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drawings/drawing3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4.xml" ContentType="application/vnd.openxmlformats-officedocument.drawing+xml"/>
  <Override PartName="/xl/charts/chart62.xml" ContentType="application/vnd.openxmlformats-officedocument.drawingml.chart+xml"/>
  <Override PartName="/xl/charts/style3.xml" ContentType="application/vnd.ms-office.chartstyle+xml"/>
  <Override PartName="/xl/charts/colors3.xml" ContentType="application/vnd.ms-office.chartcolorstyle+xml"/>
  <Override PartName="/xl/charts/chart6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4.xml" ContentType="application/vnd.openxmlformats-officedocument.drawingml.chart+xml"/>
  <Override PartName="/xl/charts/style5.xml" ContentType="application/vnd.ms-office.chartstyle+xml"/>
  <Override PartName="/xl/charts/colors5.xml" ContentType="application/vnd.ms-office.chartcolorstyle+xml"/>
  <Override PartName="/xl/charts/chart6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6.xml" ContentType="application/vnd.openxmlformats-officedocument.drawingml.chart+xml"/>
  <Override PartName="/xl/charts/style7.xml" ContentType="application/vnd.ms-office.chartstyle+xml"/>
  <Override PartName="/xl/charts/colors7.xml" ContentType="application/vnd.ms-office.chartcolorstyle+xml"/>
  <Override PartName="/xl/charts/chart6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8.xml" ContentType="application/vnd.openxmlformats-officedocument.drawingml.chart+xml"/>
  <Override PartName="/xl/charts/style9.xml" ContentType="application/vnd.ms-office.chartstyle+xml"/>
  <Override PartName="/xl/charts/colors9.xml" ContentType="application/vnd.ms-office.chartcolorstyle+xml"/>
  <Override PartName="/xl/charts/chart6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0.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3.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4.xml" ContentType="application/vnd.openxmlformats-officedocument.drawing+xml"/>
  <Override PartName="/xl/charts/chart82.xml" ContentType="application/vnd.openxmlformats-officedocument.drawingml.chart+xml"/>
  <Override PartName="/xl/drawings/drawing45.xml" ContentType="application/vnd.openxmlformats-officedocument.drawingml.chartshapes+xml"/>
  <Override PartName="/xl/charts/chart8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4.xml" ContentType="application/vnd.openxmlformats-officedocument.drawingml.chart+xml"/>
  <Override PartName="/xl/drawings/drawing48.xml" ContentType="application/vnd.openxmlformats-officedocument.drawingml.chartshapes+xml"/>
  <Override PartName="/xl/charts/chart8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6.xml" ContentType="application/vnd.openxmlformats-officedocument.drawingml.chart+xml"/>
  <Override PartName="/xl/drawings/drawing51.xml" ContentType="application/vnd.openxmlformats-officedocument.drawingml.chartshapes+xml"/>
  <Override PartName="/xl/charts/chart8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8.xml" ContentType="application/vnd.openxmlformats-officedocument.drawingml.chart+xml"/>
  <Override PartName="/xl/drawings/drawing54.xml" ContentType="application/vnd.openxmlformats-officedocument.drawingml.chartshapes+xml"/>
  <Override PartName="/xl/charts/chart89.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i0fs01.nbu.bank.gov.ua\work\DFS\Banking_Report\#18_2021\"/>
    </mc:Choice>
  </mc:AlternateContent>
  <bookViews>
    <workbookView xWindow="0" yWindow="0" windowWidth="23040" windowHeight="8616" tabRatio="779" firstSheet="19" activeTab="47"/>
  </bookViews>
  <sheets>
    <sheet name="Перелік_Index" sheetId="1" r:id="rId1"/>
    <sheet name="1" sheetId="8" r:id="rId2"/>
    <sheet name="2" sheetId="9" r:id="rId3"/>
    <sheet name="3" sheetId="10" r:id="rId4"/>
    <sheet name="4" sheetId="46" r:id="rId5"/>
    <sheet name="5" sheetId="47" r:id="rId6"/>
    <sheet name="6" sheetId="34" r:id="rId7"/>
    <sheet name="7" sheetId="35" r:id="rId8"/>
    <sheet name="8" sheetId="36" r:id="rId9"/>
    <sheet name="9" sheetId="37" r:id="rId10"/>
    <sheet name="10" sheetId="38" r:id="rId11"/>
    <sheet name="11" sheetId="39" r:id="rId12"/>
    <sheet name="12" sheetId="11" r:id="rId13"/>
    <sheet name="13" sheetId="12" r:id="rId14"/>
    <sheet name="14" sheetId="13" r:id="rId15"/>
    <sheet name="15" sheetId="14" r:id="rId16"/>
    <sheet name="16" sheetId="15" r:id="rId17"/>
    <sheet name="17" sheetId="16" r:id="rId18"/>
    <sheet name="18" sheetId="17" r:id="rId19"/>
    <sheet name="19" sheetId="18" r:id="rId20"/>
    <sheet name="20" sheetId="19" r:id="rId21"/>
    <sheet name="21" sheetId="20" r:id="rId22"/>
    <sheet name="22" sheetId="50" r:id="rId23"/>
    <sheet name="23" sheetId="21" r:id="rId24"/>
    <sheet name="24" sheetId="22" r:id="rId25"/>
    <sheet name="25" sheetId="23" r:id="rId26"/>
    <sheet name="26" sheetId="24" r:id="rId27"/>
    <sheet name="27" sheetId="25" r:id="rId28"/>
    <sheet name="28" sheetId="26" r:id="rId29"/>
    <sheet name="29" sheetId="27" r:id="rId30"/>
    <sheet name="30" sheetId="28" r:id="rId31"/>
    <sheet name="31" sheetId="29" r:id="rId32"/>
    <sheet name="32" sheetId="30" r:id="rId33"/>
    <sheet name="33" sheetId="31" r:id="rId34"/>
    <sheet name="34" sheetId="32" r:id="rId35"/>
    <sheet name="35" sheetId="33" r:id="rId36"/>
    <sheet name="36" sheetId="2" r:id="rId37"/>
    <sheet name="37" sheetId="3" r:id="rId38"/>
    <sheet name="38" sheetId="51" r:id="rId39"/>
    <sheet name="39" sheetId="5" r:id="rId40"/>
    <sheet name="40" sheetId="6" r:id="rId41"/>
    <sheet name="41" sheetId="7" r:id="rId42"/>
    <sheet name="42" sheetId="40" r:id="rId43"/>
    <sheet name="43" sheetId="41" r:id="rId44"/>
    <sheet name="44" sheetId="42" r:id="rId45"/>
    <sheet name="45" sheetId="43" r:id="rId46"/>
    <sheet name="46" sheetId="44" r:id="rId47"/>
    <sheet name="47" sheetId="45" r:id="rId48"/>
    <sheet name="Table 1" sheetId="48" r:id="rId49"/>
    <sheet name="Table 2" sheetId="49" r:id="rId50"/>
  </sheets>
  <definedNames>
    <definedName name="\C" localSheetId="17">#REF!</definedName>
    <definedName name="\C" localSheetId="27">#REF!</definedName>
    <definedName name="\C">#REF!</definedName>
    <definedName name="\D" localSheetId="17">#REF!</definedName>
    <definedName name="\D" localSheetId="27">#REF!</definedName>
    <definedName name="\D">#REF!</definedName>
    <definedName name="\E" localSheetId="17">#REF!</definedName>
    <definedName name="\E" localSheetId="27">#REF!</definedName>
    <definedName name="\E">#REF!</definedName>
    <definedName name="\H" localSheetId="17">#REF!</definedName>
    <definedName name="\H" localSheetId="27">#REF!</definedName>
    <definedName name="\H">#REF!</definedName>
    <definedName name="\K" localSheetId="17">#REF!</definedName>
    <definedName name="\K" localSheetId="27">#REF!</definedName>
    <definedName name="\K">#REF!</definedName>
    <definedName name="\L" localSheetId="17">#REF!</definedName>
    <definedName name="\L" localSheetId="27">#REF!</definedName>
    <definedName name="\L">#REF!</definedName>
    <definedName name="\P" localSheetId="17">#REF!</definedName>
    <definedName name="\P" localSheetId="27">#REF!</definedName>
    <definedName name="\P">#REF!</definedName>
    <definedName name="\Q" localSheetId="17">#REF!</definedName>
    <definedName name="\Q" localSheetId="27">#REF!</definedName>
    <definedName name="\Q">#REF!</definedName>
    <definedName name="\S" localSheetId="17">#REF!</definedName>
    <definedName name="\S" localSheetId="27">#REF!</definedName>
    <definedName name="\S">#REF!</definedName>
    <definedName name="\T" localSheetId="17">#REF!</definedName>
    <definedName name="\T" localSheetId="27">#REF!</definedName>
    <definedName name="\T">#REF!</definedName>
    <definedName name="\V" localSheetId="17">#REF!</definedName>
    <definedName name="\V" localSheetId="27">#REF!</definedName>
    <definedName name="\V">#REF!</definedName>
    <definedName name="\W" localSheetId="17">#REF!</definedName>
    <definedName name="\W" localSheetId="27">#REF!</definedName>
    <definedName name="\W">#REF!</definedName>
    <definedName name="\X" localSheetId="17">#REF!</definedName>
    <definedName name="\X" localSheetId="27">#REF!</definedName>
    <definedName name="\X">#REF!</definedName>
    <definedName name="____________________________cp1" localSheetId="17"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7"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7"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7"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7"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7"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7"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7"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7"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7"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7"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7"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7"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7"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7"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7"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7"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7"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7"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7"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7"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7"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7"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7"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7"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7"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7"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7"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7"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7"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7"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7"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7"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7"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7"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7"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7"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7"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7"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7"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7"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7"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7"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7"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7"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7"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7"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7"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7"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7"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7"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7"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7"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7"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7"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7"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7"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7"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7"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7"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7"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7"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7"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7"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7"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7"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7"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7"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7"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7"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7"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7"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7"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7"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7"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7"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7"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7"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7"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7"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7"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7"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7"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7"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7"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7"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7"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7"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7"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7"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7"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7"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7"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7"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7"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7"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7"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7"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7"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7"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7"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7"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7"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7"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7"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7"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7"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7"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7"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7"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7"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7"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7"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7"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7"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7"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7"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7"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7"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7"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7"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7"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7"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7"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7"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7"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7"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7"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7"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7"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7"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7"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7"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7"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7"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7"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7"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7"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7"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7"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7"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7"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7"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7"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7"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7"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7"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7"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7"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7"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7"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7"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7"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7"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7"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7"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7"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7"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7"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7"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7"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7"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7"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7"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7"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7"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7"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7"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7"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7"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7"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7"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7"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7"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7"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7"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7"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7"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7"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7"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7"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17" hidden="1">{#N/A,#N/A,FALSE,"т04"}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17"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17" hidden="1">{"'előző év december'!$A$2:$CP$214"}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7"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7"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7"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7"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7"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7"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7"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7"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7"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7"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7"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7"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17" hidden="1">{#N/A,#N/A,FALSE,"т04"}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17"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17">#REF!</definedName>
    <definedName name="___tab06" localSheetId="27">#REF!</definedName>
    <definedName name="___tab06">#REF!</definedName>
    <definedName name="___tab07" localSheetId="17">#REF!</definedName>
    <definedName name="___tab07" localSheetId="27">#REF!</definedName>
    <definedName name="___tab07">#REF!</definedName>
    <definedName name="___Tab1" localSheetId="17">#REF!</definedName>
    <definedName name="___Tab1" localSheetId="27">#REF!</definedName>
    <definedName name="___Tab1">#REF!</definedName>
    <definedName name="___UKR1" localSheetId="17">#REF!</definedName>
    <definedName name="___UKR1" localSheetId="27">#REF!</definedName>
    <definedName name="___UKR1">#REF!</definedName>
    <definedName name="___UKR2" localSheetId="17">#REF!</definedName>
    <definedName name="___UKR2" localSheetId="27">#REF!</definedName>
    <definedName name="___UKR2">#REF!</definedName>
    <definedName name="___UKR3" localSheetId="17">#REF!</definedName>
    <definedName name="___UKR3" localSheetId="27">#REF!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17"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17" hidden="1">{"'előző év december'!$A$2:$CP$214"}</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7"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7"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7"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7"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7"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7"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7"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7"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7"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7"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7"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7"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17" hidden="1">{#N/A,#N/A,FALSE,"т04"}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17"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17">#REF!</definedName>
    <definedName name="__tab06" localSheetId="27">#REF!</definedName>
    <definedName name="__tab06">#REF!</definedName>
    <definedName name="__tab07" localSheetId="17">#REF!</definedName>
    <definedName name="__tab07" localSheetId="27">#REF!</definedName>
    <definedName name="__tab07">#REF!</definedName>
    <definedName name="__Tab1" localSheetId="17">#REF!</definedName>
    <definedName name="__Tab1" localSheetId="27">#REF!</definedName>
    <definedName name="__Tab1">#REF!</definedName>
    <definedName name="__UKR1" localSheetId="17">#REF!</definedName>
    <definedName name="__UKR1" localSheetId="27">#REF!</definedName>
    <definedName name="__UKR1">#REF!</definedName>
    <definedName name="__UKR2" localSheetId="17">#REF!</definedName>
    <definedName name="__UKR2" localSheetId="27">#REF!</definedName>
    <definedName name="__UKR2">#REF!</definedName>
    <definedName name="__UKR3" localSheetId="17">#REF!</definedName>
    <definedName name="__UKR3" localSheetId="27">#REF!</definedName>
    <definedName name="__UKR3">#REF!</definedName>
    <definedName name="_1_0ju" localSheetId="17" hidden="1">#REF!</definedName>
    <definedName name="_1_0ju" localSheetId="27" hidden="1">#REF!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17"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17"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17"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17" hidden="1">#REF!</definedName>
    <definedName name="_16__123Graph_AR_BMONEY" localSheetId="27"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17"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17"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17"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17"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17"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17"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17" hidden="1">#REF!</definedName>
    <definedName name="_38__123Graph_FMIMPMA_0" localSheetId="27"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17"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17"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17"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17" hidden="1">{"'Всего'!$A$1:$F$19"}</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17" hidden="1">{"'előző év december'!$A$2:$CP$214"}</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7"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7"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7"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7"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7"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7"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7"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7"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7"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7"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7"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7"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17" hidden="1">#REF!</definedName>
    <definedName name="_Dist_Bin" localSheetId="27" hidden="1">#REF!</definedName>
    <definedName name="_Dist_Bin" localSheetId="31" hidden="1">#REF!</definedName>
    <definedName name="_Dist_Bin" localSheetId="6" hidden="1">#REF!</definedName>
    <definedName name="_Dist_Bin" localSheetId="7" hidden="1">#REF!</definedName>
    <definedName name="_Dist_Bin" hidden="1">#REF!</definedName>
    <definedName name="_Dist_Values" localSheetId="17" hidden="1">#REF!</definedName>
    <definedName name="_Dist_Values" localSheetId="27"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17" hidden="1">#REF!</definedName>
    <definedName name="_Fill" localSheetId="27"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17" hidden="1">#REF!</definedName>
    <definedName name="_Fill1" localSheetId="27"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17"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17"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17"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17" hidden="1">{"'előző év december'!$A$2:$CP$214"}</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7" hidden="1">{#N/A,#N/A,FALSE,"т02бд"}</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7" hidden="1">{"'előző év december'!$A$2:$CP$214"}</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17" hidden="1">#REF!</definedName>
    <definedName name="_Parse_Out" localSheetId="27" hidden="1">#REF!</definedName>
    <definedName name="_Parse_Out" localSheetId="31" hidden="1">#REF!</definedName>
    <definedName name="_Parse_Out" localSheetId="6" hidden="1">#REF!</definedName>
    <definedName name="_Parse_Out" localSheetId="7" hidden="1">#REF!</definedName>
    <definedName name="_Parse_Out" hidden="1">#REF!</definedName>
    <definedName name="_Regression_Int" hidden="1">1</definedName>
    <definedName name="_Regression_Out" localSheetId="17"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17"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17"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17" hidden="1">#REF!</definedName>
    <definedName name="_Sort" localSheetId="27"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17" hidden="1">{#N/A,#N/A,FALSE,"т04"}</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17"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17">#REF!</definedName>
    <definedName name="_tab06" localSheetId="27">#REF!</definedName>
    <definedName name="_tab06">#REF!</definedName>
    <definedName name="_tab07" localSheetId="17">#REF!</definedName>
    <definedName name="_tab07" localSheetId="27">#REF!</definedName>
    <definedName name="_tab07">#REF!</definedName>
    <definedName name="_Tab1" localSheetId="17">#REF!</definedName>
    <definedName name="_Tab1" localSheetId="27">#REF!</definedName>
    <definedName name="_Tab1">#REF!</definedName>
    <definedName name="_UKR1" localSheetId="17">#REF!</definedName>
    <definedName name="_UKR1" localSheetId="27">#REF!</definedName>
    <definedName name="_UKR1">#REF!</definedName>
    <definedName name="_UKR2" localSheetId="17">#REF!</definedName>
    <definedName name="_UKR2" localSheetId="27">#REF!</definedName>
    <definedName name="_UKR2">#REF!</definedName>
    <definedName name="_UKR3" localSheetId="17">#REF!</definedName>
    <definedName name="_UKR3" localSheetId="27">#REF!</definedName>
    <definedName name="_UKR3">#REF!</definedName>
    <definedName name="a" localSheetId="17" hidden="1">{"'előző év december'!$A$2:$CP$214"}</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17"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7"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7"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7"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17" hidden="1">{#N/A,#N/A,FALSE,"т02бд"}</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17">#REF!</definedName>
    <definedName name="All_Data" localSheetId="27">#REF!</definedName>
    <definedName name="All_Data">#REF!</definedName>
    <definedName name="anscount" hidden="1">1</definedName>
    <definedName name="asasa" localSheetId="17" hidden="1">{#N/A,#N/A,FALSE,"т02бд"}</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17" hidden="1">{"'előző év december'!$A$2:$CP$214"}</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7"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7"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7" hidden="1">{#N/A,#N/A,FALSE,"т02бд"}</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17"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7" hidden="1">{#N/A,#N/A,FALSE,"т04"}</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17" hidden="1">{#N/A,#N/A,FALSE,"т02бд"}</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17">#REF!</definedName>
    <definedName name="Balance_of_payments" localSheetId="27">#REF!</definedName>
    <definedName name="Balance_of_payments">#REF!</definedName>
    <definedName name="bbb" localSheetId="17" hidden="1">{#N/A,#N/A,FALSE,"т02бд"}</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17"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17"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17"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17" hidden="1">{"'előző év december'!$A$2:$CP$214"}</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7"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7"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7">#REF!</definedName>
    <definedName name="BRO" localSheetId="27">#REF!</definedName>
    <definedName name="BRO">#REF!</definedName>
    <definedName name="brr" localSheetId="17" hidden="1">{"'előző év december'!$A$2:$CP$214"}</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17">#REF!</definedName>
    <definedName name="BudArrears" localSheetId="27">#REF!</definedName>
    <definedName name="BudArrears">#REF!</definedName>
    <definedName name="budfin" localSheetId="17">#REF!</definedName>
    <definedName name="budfin" localSheetId="27">#REF!</definedName>
    <definedName name="budfin">#REF!</definedName>
    <definedName name="Budget" localSheetId="17">#REF!</definedName>
    <definedName name="Budget" localSheetId="27">#REF!</definedName>
    <definedName name="Budget">#REF!</definedName>
    <definedName name="budget_financing" localSheetId="17">#REF!</definedName>
    <definedName name="budget_financing" localSheetId="27">#REF!</definedName>
    <definedName name="budget_financing">#REF!</definedName>
    <definedName name="Central" localSheetId="17">#REF!</definedName>
    <definedName name="Central" localSheetId="27">#REF!</definedName>
    <definedName name="Central">#REF!</definedName>
    <definedName name="cfgfd" localSheetId="17" hidden="1">{"'előző év december'!$A$2:$CP$214"}</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7"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1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7"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7"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7"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7"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red" localSheetId="39">OFFSET('39'!$A$1,505,10,10000,1)</definedName>
    <definedName name="cred">OFFSET(#REF!,505,10,10000,1)</definedName>
    <definedName name="creds" localSheetId="39">OFFSET('39'!$A$1,755,10,10000,1)</definedName>
    <definedName name="creds">OFFSET(#REF!,755,10,10000,1)</definedName>
    <definedName name="ctyList" localSheetId="17">#REF!</definedName>
    <definedName name="ctyList" localSheetId="27">#REF!</definedName>
    <definedName name="ctyList">#REF!</definedName>
    <definedName name="Current_account" localSheetId="17">#REF!</definedName>
    <definedName name="Current_account" localSheetId="27">#REF!</definedName>
    <definedName name="Current_account">#REF!</definedName>
    <definedName name="cx" localSheetId="17" hidden="1">{"'előző év december'!$A$2:$CP$214"}</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7"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date_s">OFFSET(#REF!,506,7,100000,1)</definedName>
    <definedName name="DATES" localSheetId="17">#REF!</definedName>
    <definedName name="DATES" localSheetId="27">#REF!</definedName>
    <definedName name="DATES">#REF!</definedName>
    <definedName name="DATESA" localSheetId="17">#REF!</definedName>
    <definedName name="DATESA" localSheetId="27">#REF!</definedName>
    <definedName name="DATESA">#REF!</definedName>
    <definedName name="DATESM" localSheetId="17">#REF!</definedName>
    <definedName name="DATESM" localSheetId="27">#REF!</definedName>
    <definedName name="DATESM">#REF!</definedName>
    <definedName name="DATESQ" localSheetId="17">#REF!</definedName>
    <definedName name="DATESQ" localSheetId="27">#REF!</definedName>
    <definedName name="DATESQ">#REF!</definedName>
    <definedName name="ddd" localSheetId="17" hidden="1">{#N/A,#N/A,FALSE,"т04"}</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17" hidden="1">{"'Всего'!$A$1:$F$19"}</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p" localSheetId="39">OFFSET('39'!$A$1,505,9,10000,1)</definedName>
    <definedName name="dep">OFFSET(#REF!,505,9,10000,1)</definedName>
    <definedName name="deps" localSheetId="39">OFFSET('39'!$A$1,755,9,10000,1)</definedName>
    <definedName name="deps">OFFSET(#REF!,755,9,10000,1)</definedName>
    <definedName name="deux" localSheetId="17"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7" hidden="1">{#N/A,#N/A,FALSE,"т02бд"}</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17" hidden="1">{"'előző év december'!$A$2:$CP$214"}</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7" hidden="1">{#N/A,#N/A,FALSE,"Лист4"}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7" hidden="1">{"'előző év december'!$A$2:$CP$214"}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7" hidden="1">{#N/A,#N/A,FALSE,"т02бд"}</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17"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17"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17" hidden="1">{"'előző év december'!$A$2:$CP$214"}</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 localSheetId="17">#REF!</definedName>
    <definedName name="dsfsdfsd" localSheetId="22">#REF!</definedName>
    <definedName name="dsfsdfsd">#REF!</definedName>
    <definedName name="dt" localSheetId="39">OFFSET('39'!$A$1,505,7,10000,1)</definedName>
    <definedName name="dt">OFFSET(#REF!,505,7,10000,1)</definedName>
    <definedName name="dts" localSheetId="39">OFFSET('39'!$A$1,755,7,10000,1)</definedName>
    <definedName name="dyf" localSheetId="17" hidden="1">{"'előző év december'!$A$2:$CP$214"}</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7" hidden="1">{"'Всего'!$A$1:$F$19"}</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7"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7" hidden="1">{"'előző év december'!$A$2:$CP$214"}</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17">#REF!</definedName>
    <definedName name="EdssBatchRange" localSheetId="27">#REF!</definedName>
    <definedName name="EdssBatchRange">#REF!</definedName>
    <definedName name="efdef" localSheetId="17" hidden="1">{"'előző év december'!$A$2:$CP$214"}</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17"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17"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7"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wew">#REF!</definedName>
    <definedName name="Exp_GDP" localSheetId="17">#REF!</definedName>
    <definedName name="Exp_GDP" localSheetId="27">#REF!</definedName>
    <definedName name="Exp_GDP">#REF!</definedName>
    <definedName name="Exp_nom" localSheetId="17">#REF!</definedName>
    <definedName name="Exp_nom" localSheetId="27">#REF!</definedName>
    <definedName name="Exp_nom">#REF!</definedName>
    <definedName name="f" localSheetId="17" hidden="1">{"'előző év december'!$A$2:$CP$214"}</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7"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7" hidden="1">{#N/A,#N/A,FALSE,"т02бд"}</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17" hidden="1">{#N/A,#N/A,FALSE,"т17-1банки (2)"}</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7" hidden="1">{"'előző év december'!$A$2:$CP$214"}</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7"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7" hidden="1">{#N/A,#N/A,FALSE,"т02бд"}</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17"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7"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7" hidden="1">{"'előző év december'!$A$2:$CP$214"}</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7"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7" hidden="1">{#N/A,#N/A,FALSE,"т17-1банки (2)"}</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7" hidden="1">{#N/A,#N/A,FALSE,"т02бд"}</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17" hidden="1">{#N/A,#N/A,FALSE,"т04"}</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17" hidden="1">{#N/A,#N/A,FALSE,"т02бд"}</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17">#REF!</definedName>
    <definedName name="Foreign_liabilities" localSheetId="27">#REF!</definedName>
    <definedName name="Foreign_liabilities">#REF!</definedName>
    <definedName name="frt" localSheetId="17" hidden="1">{"'előző év december'!$A$2:$CP$214"}</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17"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7"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7" hidden="1">{#N/A,#N/A,FALSE,"т04"}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17" hidden="1">{"'előző év december'!$A$2:$CP$214"}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17">#REF!</definedName>
    <definedName name="GDPgrowth" localSheetId="27">#REF!</definedName>
    <definedName name="GDPgrowth">#REF!</definedName>
    <definedName name="gg" localSheetId="17" hidden="1">{"'előző év december'!$A$2:$CP$214"}</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7" hidden="1">{#N/A,#N/A,FALSE,"т02бд"}</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17" hidden="1">{"'előző év december'!$A$2:$CP$214"}</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17" hidden="1">{#N/A,#N/A,FALSE,"т02бд"}</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17" hidden="1">{"'előző év december'!$A$2:$CP$214"}</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7" hidden="1">{#N/A,#N/A,FALSE,"т02бд"}</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17"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7" hidden="1">{"'előző év december'!$A$2:$CP$214"}</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17">#REF!</definedName>
    <definedName name="Gross_reserves" localSheetId="27">#REF!</definedName>
    <definedName name="Gross_reserves">#REF!</definedName>
    <definedName name="HERE" localSheetId="17">#REF!</definedName>
    <definedName name="HERE" localSheetId="27">#REF!</definedName>
    <definedName name="HERE">#REF!</definedName>
    <definedName name="hgf" localSheetId="17" hidden="1">{"'előző év december'!$A$2:$CP$214"}</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7" hidden="1">{#N/A,#N/A,FALSE,"т02бд"}</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17" hidden="1">{"'előző év december'!$A$2:$CP$214"}</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17"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7" hidden="1">{#N/A,#N/A,FALSE,"т02бд"}</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17" hidden="1">{"'előző év december'!$A$2:$CP$214"}</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7" hidden="1">{"'Всего'!$A$1:$F$19"}</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7"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7"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7"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7" hidden="1">{"'előző év december'!$A$2:$CP$214"}</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7" hidden="1">{#N/A,#N/A,FALSE,"т02бд"}</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17">#REF!</definedName>
    <definedName name="In_millions_of_lei" localSheetId="27">#REF!</definedName>
    <definedName name="In_millions_of_lei">#REF!</definedName>
    <definedName name="In_millions_of_U.S._dollars" localSheetId="17">#REF!</definedName>
    <definedName name="In_millions_of_U.S._dollars" localSheetId="27">#REF!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localSheetId="17" hidden="1">{"WEO",#N/A,FALSE,"T"}</definedName>
    <definedName name="k" localSheetId="27" hidden="1">{"WEO",#N/A,FALSE,"T"}</definedName>
    <definedName name="k" hidden="1">{"WEO",#N/A,FALSE,"T"}</definedName>
    <definedName name="KEND" localSheetId="17">#REF!</definedName>
    <definedName name="KEND" localSheetId="27">#REF!</definedName>
    <definedName name="KEND">#REF!</definedName>
    <definedName name="kiki" localSheetId="17" hidden="1">{"'előző év december'!$A$2:$CP$214"}</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7" hidden="1">{#N/A,#N/A,FALSE,"т02бд"}</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17"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17">#REF!</definedName>
    <definedName name="KMENU" localSheetId="27">#REF!</definedName>
    <definedName name="KMENU">#REF!</definedName>
    <definedName name="kr" localSheetId="39">OFFSET('39'!$A$1,505,8,10000,1)</definedName>
    <definedName name="kr">OFFSET(#REF!,505,8,10000,1)</definedName>
    <definedName name="kulker" localSheetId="17" hidden="1">{"'előző év december'!$A$2:$CP$214"}</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17">#REF!</definedName>
    <definedName name="liquidity_reserve" localSheetId="27">#REF!</definedName>
    <definedName name="liquidity_reserve">#REF!</definedName>
    <definedName name="lk" localSheetId="17" hidden="1">{#N/A,#N/A,FALSE,"т02бд"}</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17" hidden="1">{#N/A,#N/A,FALSE,"Лист4"}</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17" hidden="1">{#N/A,#N/A,FALSE,"т02бд"}</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17">#REF!</definedName>
    <definedName name="Local" localSheetId="27">#REF!</definedName>
    <definedName name="Local">#REF!</definedName>
    <definedName name="m" localSheetId="17" hidden="1">{"'előző év december'!$A$2:$CP$214"}</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12_uah_s">OFFSET(#REF!,506,11,100000,1)</definedName>
    <definedName name="m12_us_s">OFFSET(#REF!,506,11,100000,1)</definedName>
    <definedName name="m3_uah_s">OFFSET(#REF!,506,8,100000,1)</definedName>
    <definedName name="m3_us_s">OFFSET(#REF!,506,8,100000,1)</definedName>
    <definedName name="m6_uah_s">OFFSET(#REF!,506,9,100000,1)</definedName>
    <definedName name="m6_us_s">OFFSET(#REF!,506,9,100000,1)</definedName>
    <definedName name="m9_uah_s">OFFSET(#REF!,506,10,100000,1)</definedName>
    <definedName name="m9_us_s">OFFSET(#REF!,506,10,100000,1)</definedName>
    <definedName name="MACROS" localSheetId="17">#REF!</definedName>
    <definedName name="MACROS" localSheetId="27">#REF!</definedName>
    <definedName name="MACROS">#REF!</definedName>
    <definedName name="Medium_term_BOP_scenario" localSheetId="17">#REF!</definedName>
    <definedName name="Medium_term_BOP_scenario" localSheetId="27">#REF!</definedName>
    <definedName name="Medium_term_BOP_scenario">#REF!</definedName>
    <definedName name="mh" localSheetId="17" hidden="1">{"'előző év december'!$A$2:$CP$214"}</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7"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7" hidden="1">{#N/A,#N/A,FALSE,"т02бд"}</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17" hidden="1">{"MONA",#N/A,FALSE,"S"}</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17">#REF!</definedName>
    <definedName name="Moldova__Balance_of_Payments__1994_98" localSheetId="27">#REF!</definedName>
    <definedName name="Moldova__Balance_of_Payments__1994_98">#REF!</definedName>
    <definedName name="Monetary_Program_Parameters" localSheetId="17">#REF!</definedName>
    <definedName name="Monetary_Program_Parameters" localSheetId="27">#REF!</definedName>
    <definedName name="Monetary_Program_Parameters">#REF!</definedName>
    <definedName name="moneyprogram" localSheetId="17">#REF!</definedName>
    <definedName name="moneyprogram" localSheetId="27">#REF!</definedName>
    <definedName name="moneyprogram">#REF!</definedName>
    <definedName name="monprogparameters" localSheetId="17">#REF!</definedName>
    <definedName name="monprogparameters" localSheetId="27">#REF!</definedName>
    <definedName name="monprogparameters">#REF!</definedName>
    <definedName name="monsurvey" localSheetId="17">#REF!</definedName>
    <definedName name="monsurvey" localSheetId="27">#REF!</definedName>
    <definedName name="monsurvey">#REF!</definedName>
    <definedName name="mt_moneyprog" localSheetId="17">#REF!</definedName>
    <definedName name="mt_moneyprog" localSheetId="27">#REF!</definedName>
    <definedName name="mt_moneyprog">#REF!</definedName>
    <definedName name="n" localSheetId="17" hidden="1">{#N/A,#N/A,FALSE,"Лист4"}</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17" hidden="1">{"'előző év december'!$A$2:$CP$214"}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17">#REF!</definedName>
    <definedName name="NAMES" localSheetId="27">#REF!</definedName>
    <definedName name="NAMES">#REF!</definedName>
    <definedName name="NAMESA" localSheetId="17">#REF!</definedName>
    <definedName name="NAMESA" localSheetId="27">#REF!</definedName>
    <definedName name="NAMESA">#REF!</definedName>
    <definedName name="NAMESM" localSheetId="17">#REF!</definedName>
    <definedName name="NAMESM" localSheetId="27">#REF!</definedName>
    <definedName name="NAMESM">#REF!</definedName>
    <definedName name="NAMESQ" localSheetId="17">#REF!</definedName>
    <definedName name="NAMESQ" localSheetId="27">#REF!</definedName>
    <definedName name="NAMESQ">#REF!</definedName>
    <definedName name="NFA_assumptions" localSheetId="17">#REF!</definedName>
    <definedName name="NFA_assumptions" localSheetId="27">#REF!</definedName>
    <definedName name="NFA_assumptions">#REF!</definedName>
    <definedName name="njgf" localSheetId="17" hidden="1">{#N/A,#N/A,FALSE,"т04"}</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17" hidden="1">{"'előző év december'!$A$2:$CP$214"}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17">#REF!</definedName>
    <definedName name="Non_BRO" localSheetId="27">#REF!</definedName>
    <definedName name="Non_BRO">#REF!</definedName>
    <definedName name="Notes" localSheetId="17">#REF!</definedName>
    <definedName name="Notes" localSheetId="27">#REF!</definedName>
    <definedName name="Notes">#REF!</definedName>
    <definedName name="o"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#REF!</definedName>
    <definedName name="onefob">#REF!</definedName>
    <definedName name="onepb">#REF!</definedName>
    <definedName name="onesob">#REF!</definedName>
    <definedName name="ooo" localSheetId="17" hidden="1">{#N/A,#N/A,FALSE,"т02бд"}</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17">#REF!</definedName>
    <definedName name="opopopopopopop" localSheetId="22">#REF!</definedName>
    <definedName name="opopopopopopop" localSheetId="23">#REF!</definedName>
    <definedName name="opopopopopopop" localSheetId="27">#REF!</definedName>
    <definedName name="opopopopopopop" localSheetId="31">#REF!</definedName>
    <definedName name="opopopopopopop">#REF!</definedName>
    <definedName name="PEND" localSheetId="17">#REF!</definedName>
    <definedName name="PEND" localSheetId="27">#REF!</definedName>
    <definedName name="PEND">#REF!</definedName>
    <definedName name="Pilot2" localSheetId="17">#REF!</definedName>
    <definedName name="Pilot2" localSheetId="27">#REF!</definedName>
    <definedName name="Pilot2">#REF!</definedName>
    <definedName name="PMENU" localSheetId="17">#REF!</definedName>
    <definedName name="PMENU" localSheetId="27">#REF!</definedName>
    <definedName name="PMENU">#REF!</definedName>
    <definedName name="PRINT_AREA_MI" localSheetId="17">#REF!</definedName>
    <definedName name="PRINT_AREA_MI" localSheetId="27">#REF!</definedName>
    <definedName name="PRINT_AREA_MI">#REF!</definedName>
    <definedName name="pti" localSheetId="17" hidden="1">{"'előző év december'!$A$2:$CP$214"}</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7" hidden="1">{#N/A,#N/A,FALSE,"NBU rates 1999"}</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7"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7"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7"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7" hidden="1">{#N/A,#N/A,FALSE,"т02бд"}</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17" hidden="1">{#N/A,#N/A,FALSE,"т04"}</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17" hidden="1">{#N/A,#N/A,FALSE,"т02бд"}</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17"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17" hidden="1">{"'előző év december'!$A$2:$CP$214"}</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17">#REF!</definedName>
    <definedName name="Range_Country" localSheetId="27">#REF!</definedName>
    <definedName name="Range_Country">#REF!</definedName>
    <definedName name="Range_DownloadDateTime" localSheetId="17">#REF!</definedName>
    <definedName name="Range_DownloadDateTime" localSheetId="27">#REF!</definedName>
    <definedName name="Range_DownloadDateTime">#REF!</definedName>
    <definedName name="Range_DSTNotes" localSheetId="17">#REF!</definedName>
    <definedName name="Range_DSTNotes" localSheetId="27">#REF!</definedName>
    <definedName name="Range_DSTNotes">#REF!</definedName>
    <definedName name="Range_InValidResultsStart" localSheetId="17">#REF!</definedName>
    <definedName name="Range_InValidResultsStart" localSheetId="27">#REF!</definedName>
    <definedName name="Range_InValidResultsStart">#REF!</definedName>
    <definedName name="Range_NumberofFailuresStart" localSheetId="17">#REF!</definedName>
    <definedName name="Range_NumberofFailuresStart" localSheetId="27">#REF!</definedName>
    <definedName name="Range_NumberofFailuresStart">#REF!</definedName>
    <definedName name="Range_ReportFormName" localSheetId="17">#REF!</definedName>
    <definedName name="Range_ReportFormName" localSheetId="27">#REF!</definedName>
    <definedName name="Range_ReportFormName">#REF!</definedName>
    <definedName name="Range_ValidationResultsStart" localSheetId="17">#REF!</definedName>
    <definedName name="Range_ValidationResultsStart" localSheetId="27">#REF!</definedName>
    <definedName name="Range_ValidationResultsStart">#REF!</definedName>
    <definedName name="Range_ValidationRulesStart" localSheetId="17">#REF!</definedName>
    <definedName name="Range_ValidationRulesStart" localSheetId="27">#REF!</definedName>
    <definedName name="Range_ValidationRulesStart">#REF!</definedName>
    <definedName name="re" hidden="1">#N/A</definedName>
    <definedName name="REAL" localSheetId="17">#REF!</definedName>
    <definedName name="REAL" localSheetId="27">#REF!</definedName>
    <definedName name="REAL">#REF!</definedName>
    <definedName name="RevA" localSheetId="17">#REF!</definedName>
    <definedName name="RevA" localSheetId="27">#REF!</definedName>
    <definedName name="RevA">#REF!</definedName>
    <definedName name="RevB" localSheetId="17">#REF!</definedName>
    <definedName name="RevB" localSheetId="27">#REF!</definedName>
    <definedName name="RevB">#REF!</definedName>
    <definedName name="rrr" localSheetId="17" hidden="1">{#N/A,#N/A,FALSE,"т02бд"}</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17"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7" hidden="1">{"'előző év december'!$A$2:$CP$214"}</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7"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7"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7"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7">#REF!</definedName>
    <definedName name="rty">#REF!</definedName>
    <definedName name="rtz" localSheetId="17" hidden="1">{"'előző év december'!$A$2:$CP$214"}</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17" hidden="1">#REF!</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17"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17" hidden="1">{"'előző év december'!$A$2:$CP$214"}</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7"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7"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17" hidden="1">{#N/A,#N/A,FALSE,"т02бд"}</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7" hidden="1">{"'előző év december'!$A$2:$CP$214"}</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17">#REF!</definedName>
    <definedName name="SUMMARY1" localSheetId="27">#REF!</definedName>
    <definedName name="SUMMARY1">#REF!</definedName>
    <definedName name="SUMMARY2" localSheetId="17">#REF!</definedName>
    <definedName name="SUMMARY2" localSheetId="27">#REF!</definedName>
    <definedName name="SUMMARY2">#REF!</definedName>
    <definedName name="t01англ" localSheetId="17" hidden="1">{#N/A,#N/A,FALSE,"т02бд"}</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7" hidden="1">{#N/A,#N/A,FALSE,"т04"}</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17"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17">#REF!</definedName>
    <definedName name="Taballgastables" localSheetId="27">#REF!</definedName>
    <definedName name="Taballgastables">#REF!</definedName>
    <definedName name="TabAmort2004" localSheetId="17">#REF!</definedName>
    <definedName name="TabAmort2004" localSheetId="27">#REF!</definedName>
    <definedName name="TabAmort2004">#REF!</definedName>
    <definedName name="TabAssumptionsImports" localSheetId="17">#REF!</definedName>
    <definedName name="TabAssumptionsImports" localSheetId="27">#REF!</definedName>
    <definedName name="TabAssumptionsImports">#REF!</definedName>
    <definedName name="TabCapAccount" localSheetId="17">#REF!</definedName>
    <definedName name="TabCapAccount" localSheetId="27">#REF!</definedName>
    <definedName name="TabCapAccount">#REF!</definedName>
    <definedName name="Tabdebt_historic" localSheetId="17">#REF!</definedName>
    <definedName name="Tabdebt_historic" localSheetId="27">#REF!</definedName>
    <definedName name="Tabdebt_historic">#REF!</definedName>
    <definedName name="Tabdebtflow" localSheetId="17">#REF!</definedName>
    <definedName name="Tabdebtflow" localSheetId="27">#REF!</definedName>
    <definedName name="Tabdebtflow">#REF!</definedName>
    <definedName name="TabExports" localSheetId="17">#REF!</definedName>
    <definedName name="TabExports" localSheetId="27">#REF!</definedName>
    <definedName name="TabExports">#REF!</definedName>
    <definedName name="TabFcredit2007" localSheetId="17">#REF!</definedName>
    <definedName name="TabFcredit2007" localSheetId="27">#REF!</definedName>
    <definedName name="TabFcredit2007">#REF!</definedName>
    <definedName name="TabFcredit2010" localSheetId="17">#REF!</definedName>
    <definedName name="TabFcredit2010" localSheetId="27">#REF!</definedName>
    <definedName name="TabFcredit2010">#REF!</definedName>
    <definedName name="TabGas_arrears_to_Russia" localSheetId="17">#REF!</definedName>
    <definedName name="TabGas_arrears_to_Russia" localSheetId="27">#REF!</definedName>
    <definedName name="TabGas_arrears_to_Russia">#REF!</definedName>
    <definedName name="TabImportdetail" localSheetId="17">#REF!</definedName>
    <definedName name="TabImportdetail" localSheetId="27">#REF!</definedName>
    <definedName name="TabImportdetail">#REF!</definedName>
    <definedName name="TabImports" localSheetId="17">#REF!</definedName>
    <definedName name="TabImports" localSheetId="27">#REF!</definedName>
    <definedName name="TabImports">#REF!</definedName>
    <definedName name="Table" localSheetId="17">#REF!</definedName>
    <definedName name="Table" localSheetId="27">#REF!</definedName>
    <definedName name="Table">#REF!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#REF!</definedName>
    <definedName name="Table_3._Moldova__Balance_of_Payments__1994_98" localSheetId="17">#REF!</definedName>
    <definedName name="Table_3._Moldova__Balance_of_Payments__1994_98" localSheetId="27">#REF!</definedName>
    <definedName name="Table_3._Moldova__Balance_of_Payments__1994_98">#REF!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#REF!</definedName>
    <definedName name="Table_6.__Moldova__Balance_of_Payments__1994_98" localSheetId="17">#REF!</definedName>
    <definedName name="Table_6.__Moldova__Balance_of_Payments__1994_98" localSheetId="27">#REF!</definedName>
    <definedName name="Table_6.__Moldova__Balance_of_Payments__1994_98">#REF!</definedName>
    <definedName name="Table129" localSheetId="17">#REF!</definedName>
    <definedName name="Table129" localSheetId="27">#REF!</definedName>
    <definedName name="Table129">#REF!</definedName>
    <definedName name="table130" localSheetId="17">#REF!</definedName>
    <definedName name="table130" localSheetId="27">#REF!</definedName>
    <definedName name="table130">#REF!</definedName>
    <definedName name="Table16_2000" localSheetId="17">#REF!</definedName>
    <definedName name="Table16_2000" localSheetId="27">#REF!</definedName>
    <definedName name="Table16_2000">#REF!</definedName>
    <definedName name="Table17" localSheetId="17">#REF!</definedName>
    <definedName name="Table17" localSheetId="27">#REF!</definedName>
    <definedName name="Table17">#REF!</definedName>
    <definedName name="Table19" localSheetId="17">#REF!</definedName>
    <definedName name="Table19" localSheetId="27">#REF!</definedName>
    <definedName name="Table19">#REF!</definedName>
    <definedName name="Table20" localSheetId="17">#REF!</definedName>
    <definedName name="Table20" localSheetId="27">#REF!</definedName>
    <definedName name="Table20">#REF!</definedName>
    <definedName name="Table22" localSheetId="17">#REF!</definedName>
    <definedName name="Table22" localSheetId="27">#REF!</definedName>
    <definedName name="Table22">#REF!</definedName>
    <definedName name="Table23" localSheetId="17">#REF!</definedName>
    <definedName name="Table23" localSheetId="27">#REF!</definedName>
    <definedName name="Table23">#REF!</definedName>
    <definedName name="Table24" localSheetId="17">#REF!</definedName>
    <definedName name="Table24" localSheetId="27">#REF!</definedName>
    <definedName name="Table24">#REF!</definedName>
    <definedName name="Table25" localSheetId="17">#REF!</definedName>
    <definedName name="Table25" localSheetId="27">#REF!</definedName>
    <definedName name="Table25">#REF!</definedName>
    <definedName name="Table26" localSheetId="17">#REF!</definedName>
    <definedName name="Table26" localSheetId="27">#REF!</definedName>
    <definedName name="Table26">#REF!</definedName>
    <definedName name="Table27" localSheetId="17">#REF!</definedName>
    <definedName name="Table27" localSheetId="27">#REF!</definedName>
    <definedName name="Table27">#REF!</definedName>
    <definedName name="Table28" localSheetId="17">#REF!</definedName>
    <definedName name="Table28" localSheetId="27">#REF!</definedName>
    <definedName name="Table28">#REF!</definedName>
    <definedName name="Table29" localSheetId="17">#REF!</definedName>
    <definedName name="Table29" localSheetId="27">#REF!</definedName>
    <definedName name="Table29">#REF!</definedName>
    <definedName name="Table30" localSheetId="17">#REF!</definedName>
    <definedName name="Table30" localSheetId="27">#REF!</definedName>
    <definedName name="Table30">#REF!</definedName>
    <definedName name="Table31" localSheetId="17">#REF!</definedName>
    <definedName name="Table31" localSheetId="27">#REF!</definedName>
    <definedName name="Table31">#REF!</definedName>
    <definedName name="Table32" localSheetId="17">#REF!</definedName>
    <definedName name="Table32" localSheetId="27">#REF!</definedName>
    <definedName name="Table32">#REF!</definedName>
    <definedName name="Table33" localSheetId="17">#REF!</definedName>
    <definedName name="Table33" localSheetId="27">#REF!</definedName>
    <definedName name="Table33">#REF!</definedName>
    <definedName name="Table330" localSheetId="17">#REF!</definedName>
    <definedName name="Table330" localSheetId="27">#REF!</definedName>
    <definedName name="Table330">#REF!</definedName>
    <definedName name="Table336" localSheetId="17">#REF!</definedName>
    <definedName name="Table336" localSheetId="27">#REF!</definedName>
    <definedName name="Table336">#REF!</definedName>
    <definedName name="Table34" localSheetId="17">#REF!</definedName>
    <definedName name="Table34" localSheetId="27">#REF!</definedName>
    <definedName name="Table34">#REF!</definedName>
    <definedName name="Table35" localSheetId="17">#REF!</definedName>
    <definedName name="Table35" localSheetId="27">#REF!</definedName>
    <definedName name="Table35">#REF!</definedName>
    <definedName name="Table36" localSheetId="17">#REF!</definedName>
    <definedName name="Table36" localSheetId="27">#REF!</definedName>
    <definedName name="Table36">#REF!</definedName>
    <definedName name="Table37" localSheetId="17">#REF!</definedName>
    <definedName name="Table37" localSheetId="27">#REF!</definedName>
    <definedName name="Table37">#REF!</definedName>
    <definedName name="Table38" localSheetId="17">#REF!</definedName>
    <definedName name="Table38" localSheetId="27">#REF!</definedName>
    <definedName name="Table38">#REF!</definedName>
    <definedName name="Table39" localSheetId="17">#REF!</definedName>
    <definedName name="Table39" localSheetId="27">#REF!</definedName>
    <definedName name="Table39">#REF!</definedName>
    <definedName name="Table40" localSheetId="17">#REF!</definedName>
    <definedName name="Table40" localSheetId="27">#REF!</definedName>
    <definedName name="Table40">#REF!</definedName>
    <definedName name="Table41" localSheetId="17">#REF!</definedName>
    <definedName name="Table41" localSheetId="27">#REF!</definedName>
    <definedName name="Table41">#REF!</definedName>
    <definedName name="Table42" localSheetId="17">#REF!</definedName>
    <definedName name="Table42" localSheetId="27">#REF!</definedName>
    <definedName name="Table42">#REF!</definedName>
    <definedName name="Table43" localSheetId="17">#REF!</definedName>
    <definedName name="Table43" localSheetId="27">#REF!</definedName>
    <definedName name="Table43">#REF!</definedName>
    <definedName name="Table44" localSheetId="17">#REF!</definedName>
    <definedName name="Table44" localSheetId="27">#REF!</definedName>
    <definedName name="Table44">#REF!</definedName>
    <definedName name="TabMTBOP2006" localSheetId="17">#REF!</definedName>
    <definedName name="TabMTBOP2006" localSheetId="27">#REF!</definedName>
    <definedName name="TabMTBOP2006">#REF!</definedName>
    <definedName name="TabMTbop2010" localSheetId="17">#REF!</definedName>
    <definedName name="TabMTbop2010" localSheetId="27">#REF!</definedName>
    <definedName name="TabMTbop2010">#REF!</definedName>
    <definedName name="TabMTdebt" localSheetId="17">#REF!</definedName>
    <definedName name="TabMTdebt" localSheetId="27">#REF!</definedName>
    <definedName name="TabMTdebt">#REF!</definedName>
    <definedName name="TabNonfactorServices_and_Income" localSheetId="17">#REF!</definedName>
    <definedName name="TabNonfactorServices_and_Income" localSheetId="27">#REF!</definedName>
    <definedName name="TabNonfactorServices_and_Income">#REF!</definedName>
    <definedName name="TabOutMon" localSheetId="17">#REF!</definedName>
    <definedName name="TabOutMon" localSheetId="27">#REF!</definedName>
    <definedName name="TabOutMon">#REF!</definedName>
    <definedName name="TabsimplifiedBOP" localSheetId="17">#REF!</definedName>
    <definedName name="TabsimplifiedBOP" localSheetId="27">#REF!</definedName>
    <definedName name="TabsimplifiedBOP">#REF!</definedName>
    <definedName name="TaxArrears" localSheetId="17">#REF!</definedName>
    <definedName name="TaxArrears" localSheetId="27">#REF!</definedName>
    <definedName name="TaxArrears">#REF!</definedName>
    <definedName name="teset" localSheetId="17"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7" hidden="1">{"'előző év december'!$A$2:$CP$214"}</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17">#REF!</definedName>
    <definedName name="Test1" localSheetId="27">#REF!</definedName>
    <definedName name="Test1">#REF!</definedName>
    <definedName name="tgz" localSheetId="17" hidden="1">{"'előző év december'!$A$2:$CP$214"}</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7" hidden="1">{#N/A,#N/A,FALSE,"NBU rates 1999"}</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7"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7"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7"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17">#REF!</definedName>
    <definedName name="Trade_balance" localSheetId="27">#REF!</definedName>
    <definedName name="Trade_balance">#REF!</definedName>
    <definedName name="trade_figure" localSheetId="17">#REF!</definedName>
    <definedName name="trade_figure" localSheetId="27">#REF!</definedName>
    <definedName name="trade_figure">#REF!</definedName>
    <definedName name="tre" localSheetId="17" hidden="1">{"'előző év december'!$A$2:$CP$214"}</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17"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17"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17" hidden="1">{#N/A,#N/A,FALSE,"т02бд"}</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17"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7" hidden="1">{"'előző év december'!$A$2:$CP$214"}</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7"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7" hidden="1">{#N/A,#N/A,FALSE,"т02бд"}</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17" hidden="1">{"'előző év december'!$A$2:$CP$214"}</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7"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7"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7"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7"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17"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7" hidden="1">{#N/A,#N/A,FALSE,"т02бд"}</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7"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7" hidden="1">{"cadran",#N/A,FALSE,"résultats BFI"}</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7" hidden="1">{#N/A,#N/A,FALSE,"commentaires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7"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7" hidden="1">{#N/A,#N/A,FALSE,"NBU rates 1999"}</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7"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7"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7"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7"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7"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7" hidden="1">{"MONA",#N/A,FALSE,"S"}</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17"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7" hidden="1">{#N/A,#N/A,TRUE,"Tab0201";#N/A,#N/A,TRUE,"Tab0202";#N/A,#N/A,TRUE,"Tab0203"}</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7" hidden="1">{#N/A,#N/A,FALSE,"Tab0501";#N/A,#N/A,FALSE,"Tab0502";#N/A,#N/A,FALSE,"Tab0503";#N/A,#N/A,FALSE,"Tab0504";#N/A,#N/A,FALSE,"Tab0505"}</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7" hidden="1">{"WEO",#N/A,FALSE,"T"}</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17" hidden="1">{#N/A,#N/A,FALSE,"т02бд"}</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7" hidden="1">{#N/A,#N/A,FALSE,"Лист4"}</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7" hidden="1">{#N/A,#N/A,FALSE,"т17-1банки (2)"}</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7" hidden="1">{"'előző év december'!$A$2:$CP$214"}</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7"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17"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7"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7" hidden="1">{"'előző év december'!$A$2:$CP$214"}</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7"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7" hidden="1">{#N/A,#N/A,FALSE,"т04"}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17" hidden="1">{"'előző év december'!$A$2:$CP$214"}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7"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17" hidden="1">#REF!</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17"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7"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7"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17">#REF!</definedName>
    <definedName name="zGDPgrowth" localSheetId="27">#REF!</definedName>
    <definedName name="zGDPgrowth">#REF!</definedName>
    <definedName name="zgxsd" localSheetId="17" hidden="1">{#N/A,#N/A,FALSE,"т02бд"}</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17">#REF!</definedName>
    <definedName name="zIGNFS" localSheetId="27">#REF!</definedName>
    <definedName name="zIGNFS">#REF!</definedName>
    <definedName name="zImports" localSheetId="17">#REF!</definedName>
    <definedName name="zImports" localSheetId="27">#REF!</definedName>
    <definedName name="zImports">#REF!</definedName>
    <definedName name="zLiborUS" localSheetId="17">#REF!</definedName>
    <definedName name="zLiborUS" localSheetId="27">#REF!</definedName>
    <definedName name="zLiborUS">#REF!</definedName>
    <definedName name="zRoWCPIchange" localSheetId="17">#REF!</definedName>
    <definedName name="zRoWCPIchange" localSheetId="27">#REF!</definedName>
    <definedName name="zRoWCPIchange">#REF!</definedName>
    <definedName name="ztr" localSheetId="17" hidden="1">{"'előző év december'!$A$2:$CP$214"}</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17">#REF!</definedName>
    <definedName name="zXGNFS" localSheetId="27">#REF!</definedName>
    <definedName name="zXGNFS">#REF!</definedName>
    <definedName name="zxz" localSheetId="17" hidden="1">{#N/A,#N/A,FALSE,"т02бд"}</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17" hidden="1">{"'előző év december'!$A$2:$CP$214"}</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17" hidden="1">{#N/A,#N/A,FALSE,"т02бд"}</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17" hidden="1">{#N/A,#N/A,FALSE,"Лист4"}</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17" hidden="1">{#N/A,#N/A,FALSE,"т04"}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17" hidden="1">{#N/A,#N/A,FALSE,"Лист4"}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7"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7" hidden="1">{"WEO",#N/A,FALSE,"T"}</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7" hidden="1">{#N/A,#N/A,FALSE,"Лист4"}</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7"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7"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7"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7"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7"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7"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7"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_xlnm.Database" localSheetId="17">#REF!</definedName>
    <definedName name="_xlnm.Database" localSheetId="22">#REF!</definedName>
    <definedName name="_xlnm.Database" localSheetId="23">#REF!</definedName>
    <definedName name="_xlnm.Database" localSheetId="27">#REF!</definedName>
    <definedName name="_xlnm.Database" localSheetId="31">#REF!</definedName>
    <definedName name="_xlnm.Database">#REF!</definedName>
    <definedName name="бб" localSheetId="17" hidden="1">{#N/A,#N/A,FALSE,"Лист4"}</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17" hidden="1">{#N/A,#N/A,FALSE,"т02бд"}</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17"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7" hidden="1">{#N/A,#N/A,FALSE,"Лист4"}</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7"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7"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7"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7"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17"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7"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7"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17">#REF!</definedName>
    <definedName name="г" localSheetId="22">#REF!</definedName>
    <definedName name="г" localSheetId="23">#REF!</definedName>
    <definedName name="г" localSheetId="27">#REF!</definedName>
    <definedName name="г" localSheetId="31">#REF!</definedName>
    <definedName name="г">#REF!</definedName>
    <definedName name="гг" localSheetId="17" hidden="1">{#N/A,#N/A,FALSE,"Лист4"}</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17"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7"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7"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7"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7"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17"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17">#REF!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1">#REF!</definedName>
    <definedName name="ддддддддддддд">#REF!</definedName>
    <definedName name="е" localSheetId="17" hidden="1">{#N/A,#N/A,FALSE,"Лист4"}</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17"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7"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7"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7"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7"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7"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7"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7"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7"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7"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7"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7" hidden="1">{#N/A,#N/A,FALSE,"т02бд"}</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7" hidden="1">{#N/A,#N/A,FALSE,"Лист4"}</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7"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17"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7"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7"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7"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17"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7"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7"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7"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17"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7"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ип" localSheetId="17"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17"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7" hidden="1">{#N/A,#N/A,FALSE,"т02бд"}</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17" hidden="1">{#N/A,#N/A,FALSE,"Лист4"}</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7"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7"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іі" localSheetId="17"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17"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7"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7"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7"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7"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їжд" localSheetId="17"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й" localSheetId="17" hidden="1">{#N/A,#N/A,FALSE,"т02бд"}</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17" hidden="1">{#N/A,#N/A,FALSE,"Лист4"}</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7"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квефі" localSheetId="17" hidden="1">{#N/A,#N/A,FALSE,"I";#N/A,#N/A,FALSE,"J";#N/A,#N/A,FALSE,"K";#N/A,#N/A,FALSE,"L";#N/A,#N/A,FALSE,"M";#N/A,#N/A,FALSE,"N";#N/A,#N/A,FALSE,"O"}</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7" hidden="1">{#N/A,#N/A,FALSE,"Лист4"}</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7"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7"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7"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7"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7"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7"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7"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7"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7"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7"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7"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7"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17"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17"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17" hidden="1">{#N/A,#N/A,FALSE,"Лист4"}</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7"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7"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7"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17" hidden="1">{"'Всего'!$A$1:$F$19"}</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17"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7"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7"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17" hidden="1">{#N/A,#N/A,FALSE,"Лист4"}</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7"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7"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7"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7"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7"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7" hidden="1">{#N/A,#N/A,FALSE,"Лист4"}</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7"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7"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_xlnm.Print_Area" localSheetId="17">#REF!</definedName>
    <definedName name="_xlnm.Print_Area" localSheetId="27">#REF!</definedName>
    <definedName name="_xlnm.Print_Area">#REF!</definedName>
    <definedName name="Область_печати_ИМ" localSheetId="17">#REF!</definedName>
    <definedName name="Область_печати_ИМ" localSheetId="27">#REF!</definedName>
    <definedName name="Область_печати_ИМ">#REF!</definedName>
    <definedName name="оггне" localSheetId="17" hidden="1">{#N/A,#N/A,FALSE,"Лист4"}</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7"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7"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7"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17"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7"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17">#REF!</definedName>
    <definedName name="ооооо" localSheetId="22">#REF!</definedName>
    <definedName name="ооооо" localSheetId="23">#REF!</definedName>
    <definedName name="ооооо" localSheetId="27">#REF!</definedName>
    <definedName name="ооооо" localSheetId="31">#REF!</definedName>
    <definedName name="ооооо">#REF!</definedName>
    <definedName name="орнг" localSheetId="17" hidden="1">{#N/A,#N/A,FALSE,"Лист4"}</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7"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7"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7"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7" hidden="1">{"MONA",#N/A,FALSE,"S"}</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17" hidden="1">{#N/A,#N/A,FALSE,"Лист4"}</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7"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7"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7"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7"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7"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7" hidden="1">{#N/A,#N/A,FALSE,"Лист4"}</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7"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7" hidden="1">{#N/A,#N/A,FALSE,"т02бд"}</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7" hidden="1">{#N/A,#N/A,FALSE,"Лист4"}</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7"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7"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7" hidden="1">{#N/A,#N/A,FALSE,"Лист4"}</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7"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7" hidden="1">{#N/A,#N/A,FALSE,"I";#N/A,#N/A,FALSE,"J";#N/A,#N/A,FALSE,"K";#N/A,#N/A,FALSE,"L";#N/A,#N/A,FALSE,"M";#N/A,#N/A,FALSE,"N";#N/A,#N/A,FALSE,"O"}</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7" hidden="1">{"MONA",#N/A,FALSE,"S"}</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7" hidden="1">{#N/A,#N/A,FALSE,"Лист4"}</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7"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7" hidden="1">{"MONA",#N/A,FALSE,"S"}</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7" hidden="1">{"'Всего'!$A$1:$F$19"}</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17" hidden="1">{#N/A,#N/A,FALSE,"Лист4"}</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7"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17"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7"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7"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7"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7" hidden="1">{#N/A,#N/A,FALSE,"т04"}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17" hidden="1">{#N/A,#N/A,FALSE,"т02бд"}</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7"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7" hidden="1">{#N/A,#N/A,FALSE,"Лист4"}</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7"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7"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7"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17">#REF!</definedName>
    <definedName name="у" localSheetId="22">#REF!</definedName>
    <definedName name="у" localSheetId="23">#REF!</definedName>
    <definedName name="у" localSheetId="27">#REF!</definedName>
    <definedName name="у" localSheetId="31">#REF!</definedName>
    <definedName name="у">#REF!</definedName>
    <definedName name="уа" localSheetId="17" hidden="1">{#N/A,#N/A,FALSE,"Лист4"}</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7"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7"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7"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7"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7"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7"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7"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7"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7"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7"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7"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7"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7"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7"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7"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7"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7"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7"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7"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7"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7"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7"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7"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7"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7"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7" hidden="1">{#N/A,#N/A,FALSE,"т02бд"}</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17"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7" hidden="1">{#N/A,#N/A,FALSE,"Лист4"}</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17"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7"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7"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7"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17"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7"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7"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17"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7"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7"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7"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7"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7"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7"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7"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7"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7"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7"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7"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7"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7"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7"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7"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7"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7"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7"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7"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7"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7"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17"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7"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7"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7"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17"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7"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17">#REF!</definedName>
    <definedName name="ыва3" localSheetId="27">#REF!</definedName>
    <definedName name="ыва3">#REF!</definedName>
    <definedName name="элд" localSheetId="17" hidden="1">{"'Всего'!$A$1:$F$19"}</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17" hidden="1">{#N/A,#N/A,FALSE,"Лист4"}</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17"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7"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7"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3" i="51" l="1"/>
  <c r="I61" i="51"/>
  <c r="K63" i="51"/>
  <c r="J61" i="51"/>
  <c r="J63" i="51"/>
  <c r="K61" i="51"/>
  <c r="G46" i="47" l="1"/>
  <c r="G40" i="47"/>
  <c r="G34" i="47"/>
  <c r="G28" i="47"/>
  <c r="G22" i="47"/>
  <c r="G16" i="47"/>
  <c r="G10" i="47"/>
  <c r="G58" i="46" l="1"/>
  <c r="G52" i="46"/>
  <c r="G46" i="46"/>
  <c r="G40" i="46"/>
  <c r="G34" i="46"/>
  <c r="G28" i="46"/>
  <c r="G22" i="46"/>
  <c r="G16" i="46"/>
  <c r="G10" i="46"/>
  <c r="H58" i="45" l="1"/>
  <c r="G26" i="43" l="1"/>
  <c r="G25" i="43"/>
  <c r="G24" i="43"/>
  <c r="G23" i="43"/>
  <c r="G22" i="43"/>
  <c r="G21" i="43"/>
  <c r="G20" i="43"/>
  <c r="G19" i="43"/>
  <c r="G18" i="43"/>
  <c r="G17" i="43"/>
  <c r="G16" i="43"/>
  <c r="G15" i="43"/>
  <c r="G14" i="43"/>
  <c r="G13" i="43"/>
  <c r="G12" i="43"/>
  <c r="G11" i="43"/>
  <c r="G10" i="43"/>
  <c r="G26" i="42"/>
  <c r="G25" i="42"/>
  <c r="G24" i="42"/>
  <c r="G23" i="42"/>
  <c r="G22" i="42"/>
  <c r="G21" i="42"/>
  <c r="G20" i="42"/>
  <c r="G19" i="42"/>
  <c r="G18" i="42"/>
  <c r="G17" i="42"/>
  <c r="G16" i="42"/>
  <c r="G15" i="42"/>
  <c r="G14" i="42"/>
  <c r="G13" i="42"/>
  <c r="G12" i="42"/>
  <c r="G11" i="42"/>
  <c r="G10" i="42"/>
  <c r="G24" i="41"/>
  <c r="G16" i="41"/>
  <c r="G26" i="40"/>
  <c r="G25" i="40"/>
  <c r="G24" i="40"/>
  <c r="G23" i="40"/>
  <c r="G21" i="40"/>
  <c r="G20" i="40"/>
  <c r="G18" i="40"/>
  <c r="G17" i="40"/>
  <c r="G16" i="40"/>
  <c r="G15" i="40"/>
  <c r="G13" i="40"/>
  <c r="G12" i="40"/>
  <c r="G10" i="40"/>
  <c r="G14" i="40" l="1"/>
  <c r="G22" i="40"/>
  <c r="G11" i="40"/>
  <c r="G19" i="40"/>
  <c r="G11" i="41"/>
  <c r="G13" i="41"/>
  <c r="G15" i="41"/>
  <c r="G17" i="41"/>
  <c r="G19" i="41"/>
  <c r="G21" i="41"/>
  <c r="G23" i="41"/>
  <c r="G25" i="41"/>
  <c r="G10" i="41"/>
  <c r="G12" i="41"/>
  <c r="G14" i="41"/>
  <c r="G18" i="41"/>
  <c r="G20" i="41"/>
  <c r="G22" i="41"/>
  <c r="G26" i="41"/>
  <c r="M14" i="39" l="1"/>
  <c r="L14" i="39"/>
  <c r="K14" i="39"/>
  <c r="J14" i="39"/>
  <c r="I14" i="39"/>
  <c r="H14" i="39"/>
  <c r="G14" i="39"/>
  <c r="M13" i="38"/>
  <c r="L13" i="38"/>
  <c r="K13" i="38"/>
  <c r="J13" i="38"/>
  <c r="I13" i="38"/>
  <c r="H13" i="38"/>
  <c r="G13" i="38"/>
  <c r="M13" i="37"/>
  <c r="L13" i="37"/>
  <c r="K13" i="37"/>
  <c r="J13" i="37"/>
  <c r="I13" i="37"/>
  <c r="H13" i="37"/>
  <c r="G13" i="37"/>
  <c r="M12" i="36"/>
  <c r="L12" i="36"/>
  <c r="K12" i="36"/>
  <c r="J12" i="36"/>
  <c r="I12" i="36"/>
  <c r="H12" i="36"/>
  <c r="G12" i="36"/>
  <c r="M12" i="34" l="1"/>
  <c r="L12" i="34"/>
  <c r="K12" i="34"/>
  <c r="J12" i="34"/>
  <c r="I12" i="34"/>
  <c r="H12" i="34"/>
  <c r="G12" i="34"/>
  <c r="J61" i="27" l="1"/>
  <c r="I61" i="27"/>
  <c r="K61" i="27"/>
  <c r="G58" i="26" l="1"/>
  <c r="L21" i="24" l="1"/>
  <c r="I20" i="24"/>
  <c r="I21" i="24" s="1"/>
  <c r="I19" i="24"/>
  <c r="I18" i="24"/>
  <c r="I17" i="24"/>
  <c r="I16" i="24"/>
  <c r="I15" i="24"/>
  <c r="I14" i="24"/>
  <c r="I13" i="24"/>
  <c r="G36" i="21" l="1"/>
  <c r="G33" i="21"/>
  <c r="G30" i="21"/>
  <c r="G27" i="21"/>
  <c r="G24" i="21"/>
  <c r="G21" i="21"/>
  <c r="G18" i="21"/>
  <c r="G15" i="21"/>
  <c r="G12" i="21"/>
  <c r="G40" i="20" l="1"/>
  <c r="G37" i="20"/>
  <c r="G34" i="20"/>
  <c r="G31" i="20"/>
  <c r="G28" i="20"/>
  <c r="G25" i="20"/>
  <c r="G22" i="20"/>
  <c r="G19" i="20"/>
  <c r="G16" i="20"/>
  <c r="I41" i="18" l="1"/>
  <c r="I38" i="18"/>
  <c r="I35" i="18"/>
  <c r="I32" i="18"/>
  <c r="I29" i="18"/>
  <c r="I26" i="18"/>
  <c r="I23" i="18"/>
  <c r="I20" i="18"/>
  <c r="I17" i="18"/>
  <c r="I41" i="17"/>
  <c r="I38" i="17"/>
  <c r="I35" i="17"/>
  <c r="I32" i="17"/>
  <c r="I29" i="17"/>
  <c r="I26" i="17"/>
  <c r="I23" i="17"/>
  <c r="I20" i="17"/>
  <c r="I17" i="17"/>
  <c r="H35" i="15" l="1"/>
  <c r="H32" i="15"/>
  <c r="H29" i="15"/>
  <c r="H26" i="15"/>
  <c r="H23" i="15"/>
  <c r="H20" i="15"/>
  <c r="H17" i="15"/>
  <c r="H14" i="15"/>
  <c r="H11" i="15"/>
  <c r="C21" i="1"/>
  <c r="B24" i="1"/>
  <c r="B28" i="1"/>
  <c r="B12" i="1"/>
  <c r="C5" i="1"/>
  <c r="B23" i="1"/>
  <c r="C43" i="1"/>
  <c r="B47" i="1"/>
  <c r="B37" i="1"/>
  <c r="C38" i="1"/>
  <c r="B5" i="1"/>
  <c r="C29" i="1"/>
  <c r="B27" i="1"/>
  <c r="B9" i="1"/>
  <c r="B22" i="1"/>
  <c r="C40" i="1"/>
  <c r="B41" i="1"/>
  <c r="C35" i="1"/>
  <c r="C10" i="1"/>
  <c r="B19" i="1"/>
  <c r="C6" i="1"/>
  <c r="C2" i="1"/>
  <c r="C39" i="1"/>
  <c r="C7" i="1"/>
  <c r="C49" i="1"/>
  <c r="B4" i="1"/>
  <c r="B7" i="1"/>
  <c r="B25" i="1"/>
  <c r="C16" i="1"/>
  <c r="B10" i="1"/>
  <c r="B21" i="1"/>
  <c r="B11" i="1"/>
  <c r="C18" i="1"/>
  <c r="B45" i="1"/>
  <c r="B8" i="1"/>
  <c r="C33" i="1"/>
  <c r="C50" i="1"/>
  <c r="C9" i="1"/>
  <c r="C19" i="1"/>
  <c r="C13" i="1"/>
  <c r="C30" i="1"/>
  <c r="B35" i="1"/>
  <c r="C37" i="1"/>
  <c r="C15" i="1"/>
  <c r="B2" i="1"/>
  <c r="B15" i="1"/>
  <c r="C47" i="1"/>
  <c r="B38" i="1"/>
  <c r="C41" i="1"/>
  <c r="B48" i="1"/>
  <c r="B6" i="1"/>
  <c r="C3" i="1"/>
  <c r="B26" i="1"/>
  <c r="B13" i="1"/>
  <c r="B17" i="1"/>
  <c r="C25" i="1"/>
  <c r="B50" i="1"/>
  <c r="B44" i="1"/>
  <c r="B20" i="1"/>
  <c r="B49" i="1"/>
  <c r="B14" i="1"/>
  <c r="C28" i="1"/>
  <c r="C42" i="1"/>
  <c r="B43" i="1"/>
  <c r="C31" i="1"/>
  <c r="B42" i="1"/>
  <c r="B3" i="1"/>
  <c r="C36" i="1"/>
  <c r="C27" i="1"/>
  <c r="B16" i="1"/>
  <c r="C48" i="1"/>
  <c r="C34" i="1"/>
  <c r="C4" i="1"/>
  <c r="C17" i="1"/>
  <c r="C26" i="1"/>
  <c r="C20" i="1"/>
  <c r="C14" i="1"/>
  <c r="B32" i="1"/>
  <c r="B33" i="1"/>
  <c r="B34" i="1"/>
  <c r="B31" i="1"/>
  <c r="C24" i="1"/>
  <c r="C23" i="1"/>
  <c r="B29" i="1"/>
  <c r="C45" i="1"/>
  <c r="C44" i="1"/>
  <c r="B36" i="1"/>
  <c r="C12" i="1"/>
  <c r="C11" i="1"/>
  <c r="B30" i="1"/>
  <c r="B40" i="1"/>
  <c r="C46" i="1"/>
  <c r="B46" i="1"/>
  <c r="B39" i="1"/>
  <c r="C32" i="1"/>
  <c r="C22" i="1"/>
  <c r="B18" i="1"/>
  <c r="C8" i="1"/>
</calcChain>
</file>

<file path=xl/sharedStrings.xml><?xml version="1.0" encoding="utf-8"?>
<sst xmlns="http://schemas.openxmlformats.org/spreadsheetml/2006/main" count="1392" uniqueCount="598">
  <si>
    <t>Title</t>
  </si>
  <si>
    <t>Назва</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</si>
  <si>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</si>
  <si>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</si>
  <si>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</si>
  <si>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</si>
  <si>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</si>
  <si>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</si>
  <si>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</si>
  <si>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</si>
  <si>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</si>
  <si>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</si>
  <si>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</si>
  <si>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</si>
  <si>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</si>
  <si>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</si>
  <si>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</si>
  <si>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</si>
  <si>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</si>
  <si>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</si>
  <si>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</si>
  <si>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</si>
  <si>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</si>
  <si>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</si>
  <si>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</si>
  <si>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</si>
  <si>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</si>
  <si>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</si>
  <si>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</si>
  <si>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</si>
  <si>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</si>
  <si>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</si>
  <si>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</si>
  <si>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</si>
  <si>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</si>
  <si>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</si>
  <si>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</si>
  <si>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</si>
  <si>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</si>
  <si>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</si>
  <si>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</si>
  <si>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</si>
  <si>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</si>
  <si>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</si>
  <si>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</si>
  <si>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</si>
  <si>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</si>
  <si>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</si>
  <si>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</si>
  <si>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</si>
  <si>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</si>
  <si>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Назва:</t>
  </si>
  <si>
    <t>Український індекс ставок за депозитами фізичних осіб у гривнях, % річних*</t>
  </si>
  <si>
    <t>Title:</t>
  </si>
  <si>
    <t>Джерело:</t>
  </si>
  <si>
    <t>НБУ</t>
  </si>
  <si>
    <t>Source:</t>
  </si>
  <si>
    <t>NBU</t>
  </si>
  <si>
    <t>Примітка:</t>
  </si>
  <si>
    <t>Note:</t>
  </si>
  <si>
    <t>Український індекс ставок за депозитами фізичних осіб у доларах США, % річних*</t>
  </si>
  <si>
    <t>* Без пролонгації або інших змін кредитних умов.</t>
  </si>
  <si>
    <t>Облікова ставка НБУ та вартість нових депозитів і кредитів* у гривні, % річних</t>
  </si>
  <si>
    <t>Повернутися до переліку / Return to the Index</t>
  </si>
  <si>
    <t>NBU key policy rate and interest rates on new hryvnia deposits and loans*, % per annum</t>
  </si>
  <si>
    <t>* За щоденними даними, 5-денна ковзна середня.</t>
  </si>
  <si>
    <t>* daily rates, 5-day moving average</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</si>
  <si>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</si>
  <si>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новими** кредитами і депозитами, в.п.*</t>
  </si>
  <si>
    <t>* З урахуванням неплатоспроможних банків.</t>
  </si>
  <si>
    <t>Spread between rates on outstanding loans and deposits, pp*</t>
  </si>
  <si>
    <t>Спред між ставками за непогашеними кредитами і депозитами, в.п.*</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</si>
  <si>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</si>
  <si>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</si>
  <si>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</si>
  <si>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</si>
  <si>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</si>
  <si>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</si>
  <si>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</si>
  <si>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</si>
  <si>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</si>
  <si>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Except of accrued interest</t>
  </si>
  <si>
    <t>Чисті активи за групами банків, млрд грн</t>
  </si>
  <si>
    <t>Banks’ net assets, UAH billion</t>
  </si>
  <si>
    <t>Change in net assets by components, UAH billion</t>
  </si>
  <si>
    <t>Скориговані на резерви за активними операціями банків; НПБ – неплатоспроможні банки.</t>
  </si>
  <si>
    <t>adjusted by the amount of loan loss provisions</t>
  </si>
  <si>
    <t>Кредити суб. госп.</t>
  </si>
  <si>
    <t>Кредити фізсобам</t>
  </si>
  <si>
    <t>Структура чистих активів сектору за складовими</t>
  </si>
  <si>
    <t>Sector’s net assets by components</t>
  </si>
  <si>
    <t>У банках, платоспроможних на звітну дату, з нарахованими відсотками, кредити на чистій основі.</t>
  </si>
  <si>
    <t>issued by banks that were solvent as at each reporting date, incuding accrued interest, loans on the net basis.</t>
  </si>
  <si>
    <t>Cash</t>
  </si>
  <si>
    <t xml:space="preserve">Funds at NBU and  other banks </t>
  </si>
  <si>
    <t>T-bonds</t>
  </si>
  <si>
    <t>Corporate loans</t>
  </si>
  <si>
    <t>Retail loans</t>
  </si>
  <si>
    <t>Others</t>
  </si>
  <si>
    <t>Валові кредити суб’єктам господарювання та фізичним особам, 2018=100%</t>
  </si>
  <si>
    <t>Gross corporate and retail loans, 2018=100%</t>
  </si>
  <si>
    <t>Частка валютних кредитів</t>
  </si>
  <si>
    <t>FX loans ratio</t>
  </si>
  <si>
    <t>-</t>
  </si>
  <si>
    <t>Чисті кредити суб’єктам господарювання в гривнях, 2018 = 100%</t>
  </si>
  <si>
    <t>Net corporate loans in UAH, 2018=100%</t>
  </si>
  <si>
    <t>НБУ.</t>
  </si>
  <si>
    <t>NBU.</t>
  </si>
  <si>
    <t>У банках, платоспроможних на 01.01.2021, з нарахованими відсотками.</t>
  </si>
  <si>
    <t>issued by banks that were solvent as of 1 January 2021, including accrued interest.</t>
  </si>
  <si>
    <t>State NFC</t>
  </si>
  <si>
    <t>Private NFC</t>
  </si>
  <si>
    <t>Foreign NFC</t>
  </si>
  <si>
    <t>Державнi корпорації</t>
  </si>
  <si>
    <t>Приватні корпорації</t>
  </si>
  <si>
    <t>Корпорації пiд iноземним контролем</t>
  </si>
  <si>
    <t>Чисті кредити суб’єктам господарювання в гривні, 2018=100%</t>
  </si>
  <si>
    <t>issued by banks that were solvent as of 1 January 2021, incuding accrued interest.</t>
  </si>
  <si>
    <t>All banks</t>
  </si>
  <si>
    <t>Чисті кредити фізичним особам у гривні, 2018=100%</t>
  </si>
  <si>
    <t>Net retail loans in UAH, 2018=100%</t>
  </si>
  <si>
    <t>Структура валових кредитів домашнім господарствам за цільовим призначенням</t>
  </si>
  <si>
    <t>Gross retail loans by purpose</t>
  </si>
  <si>
    <t>* На придбання, будівництво та реконструкцію нерухомості (зокрема земельних ділянок)</t>
  </si>
  <si>
    <t>Сar loans</t>
  </si>
  <si>
    <t>Other, &lt; 1 year</t>
  </si>
  <si>
    <t>Other, &gt; 5 years</t>
  </si>
  <si>
    <t>House purchase</t>
  </si>
  <si>
    <t>Home appliances</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</si>
  <si>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</si>
  <si>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</si>
  <si>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</si>
  <si>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including interbank loans, all banks including insolvent ones. Іncluding individual entrepreneurs.</t>
  </si>
  <si>
    <t>Обсяг непрацюючих активів, млрд грн, та рівень покриття резервами</t>
  </si>
  <si>
    <t>Non-performing exposures and provisions</t>
  </si>
  <si>
    <t>Усі банки, включно із неплатоспроможними, без позабалансових зобов’язань.</t>
  </si>
  <si>
    <t>including interbank loans, all banks including insolvent ones.</t>
  </si>
  <si>
    <t>Державні</t>
  </si>
  <si>
    <t>Іноземні</t>
  </si>
  <si>
    <t>Приватні</t>
  </si>
  <si>
    <t>Приватбанк</t>
  </si>
  <si>
    <t>Покриття резервами під усі активи (п. ш.)</t>
  </si>
  <si>
    <t>Покриття резервами під непрацюючі активи (п. ш.)</t>
  </si>
  <si>
    <t>State-owned</t>
  </si>
  <si>
    <t>Foreign</t>
  </si>
  <si>
    <t>Private</t>
  </si>
  <si>
    <t>Privatbank</t>
  </si>
  <si>
    <t>Структура зобов’язань за групами банків, млрд грн</t>
  </si>
  <si>
    <t>Liabilities by groups of banks, bln. UAH.</t>
  </si>
  <si>
    <t>Зобов’язання</t>
  </si>
  <si>
    <t>Зміна зобов’язань за факторами, млрд. грн.*</t>
  </si>
  <si>
    <t>Change in liabilities by items, bln. UAH</t>
  </si>
  <si>
    <t>Total</t>
  </si>
  <si>
    <t>Збільшення</t>
  </si>
  <si>
    <t>Зменшення</t>
  </si>
  <si>
    <t>Base of element</t>
  </si>
  <si>
    <t>На 01.10.20</t>
  </si>
  <si>
    <t>Кошти
суб. госп.</t>
  </si>
  <si>
    <t>Corporate deposits</t>
  </si>
  <si>
    <t>Кошти
фізичних осіб</t>
  </si>
  <si>
    <t>Retail deposits</t>
  </si>
  <si>
    <t>Кошти бюджету</t>
  </si>
  <si>
    <t>Budget</t>
  </si>
  <si>
    <t>Міжбанк</t>
  </si>
  <si>
    <t>Interbank and IFIs</t>
  </si>
  <si>
    <t>Кредити МФО</t>
  </si>
  <si>
    <t>IFO Loans</t>
  </si>
  <si>
    <t>Суб. борг</t>
  </si>
  <si>
    <t>Subordinated debt</t>
  </si>
  <si>
    <t>Кредиторська заборгованість</t>
  </si>
  <si>
    <t>Payables</t>
  </si>
  <si>
    <t>Інші</t>
  </si>
  <si>
    <t>НПБ</t>
  </si>
  <si>
    <t>Insolvent banks</t>
  </si>
  <si>
    <t>На 01.01.21</t>
  </si>
  <si>
    <t>Структура зобов’язань</t>
  </si>
  <si>
    <t>The structure of liabilities</t>
  </si>
  <si>
    <t>У тому числі ощадні сертифікати.</t>
  </si>
  <si>
    <t>Including deposit sertificates</t>
  </si>
  <si>
    <t>Кошти суб’єктів госп.</t>
  </si>
  <si>
    <t>Кошти фіз. осіб</t>
  </si>
  <si>
    <t>Міжбанк та МФО</t>
  </si>
  <si>
    <t>Субординований борг</t>
  </si>
  <si>
    <t>Валовий зовнішній борг банків, млрд дол США</t>
  </si>
  <si>
    <t xml:space="preserve">Banks’ gross external debt, USD bn </t>
  </si>
  <si>
    <t>Date</t>
  </si>
  <si>
    <t>Short-term</t>
  </si>
  <si>
    <t>Long-term</t>
  </si>
  <si>
    <t>Дата</t>
  </si>
  <si>
    <t>Короткостроковий</t>
  </si>
  <si>
    <t>Довгостроковий</t>
  </si>
  <si>
    <t>Всього</t>
  </si>
  <si>
    <t>ІІІ.20</t>
  </si>
  <si>
    <t>Частка коштів НБУ в зобов’язаннях банків</t>
  </si>
  <si>
    <t>NBU funds in banks’ liabilities</t>
  </si>
  <si>
    <t>Частка валютних депозитів</t>
  </si>
  <si>
    <t>Share of FX Loans</t>
  </si>
  <si>
    <t>У банках, платоспроможних на звітну дату.</t>
  </si>
  <si>
    <t>issued by banks that were solvent t as at each reporting date.</t>
  </si>
  <si>
    <t>Суб’єкти господарювання</t>
  </si>
  <si>
    <t>Фізичні особи</t>
  </si>
  <si>
    <t>Cукупні кошти клієнтів</t>
  </si>
  <si>
    <t>In corporate deposits</t>
  </si>
  <si>
    <t>In retail deposits</t>
  </si>
  <si>
    <t>All Clients</t>
  </si>
  <si>
    <t>Кошти фізичних осіб, 2018=100%</t>
  </si>
  <si>
    <t>Retail deposits, 2018=100%</t>
  </si>
  <si>
    <t>Amounts on demand in hryvna</t>
  </si>
  <si>
    <t>Amounts on demand, FX</t>
  </si>
  <si>
    <t>Time deposits in hryvna</t>
  </si>
  <si>
    <t>Time deposits, FX</t>
  </si>
  <si>
    <t>Кошти на вимогу у національній валюті</t>
  </si>
  <si>
    <t>Кошти на вимогу в іноземній валюті</t>
  </si>
  <si>
    <t>Строкові вклади у національній валюті</t>
  </si>
  <si>
    <t>Строкові вклади в іноземній валюті</t>
  </si>
  <si>
    <t>Структура нових депозитів домашніх господарств</t>
  </si>
  <si>
    <t>New retail deposits by maturity</t>
  </si>
  <si>
    <t>Up to 1 month</t>
  </si>
  <si>
    <t>1–3 months</t>
  </si>
  <si>
    <t>3–6 months</t>
  </si>
  <si>
    <t>Over 6 months</t>
  </si>
  <si>
    <t>До 1 міс.</t>
  </si>
  <si>
    <t>1–3 міс.</t>
  </si>
  <si>
    <t>3–6 міс.</t>
  </si>
  <si>
    <t>Більше 6 міс.</t>
  </si>
  <si>
    <t>12.16</t>
  </si>
  <si>
    <t>06.17</t>
  </si>
  <si>
    <t>12.17</t>
  </si>
  <si>
    <t>06.18</t>
  </si>
  <si>
    <t>12.18</t>
  </si>
  <si>
    <t>03.19</t>
  </si>
  <si>
    <t>06.19</t>
  </si>
  <si>
    <t>09.19</t>
  </si>
  <si>
    <t>03.20</t>
  </si>
  <si>
    <t>06.20</t>
  </si>
  <si>
    <t>09.20</t>
  </si>
  <si>
    <t>12.20</t>
  </si>
  <si>
    <t>Кошти суб’єктів господарювання у національній валюті за групами банків, 2018 = 100%*</t>
  </si>
  <si>
    <t>Corporate deposits in hryvnia by groups of banks, 2018 = 100%*</t>
  </si>
  <si>
    <t>Усі банки</t>
  </si>
  <si>
    <t>Кошти суб’єктів господарювання в ін. валюті (в еквіваленті дол. США) за групами банків, 2018 = 100%</t>
  </si>
  <si>
    <t>Corporate deposits in FX (in USD equivalent) by groups of banks, 2018 = 100%</t>
  </si>
  <si>
    <t>Кошти фізичних осіб у національній валюті за групами банків, 2018 = 100%</t>
  </si>
  <si>
    <t>Retail deposits in hryvnia by groups of banks, 2018 = 100%</t>
  </si>
  <si>
    <t>Retail deposits in FX (in USD equivalent) by groups of banks, 2018 = 100%</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</si>
  <si>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</si>
  <si>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</si>
  <si>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</si>
  <si>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</si>
  <si>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Діючі структурні підрозділи банків в окремих регіонах на 01.10.2020, од./од. на 100 000 осіб населення</t>
  </si>
  <si>
    <t>Operating banking units by regions as of 1 October 2020, units per 100,000 individuals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</si>
  <si>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</si>
  <si>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</si>
  <si>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</si>
  <si>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</si>
  <si>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</si>
  <si>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</si>
  <si>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</si>
  <si>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</si>
  <si>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</si>
  <si>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</si>
  <si>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</si>
  <si>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</si>
  <si>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</si>
  <si>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</si>
  <si>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</si>
  <si>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</si>
  <si>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</si>
  <si>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</si>
  <si>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</si>
  <si>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</si>
  <si>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</si>
  <si>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</si>
  <si>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</si>
  <si>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</si>
  <si>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</si>
  <si>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</si>
  <si>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</si>
  <si>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</si>
  <si>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</si>
  <si>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</si>
  <si>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</si>
  <si>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</si>
  <si>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</si>
  <si>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</si>
  <si>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</si>
  <si>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</si>
  <si>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</si>
  <si>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</si>
  <si>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</si>
  <si>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</si>
  <si>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</si>
  <si>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</si>
  <si>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</si>
  <si>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</si>
  <si>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</si>
  <si>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</si>
  <si>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</si>
  <si>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</si>
  <si>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</si>
  <si>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</si>
  <si>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</si>
  <si>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</si>
  <si>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</si>
  <si>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</si>
  <si>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</si>
  <si>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</si>
  <si>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</si>
  <si>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</si>
  <si>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</si>
  <si>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</si>
  <si>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</si>
  <si>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</si>
  <si>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7329/18</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</si>
  <si>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</si>
  <si>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</si>
  <si>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</si>
  <si>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</si>
  <si>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</si>
  <si>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</si>
  <si>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</si>
  <si>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</si>
  <si>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</si>
  <si>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</si>
  <si>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</si>
  <si>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</si>
  <si>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</si>
  <si>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</si>
  <si>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</si>
  <si>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</si>
  <si>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</si>
  <si>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Фінансовий результат* та рентабельність капіталу банків</t>
  </si>
  <si>
    <t>Q4.16</t>
  </si>
  <si>
    <t>IV.16</t>
  </si>
  <si>
    <t>Q2.17</t>
  </si>
  <si>
    <t>II.17</t>
  </si>
  <si>
    <t>Q4.17</t>
  </si>
  <si>
    <t>IV.17</t>
  </si>
  <si>
    <t>Q2.18</t>
  </si>
  <si>
    <t>II.18</t>
  </si>
  <si>
    <t>Q4.18</t>
  </si>
  <si>
    <t>IV.18</t>
  </si>
  <si>
    <t>Q2.19</t>
  </si>
  <si>
    <t>II.19</t>
  </si>
  <si>
    <t>Q4.19</t>
  </si>
  <si>
    <t>IV.19</t>
  </si>
  <si>
    <t>Q2.20</t>
  </si>
  <si>
    <t>II.20</t>
  </si>
  <si>
    <t>Q4.20</t>
  </si>
  <si>
    <t>IV.20</t>
  </si>
  <si>
    <t>Операційні доходи та операційна ефективність банків</t>
  </si>
  <si>
    <t>* CIR (Cost-to-Income Ratio) – відношення операційних витрат до операційних доходів.</t>
  </si>
  <si>
    <t>* The CIR (cost-to-income ratio) is the ratio of operating expenses to operating income</t>
  </si>
  <si>
    <t>Відрахування в резерви</t>
  </si>
  <si>
    <t>Приватбанком, млрд грн</t>
  </si>
  <si>
    <t>Іншими банками, млрд грн</t>
  </si>
  <si>
    <t>Відрахування в резерви*/кредитний портфель (п. ш.)</t>
  </si>
  <si>
    <t>Регулятивний капітал та норматив адекватності РК</t>
  </si>
  <si>
    <t>* Включає зареєстрований та незареєстрований статутний капітал</t>
  </si>
  <si>
    <t>* Includes registered and non-registered share capital</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</si>
  <si>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</si>
  <si>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</si>
  <si>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</si>
  <si>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</si>
  <si>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</si>
  <si>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</si>
  <si>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</si>
  <si>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</si>
  <si>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</si>
  <si>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</si>
  <si>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</si>
  <si>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</si>
  <si>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</si>
  <si>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</si>
  <si>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</si>
  <si>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</si>
  <si>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</si>
  <si>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</si>
  <si>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</si>
  <si>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Кількість банків</t>
  </si>
  <si>
    <t>Number of banks</t>
  </si>
  <si>
    <t xml:space="preserve">Кількість наведено на кінець відповідного періоду. Державні банки включаючи Приватбанк.
</t>
  </si>
  <si>
    <t>As of end of period. State-owned banks include PrivatBank.</t>
  </si>
  <si>
    <t>2018</t>
  </si>
  <si>
    <t>Платоспроможні</t>
  </si>
  <si>
    <t xml:space="preserve">Solvent </t>
  </si>
  <si>
    <t>- зміна</t>
  </si>
  <si>
    <t xml:space="preserve"> - change</t>
  </si>
  <si>
    <t>Неплатоспроможні</t>
  </si>
  <si>
    <t>Insolvent</t>
  </si>
  <si>
    <t>Основні показники банківського сектору України</t>
  </si>
  <si>
    <t>Key indicators of Ukraine’s banking sector</t>
  </si>
  <si>
    <t>5 GDP is calculated as defined in the 2008 national accounts system methodology. From 2008 through 2013 it includes data for the temporarily occupied Republic of Crimea and City of Sevastopol; from 2014 through 2019 it excludes data for the temporarily occupied Autonomous Republic of Crimea and City of Sevastopol and a part of the ATO zone.</t>
  </si>
  <si>
    <t>6 Taking into consideration adjustment entries.</t>
  </si>
  <si>
    <t>І.20</t>
  </si>
  <si>
    <t>ІІ.20</t>
  </si>
  <si>
    <t>III.20</t>
  </si>
  <si>
    <t>Q1.20</t>
  </si>
  <si>
    <t>Q3.20</t>
  </si>
  <si>
    <t>Number of operating banks</t>
  </si>
  <si>
    <t>Кількість діючих банків</t>
  </si>
  <si>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</si>
  <si>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of which in foreign currency</t>
  </si>
  <si>
    <t xml:space="preserve">   у т.ч. в іноземній валюті</t>
  </si>
  <si>
    <r>
      <t>Gross corporate loans</t>
    </r>
    <r>
      <rPr>
        <vertAlign val="superscript"/>
        <sz val="7.5"/>
        <color theme="1"/>
        <rFont val="Arial"/>
        <family val="2"/>
        <charset val="204"/>
      </rPr>
      <t>3</t>
    </r>
  </si>
  <si>
    <r>
      <t>Валові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</si>
  <si>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</si>
  <si>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</si>
  <si>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</si>
  <si>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</si>
  <si>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</si>
  <si>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</si>
  <si>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</si>
  <si>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Кошти суб'єктів господарювання</t>
    </r>
    <r>
      <rPr>
        <vertAlign val="superscript"/>
        <sz val="7.5"/>
        <rFont val="Arial"/>
        <family val="2"/>
        <charset val="204"/>
      </rPr>
      <t>3</t>
    </r>
  </si>
  <si>
    <r>
      <t>Retail deposits</t>
    </r>
    <r>
      <rPr>
        <vertAlign val="superscript"/>
        <sz val="7.5"/>
        <color theme="1"/>
        <rFont val="Arial"/>
        <family val="2"/>
        <charset val="204"/>
      </rPr>
      <t>4</t>
    </r>
  </si>
  <si>
    <r>
      <t>Кошти фізичних осіб</t>
    </r>
    <r>
      <rPr>
        <vertAlign val="superscript"/>
        <sz val="7.5"/>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</si>
  <si>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</si>
  <si>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Валові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</si>
  <si>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</si>
  <si>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</si>
  <si>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</si>
  <si>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</si>
  <si>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</si>
  <si>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</si>
  <si>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</si>
  <si>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</si>
  <si>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</si>
  <si>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</si>
  <si>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t>Net interest income</t>
  </si>
  <si>
    <t>Чисті процентні доходи</t>
  </si>
  <si>
    <t>Net commission income</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</si>
  <si>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</si>
  <si>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</si>
  <si>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</si>
  <si>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</si>
  <si>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</si>
  <si>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</si>
  <si>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</si>
  <si>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</si>
  <si>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</si>
  <si>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</si>
  <si>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</si>
  <si>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</si>
  <si>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3 місяці</t>
  </si>
  <si>
    <t>6 місяців</t>
  </si>
  <si>
    <t>9 місяців</t>
  </si>
  <si>
    <t>12 місяців</t>
  </si>
  <si>
    <t>3 month</t>
  </si>
  <si>
    <t>6 month</t>
  </si>
  <si>
    <t>9 month</t>
  </si>
  <si>
    <t>12 month</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</si>
  <si>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</si>
  <si>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</si>
  <si>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</si>
  <si>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</si>
  <si>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</si>
  <si>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</si>
  <si>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</si>
  <si>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Households</t>
  </si>
  <si>
    <t>Кредити, надані суб’єктам господарювання</t>
  </si>
  <si>
    <t>Кредити, надані фізичним особам</t>
  </si>
  <si>
    <t>Усі кредити, включно з міжбанківськими</t>
  </si>
  <si>
    <t>All loans</t>
  </si>
  <si>
    <t>Готівка</t>
  </si>
  <si>
    <t>НБУ та міжбанк</t>
  </si>
  <si>
    <t>ОВДП</t>
  </si>
  <si>
    <t>ДС НБУ</t>
  </si>
  <si>
    <t>Похідні
фін. активи</t>
  </si>
  <si>
    <t xml:space="preserve">NBU and
interbank </t>
  </si>
  <si>
    <t>Corporate
loans</t>
  </si>
  <si>
    <t>Derivatives</t>
  </si>
  <si>
    <t>others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</si>
  <si>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</si>
  <si>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</si>
  <si>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</si>
  <si>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</si>
  <si>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</si>
  <si>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</si>
  <si>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</si>
  <si>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</si>
  <si>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</si>
  <si>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</si>
  <si>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</si>
  <si>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</si>
  <si>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</si>
  <si>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</si>
  <si>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</si>
  <si>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Автокредити</t>
  </si>
  <si>
    <t>Інші до 1 року</t>
  </si>
  <si>
    <t>Інші від 1 до 2 років</t>
  </si>
  <si>
    <t>Інші від 2 до 5 років</t>
  </si>
  <si>
    <t>Інші понад 5 років</t>
  </si>
  <si>
    <t>Нерухомість*</t>
  </si>
  <si>
    <t>Побутова техніка</t>
  </si>
  <si>
    <t>I.20</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</si>
  <si>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</si>
  <si>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</si>
  <si>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</si>
  <si>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</si>
  <si>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</si>
  <si>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</si>
  <si>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I.17</t>
  </si>
  <si>
    <t>III.17</t>
  </si>
  <si>
    <t>I.18</t>
  </si>
  <si>
    <t>III.18</t>
  </si>
  <si>
    <t>I.19</t>
  </si>
  <si>
    <t>III.19</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</si>
  <si>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</si>
  <si>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</si>
  <si>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</si>
  <si>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</si>
  <si>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</si>
  <si>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</si>
  <si>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</si>
  <si>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</si>
  <si>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</si>
  <si>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</si>
  <si>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</si>
  <si>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</si>
  <si>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</si>
  <si>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</si>
  <si>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</si>
  <si>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</si>
  <si>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</si>
  <si>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</si>
  <si>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</si>
  <si>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</si>
  <si>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</si>
  <si>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</si>
  <si>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</si>
  <si>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</si>
  <si>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</si>
  <si>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</si>
  <si>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</si>
  <si>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</si>
  <si>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</si>
  <si>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Частка непрацюючих кредитів у портфелях банків за групами</t>
  </si>
  <si>
    <t>NPLs in loan portfolios by groups of banks</t>
  </si>
  <si>
    <t>Усі банки, включно із неплатоспроможними, без позабалансових зобов’язань. Найбільші за чистими активами станом на 01.01.21 5 іноземних банків (крім банків РФ).</t>
  </si>
  <si>
    <t>Держбанки</t>
  </si>
  <si>
    <t>РФ</t>
  </si>
  <si>
    <t>Інші банки</t>
  </si>
  <si>
    <t>Найбільші 5 іноземних</t>
  </si>
  <si>
    <t>Russian</t>
  </si>
  <si>
    <t>Other</t>
  </si>
  <si>
    <t>Top-5 Foreign</t>
  </si>
  <si>
    <t>У банках, платоспроможних на 01.01.2021.</t>
  </si>
  <si>
    <t>issued by banks that were solvent as of 1 January 2021</t>
  </si>
  <si>
    <t>У банках, платоспроможних на 01.01.2021, у тому числі ощадні сертифікати.</t>
  </si>
  <si>
    <t>At solvent banks as of 1 January 2021, including savings certificates</t>
  </si>
  <si>
    <t>At solvent banks as of 1 January 2021</t>
  </si>
  <si>
    <t>Зміна чистих активів за складовими у ІV кварталі 2020, млрд грн</t>
  </si>
  <si>
    <t>* За даними агентства “Thomson Reuters”, 5-денна ковзна середня.</t>
  </si>
  <si>
    <t>* Thomson Reuters data, 5-day moving average</t>
  </si>
  <si>
    <t>* За квартал з урахуванням коригуючих проводок, крім IV кварталу 2020 року.</t>
  </si>
  <si>
    <t>* З урахуванням коригуючих проводок, крім IV кварталу 2020 року.</t>
  </si>
  <si>
    <t>Квартальні відрахування в резерви**</t>
  </si>
  <si>
    <t>* Приведені до річних значень. **З урахуванням коригуючих проводок, крім IV кварталу 2020 року.</t>
  </si>
  <si>
    <t>Структура регулятивного капіталу банків, млрд грн</t>
  </si>
  <si>
    <t>Складові операційного доходу банків за період*, млрд грн</t>
  </si>
  <si>
    <t>Відсоткові ставки за новими кредитами* у гривнях, % річних</t>
  </si>
  <si>
    <t>Interest rates on new hryvnia loans*, % per annum</t>
  </si>
  <si>
    <t>as of 1 Oct 20</t>
  </si>
  <si>
    <t xml:space="preserve">as of 1 Jan 21 </t>
  </si>
  <si>
    <t xml:space="preserve">Certificates of deposit </t>
  </si>
  <si>
    <t>NPE coverage ratio (all loan loss provisions) (r.h.s.)</t>
  </si>
  <si>
    <t xml:space="preserve">NPE coverage ratio (NPL-specific provisions) (r.h.s) </t>
  </si>
  <si>
    <t>Кредити суб’єктам господарювання</t>
  </si>
  <si>
    <t>Кредити фізичним особам</t>
  </si>
  <si>
    <t>Інтегральна</t>
  </si>
  <si>
    <t>To corporates</t>
  </si>
  <si>
    <t>To households</t>
  </si>
  <si>
    <t>Composite</t>
  </si>
  <si>
    <t>as of 1 Oct 2020</t>
  </si>
  <si>
    <t>as of 1 Jan 2021</t>
  </si>
  <si>
    <t>Interbank and IFO</t>
  </si>
  <si>
    <t>In corporate gross loans</t>
  </si>
  <si>
    <t>In retail gross loans</t>
  </si>
  <si>
    <t>In corporate net loans</t>
  </si>
  <si>
    <t>In retail net loans</t>
  </si>
  <si>
    <t>Other, 1–2 years</t>
  </si>
  <si>
    <t>Other, 2–5 years</t>
  </si>
  <si>
    <t>NFCs</t>
  </si>
  <si>
    <t>Ukrainian Index of Retail Deposit rates for hryvnia deposits, % per annum*</t>
  </si>
  <si>
    <t>Ukrainian Index of USD Retail Deposit rates for US dollar deposits, % per annum*</t>
  </si>
  <si>
    <t>* Without loan extension or any other changes in lending terms.</t>
  </si>
  <si>
    <t>Spread between rates on new** loans and deposits, pp*</t>
  </si>
  <si>
    <t>* including insolvent banks; ** New loans and deposits include amounts under primary agreements that were entered into during the reporting period, as well as those under addendum agreements that changed either the amount or interest rate.</t>
  </si>
  <si>
    <t xml:space="preserve">* including insolvent banks; </t>
  </si>
  <si>
    <t>Profit/loss* and return on equity of banks</t>
  </si>
  <si>
    <t>* Quarterly data including adjusted entries, except for the Q4 2020 data.</t>
  </si>
  <si>
    <t>Operating income and operating efficiency of banks</t>
  </si>
  <si>
    <t>Banks’ operating income components for the period*, UAH billions</t>
  </si>
  <si>
    <t>*Including adjusted entries, except for the Q4 2020 data.</t>
  </si>
  <si>
    <t>Quarterly provisions**</t>
  </si>
  <si>
    <t xml:space="preserve">* Annualized data. ** Including adjusted entries, except for the Q4 2020 data.
</t>
  </si>
  <si>
    <t>Regulatory capital and the regulatory capital adequacy ratio</t>
  </si>
  <si>
    <t>Composition of banks’ regulatory capital, UAH billions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</si>
</sst>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_-* #,##0_₴_-;\-* #,##0_₴_-;_-* &quot;-&quot;_₴_-;_-@_-"/>
    <numFmt numFmtId="166" formatCode="_-* #,##0.00_₴_-;\-* #,##0.00_₴_-;_-* &quot;-&quot;??_₴_-;_-@_-"/>
    <numFmt numFmtId="167" formatCode="_-* #,##0.00\ _г_р_н_._-;\-* #,##0.00\ _г_р_н_._-;_-* &quot;-&quot;??\ _г_р_н_._-;_-@_-"/>
    <numFmt numFmtId="168" formatCode="0.0%"/>
    <numFmt numFmtId="169" formatCode="0.0"/>
    <numFmt numFmtId="170" formatCode="_-* #,##0_₴_-;\-* #,##0_₴_-;_-* &quot;-&quot;??_₴_-;_-@_-"/>
    <numFmt numFmtId="171" formatCode="_-* #,##0.0_₴_-;\-* #,##0.0_₴_-;_-* &quot;-&quot;??_₴_-;_-@_-"/>
    <numFmt numFmtId="172" formatCode="#,##0.0;\(#,##0.0\)"/>
    <numFmt numFmtId="173" formatCode="_-* #,##0_-;\-* #,##0_-;_-* &quot;-&quot;??_-;_-@_-"/>
    <numFmt numFmtId="174" formatCode="#,##0_ ;\-#,##0\ "/>
    <numFmt numFmtId="175" formatCode="dd/mm/yy;@"/>
    <numFmt numFmtId="176" formatCode="mm/yy"/>
    <numFmt numFmtId="177" formatCode="#,##0;\–#,##0;&quot;–&quot;"/>
    <numFmt numFmtId="178" formatCode="#,##0.0000"/>
    <numFmt numFmtId="179" formatCode="#,##0.0"/>
    <numFmt numFmtId="180" formatCode="_-* #,##0\ _₴_-;\-* #,##0\ _₴_-;_-* &quot;-&quot;??\ _₴_-;_-@_-"/>
  </numFmts>
  <fonts count="8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color theme="1"/>
      <name val="Arial"/>
      <family val="2"/>
      <charset val="204"/>
    </font>
    <font>
      <sz val="7.5"/>
      <color theme="10"/>
      <name val="Arial"/>
      <family val="2"/>
      <charset val="204"/>
    </font>
    <font>
      <b/>
      <sz val="7.5"/>
      <color rgb="FF000000"/>
      <name val="Arial"/>
      <family val="2"/>
      <charset val="204"/>
    </font>
    <font>
      <sz val="11"/>
      <color theme="1"/>
      <name val="Calibri"/>
      <family val="2"/>
      <charset val="204"/>
    </font>
    <font>
      <sz val="10"/>
      <color rgb="FF000000"/>
      <name val="Arial"/>
      <family val="2"/>
      <charset val="204"/>
    </font>
    <font>
      <sz val="10"/>
      <color rgb="FF000000"/>
      <name val="Arial"/>
      <family val="2"/>
      <charset val="204"/>
    </font>
    <font>
      <b/>
      <i/>
      <sz val="7.5"/>
      <color theme="1"/>
      <name val="Arial"/>
      <family val="2"/>
      <charset val="204"/>
    </font>
    <font>
      <i/>
      <sz val="7.5"/>
      <color theme="1"/>
      <name val="Arial"/>
      <family val="2"/>
      <charset val="204"/>
    </font>
    <font>
      <u/>
      <sz val="7.5"/>
      <color theme="10"/>
      <name val="Arial"/>
      <family val="2"/>
      <charset val="204"/>
    </font>
    <font>
      <sz val="11"/>
      <color theme="1"/>
      <name val="Arial"/>
      <family val="2"/>
      <charset val="204"/>
    </font>
    <font>
      <sz val="7.5"/>
      <name val="Arial"/>
      <family val="2"/>
      <charset val="204"/>
    </font>
    <font>
      <i/>
      <sz val="7.5"/>
      <name val="Arial"/>
      <family val="2"/>
      <charset val="204"/>
    </font>
    <font>
      <sz val="7.5"/>
      <color theme="0" tint="0.79998168889431442"/>
      <name val="Arial"/>
      <family val="2"/>
      <charset val="204"/>
    </font>
    <font>
      <sz val="7.5"/>
      <color theme="0" tint="-0.14999847407452621"/>
      <name val="Arial"/>
      <family val="2"/>
      <charset val="204"/>
    </font>
    <font>
      <sz val="7.5"/>
      <color theme="1"/>
      <name val="Calibri"/>
      <family val="2"/>
      <charset val="204"/>
      <scheme val="minor"/>
    </font>
    <font>
      <sz val="7.5"/>
      <color rgb="FF000000"/>
      <name val="Arial"/>
      <family val="2"/>
      <charset val="204"/>
    </font>
    <font>
      <sz val="7.5"/>
      <color indexed="8"/>
      <name val="Arial"/>
      <family val="2"/>
      <charset val="204"/>
    </font>
    <font>
      <sz val="7.5"/>
      <color theme="0"/>
      <name val="Arial"/>
      <family val="2"/>
      <charset val="204"/>
    </font>
    <font>
      <sz val="7.5"/>
      <color theme="3"/>
      <name val="Arial"/>
      <family val="2"/>
      <charset val="204"/>
    </font>
    <font>
      <sz val="7.5"/>
      <color rgb="FFFF0000"/>
      <name val="Arial"/>
      <family val="2"/>
      <charset val="204"/>
    </font>
    <font>
      <b/>
      <sz val="7.5"/>
      <color theme="1"/>
      <name val="Arial"/>
      <family val="2"/>
      <charset val="204"/>
    </font>
    <font>
      <b/>
      <sz val="7.5"/>
      <color rgb="FFFF0000"/>
      <name val="Arial"/>
      <family val="2"/>
      <charset val="204"/>
    </font>
    <font>
      <sz val="8"/>
      <color theme="1"/>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b/>
      <sz val="7.5"/>
      <name val="Arial"/>
      <family val="2"/>
      <charset val="204"/>
    </font>
    <font>
      <vertAlign val="superscript"/>
      <sz val="7.5"/>
      <name val="Arial"/>
      <family val="2"/>
      <charset val="204"/>
    </font>
    <font>
      <vertAlign val="superscript"/>
      <sz val="7.5"/>
      <color theme="1"/>
      <name val="Arial"/>
      <family val="2"/>
      <charset val="204"/>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376">
    <xf numFmtId="0" fontId="0" fillId="0" borderId="0"/>
    <xf numFmtId="0" fontId="39" fillId="0" borderId="0"/>
    <xf numFmtId="0" fontId="40" fillId="0" borderId="0" applyNumberFormat="0" applyFill="0" applyBorder="0" applyAlignment="0" applyProtection="0"/>
    <xf numFmtId="0" fontId="41" fillId="0" borderId="0"/>
    <xf numFmtId="0" fontId="42" fillId="0" borderId="0"/>
    <xf numFmtId="0" fontId="38" fillId="0" borderId="0"/>
    <xf numFmtId="0" fontId="43" fillId="0" borderId="0"/>
    <xf numFmtId="0" fontId="42" fillId="0" borderId="0"/>
    <xf numFmtId="0" fontId="37" fillId="0" borderId="0"/>
    <xf numFmtId="166" fontId="37" fillId="0" borderId="0" applyFont="0" applyFill="0" applyBorder="0" applyAlignment="0" applyProtection="0"/>
    <xf numFmtId="9" fontId="37" fillId="0" borderId="0" applyFont="0" applyFill="0" applyBorder="0" applyAlignment="0" applyProtection="0"/>
    <xf numFmtId="0" fontId="36" fillId="0" borderId="0"/>
    <xf numFmtId="9" fontId="36" fillId="0" borderId="0" applyFont="0" applyFill="0" applyBorder="0" applyAlignment="0" applyProtection="0"/>
    <xf numFmtId="0" fontId="44" fillId="0" borderId="0" applyNumberFormat="0" applyFill="0" applyBorder="0" applyAlignment="0" applyProtection="0">
      <alignment vertical="top"/>
      <protection locked="0"/>
    </xf>
    <xf numFmtId="166" fontId="36" fillId="0" borderId="0" applyFont="0" applyFill="0" applyBorder="0" applyAlignment="0" applyProtection="0"/>
    <xf numFmtId="0" fontId="45" fillId="0" borderId="0"/>
    <xf numFmtId="164" fontId="45" fillId="0" borderId="0" applyFont="0" applyFill="0" applyBorder="0" applyAlignment="0" applyProtection="0"/>
    <xf numFmtId="0" fontId="46" fillId="0" borderId="0"/>
    <xf numFmtId="9" fontId="36" fillId="0" borderId="0" applyFont="0" applyFill="0" applyBorder="0" applyAlignment="0" applyProtection="0"/>
    <xf numFmtId="0" fontId="36" fillId="0" borderId="0"/>
    <xf numFmtId="166" fontId="36" fillId="0" borderId="0" applyFont="0" applyFill="0" applyBorder="0" applyAlignment="0" applyProtection="0"/>
    <xf numFmtId="0" fontId="47" fillId="0" borderId="0"/>
    <xf numFmtId="9" fontId="47" fillId="0" borderId="0" applyFont="0" applyFill="0" applyBorder="0" applyAlignment="0" applyProtection="0"/>
    <xf numFmtId="0" fontId="48" fillId="0" borderId="0"/>
    <xf numFmtId="9" fontId="48" fillId="0" borderId="0" applyFont="0" applyFill="0" applyBorder="0" applyAlignment="0" applyProtection="0"/>
    <xf numFmtId="0" fontId="36" fillId="0" borderId="0"/>
    <xf numFmtId="0" fontId="36" fillId="0" borderId="0"/>
    <xf numFmtId="0" fontId="36" fillId="0" borderId="0"/>
    <xf numFmtId="0" fontId="45" fillId="0" borderId="0"/>
    <xf numFmtId="0" fontId="49" fillId="0" borderId="0"/>
    <xf numFmtId="0" fontId="36" fillId="0" borderId="0"/>
    <xf numFmtId="0" fontId="49" fillId="0" borderId="0"/>
    <xf numFmtId="0" fontId="36" fillId="0" borderId="0"/>
    <xf numFmtId="165" fontId="36" fillId="0" borderId="0" applyFont="0" applyFill="0" applyBorder="0" applyAlignment="0" applyProtection="0"/>
    <xf numFmtId="0" fontId="49" fillId="0" borderId="0"/>
    <xf numFmtId="0" fontId="36" fillId="0" borderId="0"/>
    <xf numFmtId="9" fontId="36" fillId="0" borderId="0" applyFont="0" applyFill="0" applyBorder="0" applyAlignment="0" applyProtection="0"/>
    <xf numFmtId="0" fontId="46" fillId="0" borderId="0"/>
    <xf numFmtId="164" fontId="36" fillId="0" borderId="0" applyFont="0" applyFill="0" applyBorder="0" applyAlignment="0" applyProtection="0"/>
    <xf numFmtId="0" fontId="38" fillId="0" borderId="0"/>
    <xf numFmtId="0" fontId="50" fillId="0" borderId="0"/>
    <xf numFmtId="0" fontId="46" fillId="0" borderId="0"/>
    <xf numFmtId="0" fontId="36" fillId="0" borderId="0"/>
    <xf numFmtId="0" fontId="36" fillId="0" borderId="0"/>
    <xf numFmtId="0" fontId="36" fillId="0" borderId="0"/>
    <xf numFmtId="0" fontId="36" fillId="0" borderId="0"/>
    <xf numFmtId="0" fontId="51" fillId="0" borderId="0">
      <alignment horizontal="center" wrapText="1"/>
    </xf>
    <xf numFmtId="9" fontId="36" fillId="0" borderId="0" applyFont="0" applyFill="0" applyBorder="0" applyAlignment="0" applyProtection="0"/>
    <xf numFmtId="0" fontId="45" fillId="0" borderId="0"/>
    <xf numFmtId="0" fontId="46" fillId="0" borderId="0"/>
    <xf numFmtId="0" fontId="47" fillId="0" borderId="0"/>
    <xf numFmtId="0" fontId="36" fillId="0" borderId="0"/>
    <xf numFmtId="0" fontId="52" fillId="0" borderId="0"/>
    <xf numFmtId="9" fontId="52" fillId="0" borderId="0" applyFont="0" applyFill="0" applyBorder="0" applyAlignment="0" applyProtection="0"/>
    <xf numFmtId="0" fontId="52" fillId="0" borderId="0"/>
    <xf numFmtId="9" fontId="47" fillId="0" borderId="0" applyFont="0" applyFill="0" applyBorder="0" applyAlignment="0" applyProtection="0"/>
    <xf numFmtId="0" fontId="45" fillId="0" borderId="0"/>
    <xf numFmtId="0" fontId="45" fillId="0" borderId="0"/>
    <xf numFmtId="0" fontId="52" fillId="0" borderId="0"/>
    <xf numFmtId="9" fontId="52" fillId="0" borderId="0" applyFont="0" applyFill="0" applyBorder="0" applyAlignment="0" applyProtection="0"/>
    <xf numFmtId="0" fontId="36" fillId="0" borderId="0"/>
    <xf numFmtId="9" fontId="36" fillId="0" borderId="0" applyFont="0" applyFill="0" applyBorder="0" applyAlignment="0" applyProtection="0"/>
    <xf numFmtId="0" fontId="52" fillId="0" borderId="0"/>
    <xf numFmtId="164" fontId="35" fillId="0" borderId="0" applyFont="0" applyFill="0" applyBorder="0" applyAlignment="0" applyProtection="0"/>
    <xf numFmtId="167" fontId="54" fillId="0" borderId="0" applyFont="0" applyFill="0" applyBorder="0" applyAlignment="0" applyProtection="0"/>
    <xf numFmtId="9" fontId="36" fillId="0" borderId="0" applyFont="0" applyFill="0" applyBorder="0" applyAlignment="0" applyProtection="0"/>
    <xf numFmtId="0" fontId="38" fillId="0" borderId="0"/>
    <xf numFmtId="0" fontId="55" fillId="3" borderId="0" applyNumberFormat="0" applyBorder="0" applyAlignment="0" applyProtection="0"/>
    <xf numFmtId="0" fontId="52" fillId="0" borderId="0"/>
    <xf numFmtId="9" fontId="36" fillId="0" borderId="0" applyFont="0" applyFill="0" applyBorder="0" applyAlignment="0" applyProtection="0"/>
    <xf numFmtId="0" fontId="47" fillId="0" borderId="0"/>
    <xf numFmtId="0" fontId="36" fillId="0" borderId="0"/>
    <xf numFmtId="166" fontId="36" fillId="0" borderId="0" applyFont="0" applyFill="0" applyBorder="0" applyAlignment="0" applyProtection="0"/>
    <xf numFmtId="9" fontId="36" fillId="0" borderId="0" applyFont="0" applyFill="0" applyBorder="0" applyAlignment="0" applyProtection="0"/>
    <xf numFmtId="166" fontId="47" fillId="0" borderId="0" applyFont="0" applyFill="0" applyBorder="0" applyAlignment="0" applyProtection="0"/>
    <xf numFmtId="9" fontId="47" fillId="0" borderId="0" applyFont="0" applyFill="0" applyBorder="0" applyAlignment="0" applyProtection="0"/>
    <xf numFmtId="0" fontId="47" fillId="0" borderId="0"/>
    <xf numFmtId="0" fontId="34" fillId="0" borderId="0"/>
    <xf numFmtId="0" fontId="53" fillId="0" borderId="0"/>
    <xf numFmtId="166" fontId="33"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166" fontId="32" fillId="0" borderId="0" applyFont="0" applyFill="0" applyBorder="0" applyAlignment="0" applyProtection="0"/>
    <xf numFmtId="0" fontId="31" fillId="0" borderId="0"/>
    <xf numFmtId="9" fontId="31" fillId="0" borderId="0" applyFont="0" applyFill="0" applyBorder="0" applyAlignment="0" applyProtection="0"/>
    <xf numFmtId="166" fontId="31"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0" fontId="30" fillId="0" borderId="0"/>
    <xf numFmtId="9" fontId="30" fillId="0" borderId="0" applyFont="0" applyFill="0" applyBorder="0" applyAlignment="0" applyProtection="0"/>
    <xf numFmtId="166" fontId="30"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0" fontId="28" fillId="0" borderId="0"/>
    <xf numFmtId="166" fontId="28" fillId="0" borderId="0" applyFont="0" applyFill="0" applyBorder="0" applyAlignment="0" applyProtection="0"/>
    <xf numFmtId="166" fontId="38"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166" fontId="52" fillId="0" borderId="0" applyFon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166" fontId="27" fillId="0" borderId="0" applyFont="0" applyFill="0" applyBorder="0" applyAlignment="0" applyProtection="0"/>
    <xf numFmtId="0" fontId="40" fillId="0" borderId="0" applyNumberFormat="0" applyFill="0" applyBorder="0" applyAlignment="0" applyProtection="0"/>
    <xf numFmtId="0" fontId="44" fillId="0" borderId="0" applyNumberFormat="0" applyFill="0" applyBorder="0" applyAlignment="0" applyProtection="0">
      <alignment vertical="top"/>
      <protection locked="0"/>
    </xf>
    <xf numFmtId="0" fontId="26" fillId="0" borderId="0"/>
    <xf numFmtId="0" fontId="26" fillId="0" borderId="0"/>
    <xf numFmtId="9" fontId="26"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38" fillId="0" borderId="0"/>
    <xf numFmtId="9" fontId="24" fillId="0" borderId="0" applyFont="0" applyFill="0" applyBorder="0" applyAlignment="0" applyProtection="0"/>
    <xf numFmtId="0" fontId="38" fillId="0" borderId="0"/>
    <xf numFmtId="0" fontId="24" fillId="0" borderId="0"/>
    <xf numFmtId="9" fontId="24" fillId="0" borderId="0" applyFont="0" applyFill="0" applyBorder="0" applyAlignment="0" applyProtection="0"/>
    <xf numFmtId="166" fontId="24" fillId="0" borderId="0" applyFont="0" applyFill="0" applyBorder="0" applyAlignment="0" applyProtection="0"/>
    <xf numFmtId="0" fontId="24" fillId="0" borderId="0"/>
    <xf numFmtId="9" fontId="24" fillId="0" borderId="0" applyFont="0" applyFill="0" applyBorder="0" applyAlignment="0" applyProtection="0"/>
    <xf numFmtId="9" fontId="38" fillId="0" borderId="0" applyFont="0" applyFill="0" applyBorder="0" applyAlignment="0" applyProtection="0"/>
    <xf numFmtId="0" fontId="40" fillId="0" borderId="0" applyNumberFormat="0" applyFill="0" applyBorder="0" applyAlignment="0" applyProtection="0"/>
    <xf numFmtId="166" fontId="24"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2" fillId="0" borderId="0"/>
    <xf numFmtId="166"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166"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166" fontId="21" fillId="0" borderId="0" applyFont="0" applyFill="0" applyBorder="0" applyAlignment="0" applyProtection="0"/>
    <xf numFmtId="0" fontId="21" fillId="0" borderId="0"/>
    <xf numFmtId="164" fontId="59" fillId="0" borderId="0" applyFont="0" applyFill="0" applyBorder="0" applyAlignment="0" applyProtection="0"/>
    <xf numFmtId="9" fontId="21" fillId="0" borderId="0" applyFont="0" applyFill="0" applyBorder="0" applyAlignment="0" applyProtection="0"/>
    <xf numFmtId="0" fontId="59" fillId="0" borderId="0"/>
    <xf numFmtId="0" fontId="20" fillId="0" borderId="0"/>
    <xf numFmtId="9" fontId="20" fillId="0" borderId="0" applyFont="0" applyFill="0" applyBorder="0" applyAlignment="0" applyProtection="0"/>
    <xf numFmtId="166" fontId="20"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9" fontId="19" fillId="0" borderId="0" applyFont="0" applyFill="0" applyBorder="0" applyAlignment="0" applyProtection="0"/>
    <xf numFmtId="166" fontId="38" fillId="0" borderId="0" applyFont="0" applyFill="0" applyBorder="0" applyAlignment="0" applyProtection="0"/>
    <xf numFmtId="166" fontId="52" fillId="0" borderId="0" applyFont="0" applyFill="0" applyBorder="0" applyAlignment="0" applyProtection="0"/>
    <xf numFmtId="0" fontId="19" fillId="0" borderId="0"/>
    <xf numFmtId="166"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9" fontId="17" fillId="0" borderId="0" applyFont="0" applyFill="0" applyBorder="0" applyAlignment="0" applyProtection="0"/>
    <xf numFmtId="0" fontId="16" fillId="0" borderId="0"/>
    <xf numFmtId="166" fontId="16" fillId="0" borderId="0" applyFont="0" applyFill="0" applyBorder="0" applyAlignment="0" applyProtection="0"/>
    <xf numFmtId="164" fontId="59" fillId="0" borderId="0" applyFont="0" applyFill="0" applyBorder="0" applyAlignment="0" applyProtection="0"/>
    <xf numFmtId="9" fontId="16" fillId="0" borderId="0" applyFont="0" applyFill="0" applyBorder="0" applyAlignment="0" applyProtection="0"/>
    <xf numFmtId="0" fontId="59" fillId="0" borderId="0"/>
    <xf numFmtId="0" fontId="15" fillId="0" borderId="0"/>
    <xf numFmtId="0" fontId="15" fillId="0" borderId="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0" fontId="60" fillId="0" borderId="0"/>
    <xf numFmtId="0" fontId="15" fillId="0" borderId="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3" fillId="0" borderId="0"/>
    <xf numFmtId="0" fontId="13" fillId="0" borderId="0"/>
    <xf numFmtId="166"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9" fontId="45"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164" fontId="38" fillId="0" borderId="0" applyFont="0" applyFill="0" applyBorder="0" applyAlignment="0" applyProtection="0"/>
    <xf numFmtId="0" fontId="12" fillId="0" borderId="0"/>
    <xf numFmtId="0" fontId="11" fillId="0" borderId="0"/>
    <xf numFmtId="0" fontId="11" fillId="0" borderId="0"/>
    <xf numFmtId="9"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9" fillId="0" borderId="0"/>
    <xf numFmtId="0" fontId="9" fillId="0" borderId="0"/>
    <xf numFmtId="166"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166" fontId="38" fillId="0" borderId="0" applyFont="0" applyFill="0" applyBorder="0" applyAlignment="0" applyProtection="0"/>
    <xf numFmtId="166" fontId="8" fillId="0" borderId="0" applyFont="0" applyFill="0" applyBorder="0" applyAlignment="0" applyProtection="0"/>
    <xf numFmtId="0" fontId="44" fillId="0" borderId="0" applyNumberFormat="0" applyFill="0" applyBorder="0" applyAlignment="0" applyProtection="0">
      <alignment vertical="top"/>
      <protection locked="0"/>
    </xf>
    <xf numFmtId="9" fontId="52" fillId="0" borderId="0" applyFont="0" applyFill="0" applyBorder="0" applyAlignment="0" applyProtection="0"/>
    <xf numFmtId="166" fontId="52"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164" fontId="59" fillId="0" borderId="0" applyFont="0" applyFill="0" applyBorder="0" applyAlignment="0" applyProtection="0"/>
    <xf numFmtId="0" fontId="59" fillId="0" borderId="0"/>
    <xf numFmtId="0" fontId="7" fillId="0" borderId="0"/>
    <xf numFmtId="0" fontId="7" fillId="0" borderId="0"/>
    <xf numFmtId="9" fontId="7"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61"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4" fontId="38" fillId="0" borderId="0" applyFont="0" applyFill="0" applyBorder="0" applyAlignment="0" applyProtection="0"/>
    <xf numFmtId="0" fontId="4" fillId="0" borderId="0"/>
    <xf numFmtId="9" fontId="3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41"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0" borderId="0"/>
  </cellStyleXfs>
  <cellXfs count="374">
    <xf numFmtId="0" fontId="0" fillId="0" borderId="0" xfId="0"/>
    <xf numFmtId="49" fontId="56" fillId="2" borderId="0" xfId="0" applyNumberFormat="1" applyFont="1" applyFill="1"/>
    <xf numFmtId="0" fontId="58" fillId="2" borderId="0" xfId="1" applyFont="1" applyFill="1" applyBorder="1" applyAlignment="1">
      <alignment horizontal="center"/>
    </xf>
    <xf numFmtId="0" fontId="56" fillId="2" borderId="0" xfId="0" applyFont="1" applyFill="1"/>
    <xf numFmtId="49" fontId="57" fillId="2" borderId="0" xfId="2" applyNumberFormat="1" applyFont="1" applyFill="1"/>
    <xf numFmtId="0" fontId="56" fillId="0" borderId="0" xfId="343" applyFont="1" applyBorder="1"/>
    <xf numFmtId="0" fontId="62" fillId="0" borderId="0" xfId="344" applyFont="1" applyFill="1"/>
    <xf numFmtId="0" fontId="56" fillId="0" borderId="0" xfId="343" applyFont="1"/>
    <xf numFmtId="0" fontId="63" fillId="0" borderId="0" xfId="343" applyFont="1"/>
    <xf numFmtId="14" fontId="56" fillId="0" borderId="0" xfId="343" applyNumberFormat="1" applyFont="1"/>
    <xf numFmtId="168" fontId="56" fillId="0" borderId="0" xfId="345" applyNumberFormat="1" applyFont="1"/>
    <xf numFmtId="168" fontId="56" fillId="0" borderId="0" xfId="343" applyNumberFormat="1" applyFont="1"/>
    <xf numFmtId="0" fontId="56" fillId="0" borderId="0" xfId="0" applyFont="1" applyBorder="1"/>
    <xf numFmtId="0" fontId="56" fillId="0" borderId="0" xfId="0" applyFont="1"/>
    <xf numFmtId="0" fontId="63" fillId="0" borderId="0" xfId="0" applyFont="1"/>
    <xf numFmtId="14" fontId="56" fillId="0" borderId="0" xfId="0" applyNumberFormat="1" applyFont="1"/>
    <xf numFmtId="168" fontId="56" fillId="0" borderId="0" xfId="342" applyNumberFormat="1" applyFont="1"/>
    <xf numFmtId="0" fontId="64" fillId="0" borderId="1" xfId="2" applyFont="1" applyBorder="1" applyAlignment="1"/>
    <xf numFmtId="0" fontId="65" fillId="0" borderId="0" xfId="0" applyFont="1"/>
    <xf numFmtId="0" fontId="66" fillId="0" borderId="0" xfId="57" applyFont="1"/>
    <xf numFmtId="169" fontId="66" fillId="0" borderId="0" xfId="57" applyNumberFormat="1" applyFont="1"/>
    <xf numFmtId="14" fontId="66" fillId="0" borderId="0" xfId="57" applyNumberFormat="1" applyFont="1"/>
    <xf numFmtId="0" fontId="67" fillId="0" borderId="0" xfId="57" applyFont="1"/>
    <xf numFmtId="0" fontId="67" fillId="0" borderId="0" xfId="57" applyFont="1" applyAlignment="1">
      <alignment vertical="center"/>
    </xf>
    <xf numFmtId="0" fontId="56" fillId="0" borderId="0" xfId="57" applyFont="1"/>
    <xf numFmtId="0" fontId="56" fillId="0" borderId="0" xfId="4" applyFont="1" applyAlignment="1"/>
    <xf numFmtId="0" fontId="56" fillId="0" borderId="0" xfId="57" applyFont="1" applyBorder="1"/>
    <xf numFmtId="0" fontId="66" fillId="2" borderId="0" xfId="3" applyFont="1" applyFill="1"/>
    <xf numFmtId="0" fontId="62" fillId="0" borderId="0" xfId="346" applyFont="1"/>
    <xf numFmtId="0" fontId="56" fillId="0" borderId="0" xfId="4" applyFont="1"/>
    <xf numFmtId="0" fontId="56" fillId="0" borderId="0" xfId="4" applyFont="1" applyAlignment="1">
      <alignment wrapText="1"/>
    </xf>
    <xf numFmtId="0" fontId="56" fillId="0" borderId="0" xfId="4" applyFont="1" applyAlignment="1">
      <alignment horizontal="left"/>
    </xf>
    <xf numFmtId="0" fontId="62" fillId="0" borderId="0" xfId="346" applyFont="1" applyFill="1"/>
    <xf numFmtId="0" fontId="56" fillId="0" borderId="0" xfId="4" applyFont="1" applyFill="1" applyBorder="1" applyAlignment="1">
      <alignment horizontal="left"/>
    </xf>
    <xf numFmtId="0" fontId="56" fillId="0" borderId="0" xfId="343" applyFont="1" applyAlignment="1">
      <alignment horizontal="left"/>
    </xf>
    <xf numFmtId="0" fontId="66" fillId="2" borderId="0" xfId="347" applyFont="1" applyFill="1"/>
    <xf numFmtId="170" fontId="56" fillId="0" borderId="0" xfId="348" applyNumberFormat="1" applyFont="1"/>
    <xf numFmtId="171" fontId="56" fillId="0" borderId="0" xfId="348" applyNumberFormat="1" applyFont="1"/>
    <xf numFmtId="1" fontId="56" fillId="0" borderId="0" xfId="348" applyNumberFormat="1" applyFont="1"/>
    <xf numFmtId="1" fontId="56" fillId="0" borderId="0" xfId="348" applyNumberFormat="1" applyFont="1" applyFill="1"/>
    <xf numFmtId="0" fontId="62" fillId="0" borderId="0" xfId="343" applyFont="1"/>
    <xf numFmtId="1" fontId="56" fillId="0" borderId="0" xfId="343" applyNumberFormat="1" applyFont="1"/>
    <xf numFmtId="1" fontId="68" fillId="0" borderId="0" xfId="343" applyNumberFormat="1" applyFont="1"/>
    <xf numFmtId="14" fontId="56" fillId="0" borderId="0" xfId="4" applyNumberFormat="1" applyFont="1" applyAlignment="1">
      <alignment wrapText="1"/>
    </xf>
    <xf numFmtId="0" fontId="56" fillId="0" borderId="0" xfId="4" applyFont="1" applyFill="1" applyAlignment="1">
      <alignment horizontal="left"/>
    </xf>
    <xf numFmtId="0" fontId="56" fillId="0" borderId="0" xfId="4" applyFont="1" applyFill="1"/>
    <xf numFmtId="0" fontId="56" fillId="0" borderId="0" xfId="4" applyFont="1" applyFill="1" applyAlignment="1">
      <alignment wrapText="1"/>
    </xf>
    <xf numFmtId="14" fontId="56" fillId="0" borderId="0" xfId="4" applyNumberFormat="1" applyFont="1" applyFill="1" applyAlignment="1">
      <alignment wrapText="1"/>
    </xf>
    <xf numFmtId="0" fontId="66" fillId="0" borderId="0" xfId="343" applyFont="1" applyAlignment="1">
      <alignment wrapText="1"/>
    </xf>
    <xf numFmtId="168" fontId="56" fillId="0" borderId="0" xfId="343" applyNumberFormat="1" applyFont="1" applyAlignment="1">
      <alignment wrapText="1"/>
    </xf>
    <xf numFmtId="14" fontId="56" fillId="0" borderId="0" xfId="348" applyNumberFormat="1" applyFont="1"/>
    <xf numFmtId="170" fontId="56" fillId="0" borderId="0" xfId="348" applyNumberFormat="1" applyFont="1" applyFill="1"/>
    <xf numFmtId="172" fontId="66" fillId="0" borderId="0" xfId="343" applyNumberFormat="1" applyFont="1" applyFill="1" applyBorder="1"/>
    <xf numFmtId="168" fontId="56" fillId="0" borderId="0" xfId="345" applyNumberFormat="1" applyFont="1" applyFill="1"/>
    <xf numFmtId="9" fontId="56" fillId="0" borderId="0" xfId="345" applyFont="1"/>
    <xf numFmtId="0" fontId="70" fillId="0" borderId="0" xfId="343" applyFont="1"/>
    <xf numFmtId="0" fontId="56" fillId="0" borderId="0" xfId="4" quotePrefix="1" applyFont="1"/>
    <xf numFmtId="0" fontId="62" fillId="2" borderId="0" xfId="349" applyFont="1" applyFill="1"/>
    <xf numFmtId="0" fontId="56" fillId="2" borderId="0" xfId="4" applyFont="1" applyFill="1"/>
    <xf numFmtId="0" fontId="56" fillId="2" borderId="0" xfId="4" applyFont="1" applyFill="1" applyAlignment="1">
      <alignment wrapText="1"/>
    </xf>
    <xf numFmtId="0" fontId="56" fillId="2" borderId="0" xfId="4" applyFont="1" applyFill="1" applyAlignment="1">
      <alignment horizontal="left"/>
    </xf>
    <xf numFmtId="0" fontId="56" fillId="2" borderId="0" xfId="4" applyFont="1" applyFill="1" applyAlignment="1"/>
    <xf numFmtId="0" fontId="56" fillId="2" borderId="0" xfId="4" applyFont="1" applyFill="1" applyBorder="1" applyAlignment="1">
      <alignment horizontal="left"/>
    </xf>
    <xf numFmtId="0" fontId="56" fillId="2" borderId="0" xfId="350" applyFont="1" applyFill="1" applyAlignment="1">
      <alignment horizontal="left"/>
    </xf>
    <xf numFmtId="0" fontId="71" fillId="2" borderId="0" xfId="70" applyFont="1" applyFill="1" applyBorder="1"/>
    <xf numFmtId="0" fontId="71" fillId="2" borderId="0" xfId="70" applyFont="1" applyFill="1" applyBorder="1" applyAlignment="1">
      <alignment horizontal="left"/>
    </xf>
    <xf numFmtId="0" fontId="71" fillId="2" borderId="0" xfId="70" applyFont="1" applyFill="1" applyBorder="1" applyAlignment="1">
      <alignment horizontal="left" vertical="center" wrapText="1"/>
    </xf>
    <xf numFmtId="14" fontId="71" fillId="2" borderId="0" xfId="70" applyNumberFormat="1" applyFont="1" applyFill="1" applyBorder="1"/>
    <xf numFmtId="168" fontId="71" fillId="2" borderId="0" xfId="75" applyNumberFormat="1" applyFont="1" applyFill="1" applyBorder="1"/>
    <xf numFmtId="9" fontId="71" fillId="2" borderId="0" xfId="75" applyNumberFormat="1" applyFont="1" applyFill="1" applyBorder="1"/>
    <xf numFmtId="173" fontId="71" fillId="2" borderId="0" xfId="70" applyNumberFormat="1" applyFont="1" applyFill="1" applyBorder="1"/>
    <xf numFmtId="0" fontId="62" fillId="0" borderId="0" xfId="349" applyFont="1"/>
    <xf numFmtId="0" fontId="62" fillId="0" borderId="0" xfId="349" applyFont="1" applyFill="1"/>
    <xf numFmtId="9" fontId="56" fillId="0" borderId="0" xfId="345" applyNumberFormat="1" applyFont="1"/>
    <xf numFmtId="0" fontId="64" fillId="0" borderId="0" xfId="2" applyFont="1" applyBorder="1" applyAlignment="1"/>
    <xf numFmtId="0" fontId="64" fillId="0" borderId="0" xfId="117" applyFont="1" applyBorder="1" applyAlignment="1"/>
    <xf numFmtId="0" fontId="64" fillId="0" borderId="1" xfId="118" applyFont="1" applyBorder="1" applyAlignment="1" applyProtection="1"/>
    <xf numFmtId="0" fontId="64" fillId="0" borderId="0" xfId="118" applyFont="1" applyBorder="1" applyAlignment="1" applyProtection="1"/>
    <xf numFmtId="0" fontId="56" fillId="0" borderId="0" xfId="351" applyFont="1" applyAlignment="1">
      <alignment horizontal="left"/>
    </xf>
    <xf numFmtId="0" fontId="56" fillId="0" borderId="0" xfId="351" applyFont="1"/>
    <xf numFmtId="14" fontId="56" fillId="0" borderId="0" xfId="351" applyNumberFormat="1" applyFont="1"/>
    <xf numFmtId="171" fontId="56" fillId="0" borderId="0" xfId="352" applyNumberFormat="1" applyFont="1"/>
    <xf numFmtId="168" fontId="56" fillId="0" borderId="0" xfId="353" applyNumberFormat="1" applyFont="1"/>
    <xf numFmtId="170" fontId="56" fillId="0" borderId="0" xfId="352" applyNumberFormat="1" applyFont="1"/>
    <xf numFmtId="171" fontId="56" fillId="0" borderId="0" xfId="352" applyNumberFormat="1" applyFont="1" applyAlignment="1"/>
    <xf numFmtId="171" fontId="56" fillId="0" borderId="0" xfId="352" applyNumberFormat="1" applyFont="1" applyAlignment="1">
      <alignment wrapText="1"/>
    </xf>
    <xf numFmtId="14" fontId="56" fillId="0" borderId="0" xfId="104" applyNumberFormat="1" applyFont="1"/>
    <xf numFmtId="0" fontId="66" fillId="0" borderId="0" xfId="4" applyFont="1" applyAlignment="1">
      <alignment horizontal="left"/>
    </xf>
    <xf numFmtId="0" fontId="66" fillId="0" borderId="0" xfId="351" applyFont="1" applyAlignment="1">
      <alignment wrapText="1"/>
    </xf>
    <xf numFmtId="168" fontId="56" fillId="0" borderId="0" xfId="351" applyNumberFormat="1" applyFont="1" applyAlignment="1">
      <alignment wrapText="1"/>
    </xf>
    <xf numFmtId="14" fontId="56" fillId="0" borderId="0" xfId="110" applyNumberFormat="1" applyFont="1"/>
    <xf numFmtId="14" fontId="56" fillId="0" borderId="0" xfId="328" applyNumberFormat="1" applyFont="1"/>
    <xf numFmtId="168" fontId="56" fillId="0" borderId="0" xfId="53" applyNumberFormat="1" applyFont="1"/>
    <xf numFmtId="4" fontId="56" fillId="0" borderId="0" xfId="351" applyNumberFormat="1" applyFont="1"/>
    <xf numFmtId="0" fontId="56" fillId="0" borderId="0" xfId="354" applyFont="1" applyAlignment="1">
      <alignment horizontal="left"/>
    </xf>
    <xf numFmtId="0" fontId="56" fillId="0" borderId="0" xfId="354" applyFont="1"/>
    <xf numFmtId="14" fontId="56" fillId="0" borderId="0" xfId="354" applyNumberFormat="1" applyFont="1"/>
    <xf numFmtId="0" fontId="66" fillId="0" borderId="0" xfId="354" applyFont="1" applyAlignment="1">
      <alignment wrapText="1"/>
    </xf>
    <xf numFmtId="168" fontId="56" fillId="0" borderId="0" xfId="354" applyNumberFormat="1" applyFont="1" applyAlignment="1">
      <alignment wrapText="1"/>
    </xf>
    <xf numFmtId="0" fontId="56" fillId="0" borderId="0" xfId="354" applyFont="1" applyAlignment="1">
      <alignment wrapText="1"/>
    </xf>
    <xf numFmtId="14" fontId="56" fillId="0" borderId="0" xfId="328" applyNumberFormat="1" applyFont="1" applyAlignment="1">
      <alignment wrapText="1"/>
    </xf>
    <xf numFmtId="171" fontId="56" fillId="0" borderId="0" xfId="110" applyNumberFormat="1" applyFont="1" applyAlignment="1">
      <alignment wrapText="1"/>
    </xf>
    <xf numFmtId="171" fontId="56" fillId="0" borderId="0" xfId="355" applyNumberFormat="1" applyFont="1" applyAlignment="1">
      <alignment wrapText="1"/>
    </xf>
    <xf numFmtId="168" fontId="56" fillId="0" borderId="0" xfId="356" applyNumberFormat="1" applyFont="1" applyAlignment="1">
      <alignment wrapText="1"/>
    </xf>
    <xf numFmtId="14" fontId="56" fillId="0" borderId="0" xfId="354" applyNumberFormat="1" applyFont="1" applyAlignment="1">
      <alignment wrapText="1"/>
    </xf>
    <xf numFmtId="171" fontId="56" fillId="0" borderId="0" xfId="110" applyNumberFormat="1" applyFont="1"/>
    <xf numFmtId="168" fontId="56" fillId="0" borderId="0" xfId="356" applyNumberFormat="1" applyFont="1"/>
    <xf numFmtId="0" fontId="62" fillId="0" borderId="0" xfId="4" applyFont="1"/>
    <xf numFmtId="0" fontId="56" fillId="0" borderId="0" xfId="4" applyFont="1" applyFill="1" applyBorder="1" applyAlignment="1"/>
    <xf numFmtId="0" fontId="56" fillId="0" borderId="0" xfId="5" applyFont="1" applyFill="1"/>
    <xf numFmtId="0" fontId="56" fillId="0" borderId="0" xfId="349" applyFont="1"/>
    <xf numFmtId="170" fontId="56" fillId="0" borderId="0" xfId="357" applyNumberFormat="1" applyFont="1"/>
    <xf numFmtId="0" fontId="56" fillId="0" borderId="0" xfId="349" applyFont="1" applyBorder="1"/>
    <xf numFmtId="170" fontId="56" fillId="0" borderId="0" xfId="357" applyNumberFormat="1" applyFont="1" applyBorder="1"/>
    <xf numFmtId="170" fontId="72" fillId="0" borderId="0" xfId="357" applyNumberFormat="1" applyFont="1" applyFill="1" applyBorder="1" applyAlignment="1">
      <alignment horizontal="right" wrapText="1"/>
    </xf>
    <xf numFmtId="0" fontId="72" fillId="0" borderId="0" xfId="78" applyFont="1" applyFill="1" applyBorder="1" applyAlignment="1">
      <alignment wrapText="1"/>
    </xf>
    <xf numFmtId="14" fontId="72" fillId="0" borderId="0" xfId="357" applyNumberFormat="1" applyFont="1" applyFill="1" applyBorder="1" applyAlignment="1">
      <alignment horizontal="right" wrapText="1"/>
    </xf>
    <xf numFmtId="1" fontId="72" fillId="0" borderId="0" xfId="357" applyNumberFormat="1" applyFont="1" applyFill="1" applyBorder="1" applyAlignment="1">
      <alignment horizontal="right" wrapText="1"/>
    </xf>
    <xf numFmtId="1" fontId="72" fillId="0" borderId="0" xfId="348" applyNumberFormat="1" applyFont="1" applyFill="1" applyBorder="1" applyAlignment="1">
      <alignment horizontal="right" wrapText="1"/>
    </xf>
    <xf numFmtId="0" fontId="56" fillId="0" borderId="0" xfId="135" applyFont="1"/>
    <xf numFmtId="14" fontId="56" fillId="0" borderId="0" xfId="349" applyNumberFormat="1" applyFont="1"/>
    <xf numFmtId="166" fontId="56" fillId="0" borderId="0" xfId="357" applyFont="1"/>
    <xf numFmtId="0" fontId="56" fillId="0" borderId="0" xfId="135" applyFont="1" applyAlignment="1">
      <alignment horizontal="left"/>
    </xf>
    <xf numFmtId="0" fontId="56" fillId="0" borderId="0" xfId="135" applyFont="1" applyAlignment="1">
      <alignment wrapText="1"/>
    </xf>
    <xf numFmtId="0" fontId="56" fillId="0" borderId="0" xfId="349" applyFont="1" applyAlignment="1">
      <alignment horizontal="left"/>
    </xf>
    <xf numFmtId="0" fontId="73" fillId="0" borderId="0" xfId="135" applyFont="1"/>
    <xf numFmtId="1" fontId="56" fillId="0" borderId="0" xfId="135" applyNumberFormat="1" applyFont="1" applyAlignment="1">
      <alignment horizontal="left"/>
    </xf>
    <xf numFmtId="169" fontId="56" fillId="0" borderId="0" xfId="135" applyNumberFormat="1" applyFont="1" applyAlignment="1">
      <alignment horizontal="left"/>
    </xf>
    <xf numFmtId="168" fontId="56" fillId="0" borderId="0" xfId="345" applyNumberFormat="1" applyFont="1" applyAlignment="1">
      <alignment horizontal="left"/>
    </xf>
    <xf numFmtId="0" fontId="56" fillId="0" borderId="0" xfId="135" applyFont="1" applyAlignment="1"/>
    <xf numFmtId="0" fontId="66" fillId="4" borderId="0" xfId="349" applyFont="1" applyFill="1" applyBorder="1"/>
    <xf numFmtId="172" fontId="66" fillId="0" borderId="0" xfId="349" applyNumberFormat="1" applyFont="1" applyFill="1" applyBorder="1"/>
    <xf numFmtId="0" fontId="66" fillId="0" borderId="0" xfId="349" applyFont="1" applyFill="1" applyBorder="1"/>
    <xf numFmtId="0" fontId="56" fillId="0" borderId="0" xfId="349" applyFont="1" applyAlignment="1">
      <alignment wrapText="1"/>
    </xf>
    <xf numFmtId="0" fontId="62" fillId="0" borderId="0" xfId="135" applyFont="1"/>
    <xf numFmtId="168" fontId="56" fillId="0" borderId="0" xfId="349" applyNumberFormat="1" applyFont="1"/>
    <xf numFmtId="168" fontId="56" fillId="0" borderId="0" xfId="358" applyNumberFormat="1" applyFont="1" applyAlignment="1">
      <alignment horizontal="center"/>
    </xf>
    <xf numFmtId="14" fontId="56" fillId="0" borderId="0" xfId="135" applyNumberFormat="1" applyFont="1"/>
    <xf numFmtId="0" fontId="3" fillId="0" borderId="0" xfId="343"/>
    <xf numFmtId="168" fontId="56" fillId="0" borderId="0" xfId="135" applyNumberFormat="1" applyFont="1"/>
    <xf numFmtId="9" fontId="56" fillId="0" borderId="0" xfId="135" applyNumberFormat="1" applyFont="1"/>
    <xf numFmtId="9" fontId="56" fillId="0" borderId="0" xfId="358" applyFont="1"/>
    <xf numFmtId="168" fontId="56" fillId="0" borderId="0" xfId="358" applyNumberFormat="1" applyFont="1"/>
    <xf numFmtId="0" fontId="74" fillId="0" borderId="0" xfId="349" applyFont="1"/>
    <xf numFmtId="9" fontId="56" fillId="0" borderId="0" xfId="349" applyNumberFormat="1" applyFont="1"/>
    <xf numFmtId="168" fontId="75" fillId="0" borderId="0" xfId="349" applyNumberFormat="1" applyFont="1"/>
    <xf numFmtId="174" fontId="74" fillId="0" borderId="0" xfId="349" applyNumberFormat="1" applyFont="1"/>
    <xf numFmtId="170" fontId="56" fillId="0" borderId="0" xfId="349" applyNumberFormat="1" applyFont="1"/>
    <xf numFmtId="0" fontId="62" fillId="0" borderId="0" xfId="137" applyFont="1"/>
    <xf numFmtId="0" fontId="56" fillId="0" borderId="0" xfId="137" applyFont="1"/>
    <xf numFmtId="0" fontId="56" fillId="0" borderId="0" xfId="137" applyFont="1" applyAlignment="1">
      <alignment horizontal="left"/>
    </xf>
    <xf numFmtId="168" fontId="56" fillId="0" borderId="0" xfId="334" applyNumberFormat="1" applyFont="1"/>
    <xf numFmtId="14" fontId="56" fillId="0" borderId="0" xfId="359" applyNumberFormat="1" applyFont="1"/>
    <xf numFmtId="0" fontId="56" fillId="0" borderId="0" xfId="359" applyFont="1"/>
    <xf numFmtId="175" fontId="56" fillId="0" borderId="0" xfId="359" applyNumberFormat="1" applyFont="1"/>
    <xf numFmtId="168" fontId="56" fillId="0" borderId="0" xfId="360" applyNumberFormat="1" applyFont="1"/>
    <xf numFmtId="0" fontId="69" fillId="2" borderId="0" xfId="359" applyFont="1" applyFill="1"/>
    <xf numFmtId="175" fontId="66" fillId="0" borderId="0" xfId="359" applyNumberFormat="1" applyFont="1"/>
    <xf numFmtId="168" fontId="66" fillId="0" borderId="0" xfId="360" applyNumberFormat="1" applyFont="1"/>
    <xf numFmtId="14" fontId="75" fillId="0" borderId="0" xfId="359" applyNumberFormat="1" applyFont="1"/>
    <xf numFmtId="0" fontId="75" fillId="0" borderId="0" xfId="359" applyFont="1"/>
    <xf numFmtId="166" fontId="56" fillId="0" borderId="0" xfId="361" applyFont="1"/>
    <xf numFmtId="14" fontId="71" fillId="0" borderId="0" xfId="359" applyNumberFormat="1" applyFont="1"/>
    <xf numFmtId="168" fontId="56" fillId="0" borderId="0" xfId="359" applyNumberFormat="1" applyFont="1"/>
    <xf numFmtId="0" fontId="56" fillId="0" borderId="0" xfId="344" applyFont="1"/>
    <xf numFmtId="14" fontId="56" fillId="0" borderId="0" xfId="344" applyNumberFormat="1" applyFont="1"/>
    <xf numFmtId="0" fontId="66" fillId="0" borderId="0" xfId="344" applyFont="1"/>
    <xf numFmtId="14" fontId="66" fillId="0" borderId="0" xfId="344" applyNumberFormat="1" applyFont="1"/>
    <xf numFmtId="168" fontId="66" fillId="0" borderId="0" xfId="362" applyNumberFormat="1" applyFont="1"/>
    <xf numFmtId="168" fontId="66" fillId="0" borderId="0" xfId="344" applyNumberFormat="1" applyFont="1"/>
    <xf numFmtId="0" fontId="56" fillId="0" borderId="0" xfId="344" applyFont="1" applyFill="1"/>
    <xf numFmtId="14" fontId="56" fillId="0" borderId="0" xfId="344" applyNumberFormat="1" applyFont="1" applyFill="1"/>
    <xf numFmtId="14" fontId="66" fillId="0" borderId="0" xfId="344" applyNumberFormat="1" applyFont="1" applyFill="1"/>
    <xf numFmtId="168" fontId="66" fillId="0" borderId="0" xfId="362" applyNumberFormat="1" applyFont="1" applyFill="1"/>
    <xf numFmtId="0" fontId="56" fillId="0" borderId="0" xfId="135" applyFont="1" applyFill="1"/>
    <xf numFmtId="168" fontId="66" fillId="0" borderId="0" xfId="344" applyNumberFormat="1" applyFont="1" applyFill="1"/>
    <xf numFmtId="0" fontId="56" fillId="2" borderId="0" xfId="344" applyFont="1" applyFill="1"/>
    <xf numFmtId="14" fontId="56" fillId="2" borderId="0" xfId="344" applyNumberFormat="1" applyFont="1" applyFill="1"/>
    <xf numFmtId="168" fontId="66" fillId="2" borderId="0" xfId="362" applyNumberFormat="1" applyFont="1" applyFill="1"/>
    <xf numFmtId="168" fontId="56" fillId="2" borderId="0" xfId="344" applyNumberFormat="1" applyFont="1" applyFill="1"/>
    <xf numFmtId="0" fontId="56" fillId="2" borderId="0" xfId="135" applyFont="1" applyFill="1"/>
    <xf numFmtId="14" fontId="66" fillId="2" borderId="0" xfId="344" applyNumberFormat="1" applyFont="1" applyFill="1"/>
    <xf numFmtId="0" fontId="76" fillId="2" borderId="0" xfId="344" applyFont="1" applyFill="1"/>
    <xf numFmtId="168" fontId="56" fillId="0" borderId="0" xfId="344" applyNumberFormat="1" applyFont="1" applyFill="1"/>
    <xf numFmtId="0" fontId="66" fillId="0" borderId="0" xfId="3" applyFont="1" applyFill="1"/>
    <xf numFmtId="0" fontId="62" fillId="0" borderId="0" xfId="137" applyFont="1" applyFill="1"/>
    <xf numFmtId="0" fontId="56" fillId="0" borderId="0" xfId="343" applyFont="1" applyFill="1"/>
    <xf numFmtId="0" fontId="56" fillId="0" borderId="0" xfId="4" applyFont="1" applyFill="1" applyAlignment="1"/>
    <xf numFmtId="0" fontId="56" fillId="0" borderId="0" xfId="137" applyFont="1" applyFill="1"/>
    <xf numFmtId="0" fontId="56" fillId="0" borderId="0" xfId="137" applyFont="1" applyFill="1" applyAlignment="1">
      <alignment horizontal="left"/>
    </xf>
    <xf numFmtId="0" fontId="66" fillId="0" borderId="0" xfId="347" applyFont="1" applyFill="1"/>
    <xf numFmtId="0" fontId="56" fillId="0" borderId="0" xfId="137" applyFont="1" applyFill="1" applyAlignment="1">
      <alignment vertical="center"/>
    </xf>
    <xf numFmtId="0" fontId="56" fillId="0" borderId="0" xfId="137" applyFont="1" applyFill="1" applyAlignment="1">
      <alignment wrapText="1"/>
    </xf>
    <xf numFmtId="0" fontId="56" fillId="0" borderId="0" xfId="343" applyFont="1" applyFill="1" applyAlignment="1">
      <alignment wrapText="1"/>
    </xf>
    <xf numFmtId="0" fontId="56" fillId="0" borderId="0" xfId="137" applyFont="1" applyFill="1" applyAlignment="1">
      <alignment horizontal="center"/>
    </xf>
    <xf numFmtId="0" fontId="56" fillId="0" borderId="0" xfId="137" applyFont="1" applyFill="1" applyAlignment="1">
      <alignment vertical="center" wrapText="1"/>
    </xf>
    <xf numFmtId="14" fontId="56" fillId="0" borderId="0" xfId="343" applyNumberFormat="1" applyFont="1" applyFill="1"/>
    <xf numFmtId="9" fontId="56" fillId="0" borderId="0" xfId="345" applyFont="1" applyFill="1"/>
    <xf numFmtId="0" fontId="56" fillId="0" borderId="0" xfId="343" applyFont="1" applyFill="1" applyBorder="1"/>
    <xf numFmtId="0" fontId="76" fillId="0" borderId="0" xfId="343" applyFont="1" applyFill="1" applyBorder="1"/>
    <xf numFmtId="0" fontId="76" fillId="0" borderId="0" xfId="343" applyFont="1" applyFill="1"/>
    <xf numFmtId="0" fontId="56" fillId="0" borderId="0" xfId="137" applyFont="1" applyFill="1" applyBorder="1"/>
    <xf numFmtId="49" fontId="56" fillId="0" borderId="0" xfId="344" applyNumberFormat="1" applyFont="1" applyFill="1" applyAlignment="1">
      <alignment horizontal="right"/>
    </xf>
    <xf numFmtId="168" fontId="56" fillId="0" borderId="0" xfId="362" applyNumberFormat="1" applyFont="1" applyFill="1"/>
    <xf numFmtId="168" fontId="56" fillId="0" borderId="0" xfId="137" applyNumberFormat="1" applyFont="1" applyFill="1"/>
    <xf numFmtId="49" fontId="56" fillId="0" borderId="0" xfId="363" applyNumberFormat="1" applyFont="1" applyFill="1" applyAlignment="1">
      <alignment horizontal="right"/>
    </xf>
    <xf numFmtId="49" fontId="66" fillId="0" borderId="0" xfId="344" applyNumberFormat="1" applyFont="1" applyFill="1" applyAlignment="1">
      <alignment horizontal="right"/>
    </xf>
    <xf numFmtId="17" fontId="56" fillId="0" borderId="0" xfId="344" applyNumberFormat="1" applyFont="1" applyFill="1"/>
    <xf numFmtId="176" fontId="56" fillId="0" borderId="0" xfId="344" applyNumberFormat="1" applyFont="1" applyFill="1"/>
    <xf numFmtId="166" fontId="56" fillId="0" borderId="0" xfId="363" applyFont="1" applyFill="1"/>
    <xf numFmtId="177" fontId="66" fillId="0" borderId="0" xfId="344" applyNumberFormat="1" applyFont="1" applyFill="1"/>
    <xf numFmtId="4" fontId="58" fillId="0" borderId="2" xfId="344" applyNumberFormat="1" applyFont="1" applyFill="1" applyBorder="1" applyAlignment="1">
      <alignment horizontal="right" vertical="top" wrapText="1"/>
    </xf>
    <xf numFmtId="166" fontId="56" fillId="0" borderId="0" xfId="344" applyNumberFormat="1" applyFont="1" applyFill="1"/>
    <xf numFmtId="178" fontId="58" fillId="0" borderId="2" xfId="344" applyNumberFormat="1" applyFont="1" applyFill="1" applyBorder="1" applyAlignment="1">
      <alignment horizontal="right" vertical="top" wrapText="1"/>
    </xf>
    <xf numFmtId="0" fontId="56" fillId="0" borderId="0" xfId="135" applyFont="1" applyBorder="1"/>
    <xf numFmtId="0" fontId="62" fillId="0" borderId="0" xfId="135" applyFont="1" applyAlignment="1"/>
    <xf numFmtId="0" fontId="56" fillId="0" borderId="0" xfId="135" applyFont="1" applyAlignment="1">
      <alignment vertical="center"/>
    </xf>
    <xf numFmtId="0" fontId="56" fillId="0" borderId="0" xfId="344" applyFont="1" applyFill="1" applyAlignment="1"/>
    <xf numFmtId="0" fontId="76" fillId="0" borderId="0" xfId="344" applyFont="1"/>
    <xf numFmtId="168" fontId="56" fillId="0" borderId="0" xfId="362" applyNumberFormat="1" applyFont="1"/>
    <xf numFmtId="14" fontId="77" fillId="0" borderId="0" xfId="344" applyNumberFormat="1" applyFont="1"/>
    <xf numFmtId="0" fontId="77" fillId="0" borderId="0" xfId="344" applyFont="1"/>
    <xf numFmtId="0" fontId="75" fillId="0" borderId="0" xfId="344" applyFont="1"/>
    <xf numFmtId="14" fontId="56" fillId="0" borderId="0" xfId="362" applyNumberFormat="1" applyFont="1"/>
    <xf numFmtId="9" fontId="78" fillId="0" borderId="0" xfId="362" applyNumberFormat="1" applyFont="1"/>
    <xf numFmtId="166" fontId="56" fillId="0" borderId="0" xfId="363" applyFont="1"/>
    <xf numFmtId="0" fontId="69" fillId="2" borderId="0" xfId="344" applyFont="1" applyFill="1"/>
    <xf numFmtId="0" fontId="76" fillId="0" borderId="0" xfId="344" applyFont="1" applyFill="1"/>
    <xf numFmtId="0" fontId="56" fillId="0" borderId="0" xfId="344" applyFont="1" applyFill="1" applyAlignment="1">
      <alignment horizontal="center" vertical="center"/>
    </xf>
    <xf numFmtId="0" fontId="56" fillId="0" borderId="0" xfId="344" applyFont="1" applyAlignment="1">
      <alignment horizontal="center" vertical="center"/>
    </xf>
    <xf numFmtId="168" fontId="56" fillId="0" borderId="0" xfId="362" applyNumberFormat="1" applyFont="1" applyAlignment="1">
      <alignment horizontal="center" vertical="center"/>
    </xf>
    <xf numFmtId="168" fontId="56" fillId="0" borderId="0" xfId="344" applyNumberFormat="1" applyFont="1"/>
    <xf numFmtId="14" fontId="75" fillId="0" borderId="0" xfId="344" applyNumberFormat="1" applyFont="1"/>
    <xf numFmtId="14" fontId="79" fillId="2" borderId="0" xfId="344" applyNumberFormat="1" applyFont="1" applyFill="1"/>
    <xf numFmtId="0" fontId="79" fillId="2" borderId="0" xfId="344" applyFont="1" applyFill="1"/>
    <xf numFmtId="14" fontId="76" fillId="0" borderId="0" xfId="344" applyNumberFormat="1" applyFont="1"/>
    <xf numFmtId="0" fontId="80" fillId="2" borderId="0" xfId="344" applyFont="1" applyFill="1"/>
    <xf numFmtId="9" fontId="56" fillId="0" borderId="0" xfId="362" applyNumberFormat="1" applyFont="1" applyAlignment="1">
      <alignment horizontal="center" vertical="center"/>
    </xf>
    <xf numFmtId="0" fontId="69" fillId="0" borderId="0" xfId="344" applyFont="1" applyFill="1"/>
    <xf numFmtId="0" fontId="62" fillId="0" borderId="0" xfId="344" applyFont="1"/>
    <xf numFmtId="9" fontId="56" fillId="0" borderId="0" xfId="362" applyNumberFormat="1" applyFont="1" applyAlignment="1">
      <alignment horizontal="center"/>
    </xf>
    <xf numFmtId="0" fontId="81" fillId="0" borderId="0" xfId="344" applyFont="1"/>
    <xf numFmtId="9" fontId="56" fillId="0" borderId="0" xfId="362" applyNumberFormat="1" applyFont="1"/>
    <xf numFmtId="14" fontId="56" fillId="0" borderId="0" xfId="357" applyNumberFormat="1" applyFont="1" applyBorder="1" applyAlignment="1">
      <alignment horizontal="right"/>
    </xf>
    <xf numFmtId="0" fontId="56" fillId="0" borderId="0" xfId="349" applyFont="1" applyBorder="1" applyAlignment="1">
      <alignment horizontal="right"/>
    </xf>
    <xf numFmtId="170" fontId="56" fillId="0" borderId="0" xfId="357" applyNumberFormat="1" applyFont="1" applyBorder="1" applyAlignment="1">
      <alignment horizontal="right"/>
    </xf>
    <xf numFmtId="3" fontId="56" fillId="0" borderId="0" xfId="349" applyNumberFormat="1" applyFont="1"/>
    <xf numFmtId="3" fontId="56" fillId="0" borderId="0" xfId="349" applyNumberFormat="1" applyFont="1" applyBorder="1"/>
    <xf numFmtId="1" fontId="56" fillId="0" borderId="0" xfId="349" applyNumberFormat="1" applyFont="1" applyBorder="1"/>
    <xf numFmtId="169" fontId="56" fillId="0" borderId="0" xfId="349" applyNumberFormat="1" applyFont="1" applyBorder="1"/>
    <xf numFmtId="0" fontId="56" fillId="0" borderId="0" xfId="4" applyFont="1" applyAlignment="1">
      <alignment horizontal="right"/>
    </xf>
    <xf numFmtId="0" fontId="56" fillId="0" borderId="0" xfId="349" applyFont="1" applyAlignment="1"/>
    <xf numFmtId="0" fontId="56" fillId="0" borderId="0" xfId="349" applyFont="1" applyAlignment="1">
      <alignment horizontal="right"/>
    </xf>
    <xf numFmtId="1" fontId="56" fillId="0" borderId="0" xfId="349" applyNumberFormat="1" applyFont="1" applyAlignment="1">
      <alignment horizontal="right"/>
    </xf>
    <xf numFmtId="0" fontId="56" fillId="0" borderId="0" xfId="135" applyFont="1" applyAlignment="1">
      <alignment horizontal="right"/>
    </xf>
    <xf numFmtId="1" fontId="56" fillId="0" borderId="0" xfId="135" applyNumberFormat="1" applyFont="1" applyAlignment="1">
      <alignment horizontal="right"/>
    </xf>
    <xf numFmtId="0" fontId="82" fillId="5" borderId="0" xfId="57" applyFont="1" applyFill="1" applyBorder="1"/>
    <xf numFmtId="1" fontId="82" fillId="5" borderId="0" xfId="57" applyNumberFormat="1" applyFont="1" applyFill="1" applyBorder="1"/>
    <xf numFmtId="0" fontId="82" fillId="6" borderId="0" xfId="57" applyFont="1" applyFill="1" applyBorder="1"/>
    <xf numFmtId="1" fontId="82" fillId="6" borderId="0" xfId="57" applyNumberFormat="1" applyFont="1" applyFill="1" applyBorder="1"/>
    <xf numFmtId="0" fontId="82" fillId="7" borderId="0" xfId="57" applyFont="1" applyFill="1" applyBorder="1"/>
    <xf numFmtId="1" fontId="82" fillId="7" borderId="0" xfId="57" applyNumberFormat="1" applyFont="1" applyFill="1" applyBorder="1"/>
    <xf numFmtId="0" fontId="82" fillId="8" borderId="0" xfId="57" applyFont="1" applyFill="1" applyBorder="1"/>
    <xf numFmtId="1" fontId="82" fillId="8" borderId="0" xfId="57" applyNumberFormat="1" applyFont="1" applyFill="1" applyBorder="1"/>
    <xf numFmtId="0" fontId="83" fillId="0" borderId="0" xfId="135" applyFont="1" applyBorder="1"/>
    <xf numFmtId="1" fontId="83" fillId="0" borderId="0" xfId="135" quotePrefix="1" applyNumberFormat="1" applyFont="1" applyFill="1" applyBorder="1" applyAlignment="1">
      <alignment horizontal="right"/>
    </xf>
    <xf numFmtId="1" fontId="56" fillId="0" borderId="0" xfId="135" applyNumberFormat="1" applyFont="1"/>
    <xf numFmtId="3" fontId="56" fillId="0" borderId="0" xfId="135" applyNumberFormat="1" applyFont="1"/>
    <xf numFmtId="169" fontId="56" fillId="0" borderId="0" xfId="135" applyNumberFormat="1" applyFont="1" applyAlignment="1">
      <alignment horizontal="right"/>
    </xf>
    <xf numFmtId="169" fontId="56" fillId="0" borderId="0" xfId="135" applyNumberFormat="1" applyFont="1"/>
    <xf numFmtId="3" fontId="66" fillId="0" borderId="0" xfId="359" applyNumberFormat="1" applyFont="1"/>
    <xf numFmtId="3" fontId="66" fillId="2" borderId="0" xfId="359" applyNumberFormat="1" applyFont="1" applyFill="1"/>
    <xf numFmtId="0" fontId="66" fillId="0" borderId="0" xfId="359" applyFont="1"/>
    <xf numFmtId="3" fontId="66" fillId="0" borderId="0" xfId="360" applyNumberFormat="1" applyFont="1"/>
    <xf numFmtId="174" fontId="56" fillId="0" borderId="0" xfId="206" applyNumberFormat="1" applyFont="1"/>
    <xf numFmtId="3" fontId="56" fillId="0" borderId="0" xfId="135" applyNumberFormat="1" applyFont="1" applyFill="1"/>
    <xf numFmtId="174" fontId="66" fillId="0" borderId="0" xfId="206" applyNumberFormat="1" applyFont="1"/>
    <xf numFmtId="0" fontId="65" fillId="0" borderId="0" xfId="208" applyFont="1"/>
    <xf numFmtId="179" fontId="65" fillId="0" borderId="0" xfId="208" applyNumberFormat="1" applyFont="1"/>
    <xf numFmtId="180" fontId="66" fillId="0" borderId="0" xfId="206" applyNumberFormat="1" applyFont="1"/>
    <xf numFmtId="180" fontId="56" fillId="0" borderId="0" xfId="206" applyNumberFormat="1" applyFont="1"/>
    <xf numFmtId="49" fontId="56" fillId="0" borderId="0" xfId="343" applyNumberFormat="1" applyFont="1"/>
    <xf numFmtId="0" fontId="56" fillId="0" borderId="0" xfId="343" applyNumberFormat="1" applyFont="1"/>
    <xf numFmtId="0" fontId="56" fillId="0" borderId="0" xfId="343" applyFont="1" applyAlignment="1">
      <alignment vertical="center"/>
    </xf>
    <xf numFmtId="2" fontId="56" fillId="0" borderId="0" xfId="348" applyNumberFormat="1" applyFont="1"/>
    <xf numFmtId="169" fontId="56" fillId="0" borderId="0" xfId="343" applyNumberFormat="1" applyFont="1"/>
    <xf numFmtId="14" fontId="56" fillId="0" borderId="0" xfId="343" quotePrefix="1" applyNumberFormat="1" applyFont="1"/>
    <xf numFmtId="170" fontId="56" fillId="0" borderId="0" xfId="348" applyNumberFormat="1" applyFont="1" applyAlignment="1">
      <alignment horizontal="left"/>
    </xf>
    <xf numFmtId="170" fontId="56" fillId="0" borderId="0" xfId="348" applyNumberFormat="1" applyFont="1" applyFill="1" applyBorder="1" applyAlignment="1">
      <alignment horizontal="left"/>
    </xf>
    <xf numFmtId="170" fontId="56" fillId="0" borderId="0" xfId="348" applyNumberFormat="1" applyFont="1" applyAlignment="1"/>
    <xf numFmtId="170" fontId="66" fillId="0" borderId="0" xfId="348" applyNumberFormat="1" applyFont="1" applyAlignment="1">
      <alignment wrapText="1"/>
    </xf>
    <xf numFmtId="170" fontId="56" fillId="0" borderId="0" xfId="348" applyNumberFormat="1" applyFont="1" applyAlignment="1">
      <alignment wrapText="1"/>
    </xf>
    <xf numFmtId="0" fontId="62" fillId="0" borderId="0" xfId="364" applyFont="1"/>
    <xf numFmtId="0" fontId="62" fillId="0" borderId="0" xfId="364" applyFont="1" applyFill="1"/>
    <xf numFmtId="0" fontId="56" fillId="0" borderId="0" xfId="365" applyFont="1" applyAlignment="1">
      <alignment horizontal="left"/>
    </xf>
    <xf numFmtId="0" fontId="56" fillId="0" borderId="0" xfId="365" applyFont="1"/>
    <xf numFmtId="14" fontId="56" fillId="0" borderId="0" xfId="365" applyNumberFormat="1" applyFont="1"/>
    <xf numFmtId="170" fontId="56" fillId="0" borderId="0" xfId="366" applyNumberFormat="1" applyFont="1"/>
    <xf numFmtId="0" fontId="56" fillId="0" borderId="0" xfId="365" applyFont="1" applyAlignment="1">
      <alignment horizontal="right"/>
    </xf>
    <xf numFmtId="174" fontId="56" fillId="0" borderId="0" xfId="104" applyNumberFormat="1" applyFont="1" applyAlignment="1">
      <alignment horizontal="right"/>
    </xf>
    <xf numFmtId="0" fontId="57" fillId="0" borderId="0" xfId="365" applyFont="1"/>
    <xf numFmtId="0" fontId="62" fillId="0" borderId="0" xfId="0" applyFont="1" applyAlignment="1"/>
    <xf numFmtId="0" fontId="62" fillId="0" borderId="0" xfId="367" applyFont="1" applyFill="1"/>
    <xf numFmtId="0" fontId="56" fillId="0" borderId="0" xfId="368" applyFont="1" applyFill="1"/>
    <xf numFmtId="0" fontId="56" fillId="0" borderId="0" xfId="368" applyFont="1" applyFill="1" applyBorder="1" applyAlignment="1">
      <alignment wrapText="1"/>
    </xf>
    <xf numFmtId="0" fontId="56" fillId="0" borderId="0" xfId="368" applyFont="1" applyFill="1" applyBorder="1"/>
    <xf numFmtId="49" fontId="76" fillId="0" borderId="0" xfId="368" applyNumberFormat="1" applyFont="1" applyFill="1" applyBorder="1" applyAlignment="1">
      <alignment horizontal="center" vertical="center" wrapText="1"/>
    </xf>
    <xf numFmtId="49" fontId="76" fillId="0" borderId="0" xfId="368" applyNumberFormat="1" applyFont="1" applyFill="1" applyBorder="1" applyAlignment="1">
      <alignment horizontal="right"/>
    </xf>
    <xf numFmtId="0" fontId="76" fillId="0" borderId="0" xfId="368" applyNumberFormat="1" applyFont="1" applyFill="1" applyBorder="1" applyAlignment="1">
      <alignment horizontal="right"/>
    </xf>
    <xf numFmtId="0" fontId="76" fillId="0" borderId="0" xfId="368" applyFont="1" applyFill="1" applyBorder="1" applyAlignment="1">
      <alignment wrapText="1"/>
    </xf>
    <xf numFmtId="0" fontId="75" fillId="0" borderId="0" xfId="368" applyFont="1" applyFill="1"/>
    <xf numFmtId="0" fontId="66" fillId="0" borderId="0" xfId="368" applyFont="1" applyFill="1" applyBorder="1" applyAlignment="1">
      <alignment wrapText="1"/>
    </xf>
    <xf numFmtId="3" fontId="66" fillId="0" borderId="0" xfId="368" applyNumberFormat="1" applyFont="1" applyFill="1" applyBorder="1"/>
    <xf numFmtId="3" fontId="66" fillId="0" borderId="0" xfId="0" applyNumberFormat="1" applyFont="1"/>
    <xf numFmtId="3" fontId="56" fillId="0" borderId="0" xfId="368" applyNumberFormat="1" applyFont="1" applyFill="1"/>
    <xf numFmtId="3" fontId="75" fillId="0" borderId="0" xfId="368" applyNumberFormat="1" applyFont="1" applyFill="1"/>
    <xf numFmtId="0" fontId="67" fillId="0" borderId="0" xfId="368" applyFont="1" applyFill="1" applyBorder="1" applyAlignment="1">
      <alignment wrapText="1"/>
    </xf>
    <xf numFmtId="0" fontId="63" fillId="0" borderId="0" xfId="368" applyFont="1" applyFill="1" applyBorder="1" applyAlignment="1">
      <alignment wrapText="1"/>
    </xf>
    <xf numFmtId="168" fontId="66" fillId="0" borderId="0" xfId="369" applyNumberFormat="1" applyFont="1" applyFill="1" applyBorder="1"/>
    <xf numFmtId="168" fontId="66" fillId="0" borderId="0" xfId="370" applyNumberFormat="1" applyFont="1"/>
    <xf numFmtId="168" fontId="56" fillId="0" borderId="0" xfId="342" applyNumberFormat="1" applyFont="1" applyFill="1"/>
    <xf numFmtId="168" fontId="56" fillId="0" borderId="0" xfId="368" applyNumberFormat="1" applyFont="1" applyFill="1"/>
    <xf numFmtId="168" fontId="75" fillId="0" borderId="0" xfId="342" applyNumberFormat="1" applyFont="1" applyFill="1"/>
    <xf numFmtId="0" fontId="66" fillId="0" borderId="0" xfId="368" applyFont="1" applyFill="1" applyBorder="1"/>
    <xf numFmtId="0" fontId="66" fillId="0" borderId="0" xfId="368" applyFont="1" applyFill="1" applyBorder="1" applyAlignment="1">
      <alignment horizontal="left" wrapText="1"/>
    </xf>
    <xf numFmtId="179" fontId="66" fillId="0" borderId="0" xfId="368" applyNumberFormat="1" applyFont="1" applyFill="1" applyBorder="1"/>
    <xf numFmtId="179" fontId="56" fillId="0" borderId="0" xfId="368" applyNumberFormat="1" applyFont="1" applyFill="1" applyBorder="1"/>
    <xf numFmtId="179" fontId="66" fillId="0" borderId="0" xfId="0" applyNumberFormat="1" applyFont="1" applyFill="1"/>
    <xf numFmtId="179" fontId="56" fillId="0" borderId="0" xfId="368" applyNumberFormat="1" applyFont="1" applyFill="1"/>
    <xf numFmtId="179" fontId="75" fillId="0" borderId="0" xfId="368" applyNumberFormat="1" applyFont="1" applyFill="1"/>
    <xf numFmtId="179" fontId="56" fillId="0" borderId="0" xfId="0" applyNumberFormat="1" applyFont="1" applyFill="1"/>
    <xf numFmtId="0" fontId="56" fillId="0" borderId="0" xfId="0" applyFont="1" applyFill="1"/>
    <xf numFmtId="0" fontId="66" fillId="0" borderId="0" xfId="368" applyFont="1" applyFill="1" applyBorder="1" applyAlignment="1">
      <alignment horizontal="left"/>
    </xf>
    <xf numFmtId="2" fontId="66" fillId="0" borderId="0" xfId="368" applyNumberFormat="1" applyFont="1" applyFill="1" applyBorder="1"/>
    <xf numFmtId="169" fontId="66" fillId="0" borderId="0" xfId="368" applyNumberFormat="1" applyFont="1" applyFill="1" applyBorder="1"/>
    <xf numFmtId="169" fontId="56" fillId="0" borderId="0" xfId="368" applyNumberFormat="1" applyFont="1" applyFill="1" applyBorder="1"/>
    <xf numFmtId="2" fontId="56" fillId="0" borderId="0" xfId="0" applyNumberFormat="1" applyFont="1" applyFill="1"/>
    <xf numFmtId="4" fontId="56" fillId="0" borderId="0" xfId="368" applyNumberFormat="1" applyFont="1" applyFill="1"/>
    <xf numFmtId="4" fontId="75" fillId="0" borderId="0" xfId="368" applyNumberFormat="1" applyFont="1" applyFill="1"/>
    <xf numFmtId="0" fontId="57" fillId="0" borderId="0" xfId="368" applyFont="1" applyFill="1"/>
    <xf numFmtId="2" fontId="66" fillId="0" borderId="0" xfId="0" applyNumberFormat="1" applyFont="1" applyFill="1"/>
    <xf numFmtId="1" fontId="73" fillId="0" borderId="0" xfId="343" applyNumberFormat="1" applyFont="1"/>
    <xf numFmtId="0" fontId="64" fillId="2" borderId="1" xfId="2" applyFont="1" applyFill="1" applyBorder="1" applyAlignment="1"/>
    <xf numFmtId="0" fontId="64" fillId="2" borderId="0" xfId="2" applyFont="1" applyFill="1" applyBorder="1" applyAlignment="1"/>
    <xf numFmtId="1" fontId="56" fillId="0" borderId="0" xfId="349" applyNumberFormat="1" applyFont="1"/>
    <xf numFmtId="9" fontId="56" fillId="0" borderId="0" xfId="343" applyNumberFormat="1" applyFont="1" applyFill="1"/>
    <xf numFmtId="0" fontId="62" fillId="2" borderId="0" xfId="371" applyFont="1" applyFill="1"/>
    <xf numFmtId="14" fontId="56" fillId="2" borderId="0" xfId="4" applyNumberFormat="1" applyFont="1" applyFill="1" applyAlignment="1">
      <alignment wrapText="1"/>
    </xf>
    <xf numFmtId="0" fontId="56" fillId="2" borderId="0" xfId="372" applyFont="1" applyFill="1" applyAlignment="1">
      <alignment horizontal="left"/>
    </xf>
    <xf numFmtId="171" fontId="56" fillId="2" borderId="0" xfId="373" applyNumberFormat="1" applyFont="1" applyFill="1"/>
    <xf numFmtId="0" fontId="56" fillId="2" borderId="0" xfId="372" applyFont="1" applyFill="1"/>
    <xf numFmtId="14" fontId="56" fillId="2" borderId="0" xfId="372" applyNumberFormat="1" applyFont="1" applyFill="1"/>
    <xf numFmtId="0" fontId="66" fillId="2" borderId="0" xfId="372" applyFont="1" applyFill="1" applyAlignment="1">
      <alignment wrapText="1"/>
    </xf>
    <xf numFmtId="168" fontId="56" fillId="2" borderId="0" xfId="372" applyNumberFormat="1" applyFont="1" applyFill="1" applyAlignment="1">
      <alignment wrapText="1"/>
    </xf>
    <xf numFmtId="168" fontId="56" fillId="2" borderId="0" xfId="374" applyNumberFormat="1" applyFont="1" applyFill="1"/>
    <xf numFmtId="4" fontId="56" fillId="2" borderId="0" xfId="372" applyNumberFormat="1" applyFont="1" applyFill="1"/>
    <xf numFmtId="170" fontId="56" fillId="2" borderId="0" xfId="373" applyNumberFormat="1" applyFont="1" applyFill="1"/>
    <xf numFmtId="14" fontId="56" fillId="2" borderId="0" xfId="373" applyNumberFormat="1" applyFont="1" applyFill="1"/>
    <xf numFmtId="166" fontId="56" fillId="2" borderId="0" xfId="110" applyFont="1" applyFill="1"/>
    <xf numFmtId="0" fontId="62" fillId="0" borderId="0" xfId="375" applyFont="1" applyFill="1"/>
    <xf numFmtId="168" fontId="56" fillId="0" borderId="0" xfId="0" applyNumberFormat="1" applyFont="1"/>
    <xf numFmtId="169" fontId="56" fillId="0" borderId="0" xfId="4" applyNumberFormat="1" applyFont="1"/>
    <xf numFmtId="0" fontId="64" fillId="0" borderId="1" xfId="2" applyFont="1" applyBorder="1" applyAlignment="1">
      <alignment horizontal="center"/>
    </xf>
    <xf numFmtId="0" fontId="64" fillId="0" borderId="0" xfId="2" applyFont="1" applyBorder="1" applyAlignment="1">
      <alignment horizontal="center"/>
    </xf>
    <xf numFmtId="0" fontId="64" fillId="2" borderId="1" xfId="2" applyFont="1" applyFill="1" applyBorder="1" applyAlignment="1">
      <alignment horizontal="center"/>
    </xf>
    <xf numFmtId="0" fontId="64" fillId="2" borderId="0" xfId="2" applyFont="1" applyFill="1" applyBorder="1" applyAlignment="1">
      <alignment horizontal="center"/>
    </xf>
    <xf numFmtId="0" fontId="64" fillId="0" borderId="1" xfId="2" applyFont="1" applyFill="1" applyBorder="1" applyAlignment="1">
      <alignment horizontal="center"/>
    </xf>
    <xf numFmtId="0" fontId="64" fillId="0" borderId="0" xfId="2" applyFont="1" applyFill="1" applyBorder="1" applyAlignment="1">
      <alignment horizontal="center"/>
    </xf>
    <xf numFmtId="0" fontId="64" fillId="0" borderId="1" xfId="144" applyFont="1" applyFill="1" applyBorder="1" applyAlignment="1">
      <alignment horizontal="center"/>
    </xf>
    <xf numFmtId="0" fontId="64" fillId="0" borderId="0" xfId="144" applyFont="1" applyFill="1" applyBorder="1" applyAlignment="1">
      <alignment horizontal="center"/>
    </xf>
    <xf numFmtId="0" fontId="83" fillId="0" borderId="0" xfId="368" applyFont="1" applyFill="1" applyBorder="1" applyAlignment="1">
      <alignment horizontal="center" wrapText="1"/>
    </xf>
    <xf numFmtId="0" fontId="84" fillId="0" borderId="0" xfId="368" applyFont="1" applyFill="1" applyBorder="1" applyAlignment="1">
      <alignment horizontal="center" wrapText="1"/>
    </xf>
    <xf numFmtId="0" fontId="76" fillId="0" borderId="0" xfId="368" applyFont="1" applyFill="1" applyBorder="1" applyAlignment="1">
      <alignment horizontal="center" wrapText="1"/>
    </xf>
    <xf numFmtId="0" fontId="84" fillId="0" borderId="0" xfId="368" applyFont="1" applyFill="1" applyBorder="1" applyAlignment="1">
      <alignment horizontal="center"/>
    </xf>
  </cellXfs>
  <cellStyles count="376">
    <cellStyle name="Comma 10" xfId="184"/>
    <cellStyle name="Comma 11" xfId="185"/>
    <cellStyle name="Comma 12" xfId="196"/>
    <cellStyle name="Comma 13" xfId="202"/>
    <cellStyle name="Comma 14" xfId="213"/>
    <cellStyle name="Comma 15" xfId="237"/>
    <cellStyle name="Comma 16" xfId="254"/>
    <cellStyle name="Comma 17" xfId="259"/>
    <cellStyle name="Comma 18" xfId="275"/>
    <cellStyle name="Comma 2" xfId="9"/>
    <cellStyle name="Comma 2 10" xfId="287"/>
    <cellStyle name="Comma 2 11" xfId="298"/>
    <cellStyle name="Comma 2 12" xfId="326"/>
    <cellStyle name="Comma 2 13" xfId="352"/>
    <cellStyle name="Comma 2 14" xfId="373"/>
    <cellStyle name="Comma 2 2" xfId="103"/>
    <cellStyle name="Comma 2 3" xfId="114"/>
    <cellStyle name="Comma 2 4" xfId="129"/>
    <cellStyle name="Comma 2 4 2" xfId="199"/>
    <cellStyle name="Comma 2 4 2 2" xfId="229"/>
    <cellStyle name="Comma 2 4 2 2 2" xfId="366"/>
    <cellStyle name="Comma 2 5" xfId="150"/>
    <cellStyle name="Comma 2 6" xfId="182"/>
    <cellStyle name="Comma 2 7" xfId="215"/>
    <cellStyle name="Comma 2 8" xfId="240"/>
    <cellStyle name="Comma 2 9" xfId="277"/>
    <cellStyle name="Comma 3" xfId="14"/>
    <cellStyle name="Comma 3 10" xfId="355"/>
    <cellStyle name="Comma 3 2" xfId="111"/>
    <cellStyle name="Comma 3 3" xfId="132"/>
    <cellStyle name="Comma 3 4" xfId="187"/>
    <cellStyle name="Comma 3 5" xfId="219"/>
    <cellStyle name="Comma 3 6" xfId="243"/>
    <cellStyle name="Comma 3 7" xfId="281"/>
    <cellStyle name="Comma 3 8" xfId="304"/>
    <cellStyle name="Comma 3 9" xfId="330"/>
    <cellStyle name="Comma 4" xfId="16"/>
    <cellStyle name="Comma 5" xfId="72"/>
    <cellStyle name="Comma 6" xfId="74"/>
    <cellStyle name="Comma 7" xfId="163"/>
    <cellStyle name="Comma 8" xfId="171"/>
    <cellStyle name="Comma 9" xfId="179"/>
    <cellStyle name="Hyperlink 2" xfId="13"/>
    <cellStyle name="Hyperlink 2 2" xfId="117"/>
    <cellStyle name="Neutral" xfId="67"/>
    <cellStyle name="Normal 10" xfId="77"/>
    <cellStyle name="Normal 11" xfId="161"/>
    <cellStyle name="Normal 11 3" xfId="7"/>
    <cellStyle name="Normal 12" xfId="173"/>
    <cellStyle name="Normal 13" xfId="178"/>
    <cellStyle name="Normal 14" xfId="189"/>
    <cellStyle name="Normal 15" xfId="200"/>
    <cellStyle name="Normal 16" xfId="209"/>
    <cellStyle name="Normal 17" xfId="217"/>
    <cellStyle name="Normal 18" xfId="236"/>
    <cellStyle name="Normal 18 2" xfId="261"/>
    <cellStyle name="Normal 18 3" xfId="283"/>
    <cellStyle name="Normal 18 4" xfId="293"/>
    <cellStyle name="Normal 18 5" xfId="324"/>
    <cellStyle name="Normal 18 6" xfId="350"/>
    <cellStyle name="Normal 19" xfId="257"/>
    <cellStyle name="Normal 2" xfId="8"/>
    <cellStyle name="Normal 2 10" xfId="239"/>
    <cellStyle name="Normal 2 11" xfId="276"/>
    <cellStyle name="Normal 2 12" xfId="286"/>
    <cellStyle name="Normal 2 13" xfId="295"/>
    <cellStyle name="Normal 2 14" xfId="325"/>
    <cellStyle name="Normal 2 15" xfId="351"/>
    <cellStyle name="Normal 2 16" xfId="372"/>
    <cellStyle name="Normal 2 2" xfId="25"/>
    <cellStyle name="Normal 2 2 2" xfId="6"/>
    <cellStyle name="Normál 2 2 2 10 2" xfId="1"/>
    <cellStyle name="Normal 2 3" xfId="4"/>
    <cellStyle name="Normal 2 4" xfId="102"/>
    <cellStyle name="Normal 2 5" xfId="113"/>
    <cellStyle name="Normal 2 6" xfId="128"/>
    <cellStyle name="Normal 2 6 2" xfId="198"/>
    <cellStyle name="Normal 2 6 2 2" xfId="228"/>
    <cellStyle name="Normal 2 6 2 2 2" xfId="365"/>
    <cellStyle name="Normal 2 7" xfId="149"/>
    <cellStyle name="Normal 2 8" xfId="181"/>
    <cellStyle name="Normal 2 9" xfId="214"/>
    <cellStyle name="Normal 20" xfId="273"/>
    <cellStyle name="Normal 21" xfId="315"/>
    <cellStyle name="Normál 22" xfId="40"/>
    <cellStyle name="Normal 3" xfId="11"/>
    <cellStyle name="Normal 3 10" xfId="354"/>
    <cellStyle name="Normal 3 2" xfId="109"/>
    <cellStyle name="Normal 3 3" xfId="131"/>
    <cellStyle name="Normal 3 3 2" xfId="5"/>
    <cellStyle name="Normal 3 4" xfId="186"/>
    <cellStyle name="Normal 3 5" xfId="218"/>
    <cellStyle name="Normal 3 6" xfId="242"/>
    <cellStyle name="Normal 3 7" xfId="280"/>
    <cellStyle name="Normal 3 8" xfId="302"/>
    <cellStyle name="Normal 3 9" xfId="329"/>
    <cellStyle name="Normal 4" xfId="15"/>
    <cellStyle name="Normal 5" xfId="42"/>
    <cellStyle name="Normal 5 2" xfId="70"/>
    <cellStyle name="Normal 6" xfId="71"/>
    <cellStyle name="Normal 7" xfId="41"/>
    <cellStyle name="Normal 8" xfId="58"/>
    <cellStyle name="Normal 9" xfId="60"/>
    <cellStyle name="Normal_aktuális_témák_cds" xfId="3"/>
    <cellStyle name="Normal_aktuális_témák_lakasar" xfId="347"/>
    <cellStyle name="Percent 10" xfId="191"/>
    <cellStyle name="Percent 11" xfId="203"/>
    <cellStyle name="Percent 12" xfId="211"/>
    <cellStyle name="Percent 13" xfId="238"/>
    <cellStyle name="Percent 14" xfId="247"/>
    <cellStyle name="Percent 15" xfId="258"/>
    <cellStyle name="Percent 16" xfId="274"/>
    <cellStyle name="Percent 17" xfId="317"/>
    <cellStyle name="Percent 2" xfId="10"/>
    <cellStyle name="Percent 2 10" xfId="288"/>
    <cellStyle name="Percent 2 11" xfId="296"/>
    <cellStyle name="Percent 2 12" xfId="327"/>
    <cellStyle name="Percent 2 13" xfId="353"/>
    <cellStyle name="Percent 2 14" xfId="374"/>
    <cellStyle name="Percent 2 2" xfId="65"/>
    <cellStyle name="Percent 2 3" xfId="115"/>
    <cellStyle name="Percent 2 4" xfId="130"/>
    <cellStyle name="Percent 2 5" xfId="151"/>
    <cellStyle name="Percent 2 6" xfId="183"/>
    <cellStyle name="Percent 2 7" xfId="216"/>
    <cellStyle name="Percent 2 8" xfId="241"/>
    <cellStyle name="Percent 2 9" xfId="278"/>
    <cellStyle name="Percent 3" xfId="12"/>
    <cellStyle name="Percent 3 10" xfId="356"/>
    <cellStyle name="Percent 3 2" xfId="112"/>
    <cellStyle name="Percent 3 3" xfId="133"/>
    <cellStyle name="Percent 3 4" xfId="188"/>
    <cellStyle name="Percent 3 5" xfId="220"/>
    <cellStyle name="Percent 3 6" xfId="244"/>
    <cellStyle name="Percent 3 7" xfId="282"/>
    <cellStyle name="Percent 3 8" xfId="303"/>
    <cellStyle name="Percent 3 9" xfId="331"/>
    <cellStyle name="Percent 4" xfId="75"/>
    <cellStyle name="Percent 5" xfId="73"/>
    <cellStyle name="Percent 6" xfId="59"/>
    <cellStyle name="Percent 7" xfId="61"/>
    <cellStyle name="Percent 8" xfId="154"/>
    <cellStyle name="Percent 9" xfId="180"/>
    <cellStyle name="Відсотковий 10" xfId="107"/>
    <cellStyle name="Відсотковий 11" xfId="127"/>
    <cellStyle name="Відсотковий 11 2" xfId="195"/>
    <cellStyle name="Відсотковий 11 2 2" xfId="232"/>
    <cellStyle name="Відсотковий 11 2 2 2" xfId="370"/>
    <cellStyle name="Відсотковий 12" xfId="321"/>
    <cellStyle name="Відсотковий 13" xfId="334"/>
    <cellStyle name="Відсотковий 14" xfId="345"/>
    <cellStyle name="Відсотковий 2" xfId="18"/>
    <cellStyle name="Відсотковий 2 2" xfId="55"/>
    <cellStyle name="Відсотковий 2 3" xfId="143"/>
    <cellStyle name="Відсотковий 3" xfId="22"/>
    <cellStyle name="Відсотковий 3 2" xfId="36"/>
    <cellStyle name="Відсотковий 4" xfId="24"/>
    <cellStyle name="Відсотковий 4 2" xfId="53"/>
    <cellStyle name="Відсотковий 5" xfId="81"/>
    <cellStyle name="Відсотковий 5 10" xfId="333"/>
    <cellStyle name="Відсотковий 5 11" xfId="358"/>
    <cellStyle name="Відсотковий 5 2" xfId="90"/>
    <cellStyle name="Відсотковий 5 3" xfId="136"/>
    <cellStyle name="Відсотковий 5 4" xfId="155"/>
    <cellStyle name="Відсотковий 5 5" xfId="166"/>
    <cellStyle name="Відсотковий 5 6" xfId="222"/>
    <cellStyle name="Відсотковий 5 7" xfId="246"/>
    <cellStyle name="Відсотковий 5 8" xfId="267"/>
    <cellStyle name="Відсотковий 5 9" xfId="306"/>
    <cellStyle name="Відсотковий 6" xfId="83"/>
    <cellStyle name="Відсотковий 6 10" xfId="308"/>
    <cellStyle name="Відсотковий 6 11" xfId="336"/>
    <cellStyle name="Відсотковий 6 12" xfId="360"/>
    <cellStyle name="Відсотковий 6 2" xfId="92"/>
    <cellStyle name="Відсотковий 6 3" xfId="139"/>
    <cellStyle name="Відсотковий 6 4" xfId="157"/>
    <cellStyle name="Відсотковий 6 5" xfId="168"/>
    <cellStyle name="Відсотковий 6 6" xfId="224"/>
    <cellStyle name="Відсотковий 6 7" xfId="249"/>
    <cellStyle name="Відсотковий 6 8" xfId="263"/>
    <cellStyle name="Відсотковий 6 9" xfId="269"/>
    <cellStyle name="Відсотковий 7" xfId="86"/>
    <cellStyle name="Відсотковий 7 10" xfId="272"/>
    <cellStyle name="Відсотковий 7 11" xfId="311"/>
    <cellStyle name="Відсотковий 7 12" xfId="338"/>
    <cellStyle name="Відсотковий 7 13" xfId="362"/>
    <cellStyle name="Відсотковий 7 2" xfId="95"/>
    <cellStyle name="Відсотковий 7 3" xfId="142"/>
    <cellStyle name="Відсотковий 7 4" xfId="160"/>
    <cellStyle name="Відсотковий 7 5" xfId="172"/>
    <cellStyle name="Відсотковий 7 6" xfId="175"/>
    <cellStyle name="Відсотковий 7 7" xfId="207"/>
    <cellStyle name="Відсотковий 7 8" xfId="226"/>
    <cellStyle name="Відсотковий 7 9" xfId="252"/>
    <cellStyle name="Відсотковий 8" xfId="98"/>
    <cellStyle name="Відсотковий 9" xfId="101"/>
    <cellStyle name="Відсотковий 9 2" xfId="147"/>
    <cellStyle name="Відсотковий 9 2 2" xfId="194"/>
    <cellStyle name="Відсотковий 9 2 2 2" xfId="233"/>
    <cellStyle name="Відсотковий 9 2 2 2 2" xfId="369"/>
    <cellStyle name="Гиперссылка" xfId="2" builtinId="8"/>
    <cellStyle name="Гиперссылка 2" xfId="299"/>
    <cellStyle name="Гіперпосилання 2" xfId="118"/>
    <cellStyle name="Гіперпосилання 2 2" xfId="144"/>
    <cellStyle name="Звичайний 10" xfId="208"/>
    <cellStyle name="Звичайний 11" xfId="328"/>
    <cellStyle name="Звичайний 12" xfId="343"/>
    <cellStyle name="Звичайний 2" xfId="17"/>
    <cellStyle name="Звичайний 2 2" xfId="35"/>
    <cellStyle name="Звичайний 2 3" xfId="50"/>
    <cellStyle name="Звичайний 2 4" xfId="135"/>
    <cellStyle name="Звичайний 3" xfId="19"/>
    <cellStyle name="Звичайний 3 2" xfId="62"/>
    <cellStyle name="Звичайний 3 3" xfId="137"/>
    <cellStyle name="Звичайний 4" xfId="21"/>
    <cellStyle name="Звичайний 4 2" xfId="37"/>
    <cellStyle name="Звичайний 4 3" xfId="52"/>
    <cellStyle name="Звичайний 4 4" xfId="57"/>
    <cellStyle name="Звичайний 5" xfId="23"/>
    <cellStyle name="Звичайний 6" xfId="80"/>
    <cellStyle name="Звичайний 6 10" xfId="177"/>
    <cellStyle name="Звичайний 6 11" xfId="212"/>
    <cellStyle name="Звичайний 6 12" xfId="235"/>
    <cellStyle name="Звичайний 6 12 2" xfId="260"/>
    <cellStyle name="Звичайний 6 12 3" xfId="294"/>
    <cellStyle name="Звичайний 6 12 4" xfId="323"/>
    <cellStyle name="Звичайний 6 12 5" xfId="349"/>
    <cellStyle name="Звичайний 6 13" xfId="256"/>
    <cellStyle name="Звичайний 6 14" xfId="265"/>
    <cellStyle name="Звичайний 6 15" xfId="285"/>
    <cellStyle name="Звичайний 6 16" xfId="292"/>
    <cellStyle name="Звичайний 6 17" xfId="319"/>
    <cellStyle name="Звичайний 6 18" xfId="346"/>
    <cellStyle name="Звичайний 6 19" xfId="371"/>
    <cellStyle name="Звичайний 6 2" xfId="88"/>
    <cellStyle name="Звичайний 6 3" xfId="96"/>
    <cellStyle name="Звичайний 6 4" xfId="99"/>
    <cellStyle name="Звичайний 6 4 2" xfId="146"/>
    <cellStyle name="Звичайний 6 4 2 2" xfId="193"/>
    <cellStyle name="Звичайний 6 4 2 2 2" xfId="231"/>
    <cellStyle name="Звичайний 6 4 2 2 2 2" xfId="368"/>
    <cellStyle name="Звичайний 6 5" xfId="108"/>
    <cellStyle name="Звичайний 6 6" xfId="125"/>
    <cellStyle name="Звичайний 6 6 2" xfId="197"/>
    <cellStyle name="Звичайний 6 6 2 2" xfId="230"/>
    <cellStyle name="Звичайний 6 6 2 2 2" xfId="364"/>
    <cellStyle name="Звичайний 6 7" xfId="148"/>
    <cellStyle name="Звичайний 6 8" xfId="152"/>
    <cellStyle name="Звичайний 6 9" xfId="164"/>
    <cellStyle name="Звичайний 7" xfId="82"/>
    <cellStyle name="Звичайний 7 10" xfId="307"/>
    <cellStyle name="Звичайний 7 11" xfId="335"/>
    <cellStyle name="Звичайний 7 12" xfId="359"/>
    <cellStyle name="Звичайний 7 2" xfId="91"/>
    <cellStyle name="Звичайний 7 3" xfId="138"/>
    <cellStyle name="Звичайний 7 4" xfId="156"/>
    <cellStyle name="Звичайний 7 5" xfId="167"/>
    <cellStyle name="Звичайний 7 6" xfId="223"/>
    <cellStyle name="Звичайний 7 7" xfId="248"/>
    <cellStyle name="Звичайний 7 8" xfId="262"/>
    <cellStyle name="Звичайний 7 9" xfId="268"/>
    <cellStyle name="Звичайний 8" xfId="85"/>
    <cellStyle name="Звичайний 8 10" xfId="190"/>
    <cellStyle name="Звичайний 8 11" xfId="201"/>
    <cellStyle name="Звичайний 8 12" xfId="204"/>
    <cellStyle name="Звичайний 8 13" xfId="210"/>
    <cellStyle name="Звичайний 8 14" xfId="251"/>
    <cellStyle name="Звичайний 8 14 2" xfId="284"/>
    <cellStyle name="Звичайний 8 15" xfId="255"/>
    <cellStyle name="Звичайний 8 16" xfId="271"/>
    <cellStyle name="Звичайний 8 17" xfId="310"/>
    <cellStyle name="Звичайний 8 18" xfId="316"/>
    <cellStyle name="Звичайний 8 19" xfId="322"/>
    <cellStyle name="Звичайний 8 2" xfId="94"/>
    <cellStyle name="Звичайний 8 20" xfId="341"/>
    <cellStyle name="Звичайний 8 21" xfId="344"/>
    <cellStyle name="Звичайний 8 22" xfId="375"/>
    <cellStyle name="Звичайний 8 3" xfId="106"/>
    <cellStyle name="Звичайний 8 4" xfId="120"/>
    <cellStyle name="Звичайний 8 5" xfId="123"/>
    <cellStyle name="Звичайний 8 6" xfId="141"/>
    <cellStyle name="Звичайний 8 6 2" xfId="192"/>
    <cellStyle name="Звичайний 8 6 2 2" xfId="234"/>
    <cellStyle name="Звичайний 8 6 2 2 2" xfId="367"/>
    <cellStyle name="Звичайний 8 7" xfId="159"/>
    <cellStyle name="Звичайний 8 8" xfId="170"/>
    <cellStyle name="Звичайний 8 9" xfId="174"/>
    <cellStyle name="Звичайний 9" xfId="105"/>
    <cellStyle name="Обычный" xfId="0" builtinId="0"/>
    <cellStyle name="Обычный 10" xfId="289"/>
    <cellStyle name="Обычный 11" xfId="314"/>
    <cellStyle name="Обычный 2" xfId="29"/>
    <cellStyle name="Обычный 2 2" xfId="34"/>
    <cellStyle name="Обычный 2 2 2" xfId="39"/>
    <cellStyle name="Обычный 2 2 3" xfId="51"/>
    <cellStyle name="Обычный 2 2 4" xfId="56"/>
    <cellStyle name="Обычный 2 3" xfId="43"/>
    <cellStyle name="Обычный 2 4" xfId="54"/>
    <cellStyle name="Обычный 3" xfId="26"/>
    <cellStyle name="Обычный 3 2" xfId="28"/>
    <cellStyle name="Обычный 3 3 3" xfId="66"/>
    <cellStyle name="Обычный 3 4 3" xfId="44"/>
    <cellStyle name="Обычный 3 6" xfId="68"/>
    <cellStyle name="Обычный 3 6 2" xfId="45"/>
    <cellStyle name="Обычный 39" xfId="31"/>
    <cellStyle name="Обычный 4" xfId="119"/>
    <cellStyle name="Обычный 5" xfId="76"/>
    <cellStyle name="Обычный 5 2" xfId="32"/>
    <cellStyle name="Обычный 5 2 2" xfId="48"/>
    <cellStyle name="Обычный 6" xfId="27"/>
    <cellStyle name="Обычный 6 2" xfId="46"/>
    <cellStyle name="Обычный 7" xfId="49"/>
    <cellStyle name="Обычный 8" xfId="122"/>
    <cellStyle name="Обычный 9" xfId="30"/>
    <cellStyle name="Обычный_Лист1 2" xfId="78"/>
    <cellStyle name="Процентный" xfId="342" builtinId="5"/>
    <cellStyle name="Процентный 2" xfId="69"/>
    <cellStyle name="Процентный 3" xfId="121"/>
    <cellStyle name="Процентный 3 3" xfId="47"/>
    <cellStyle name="Процентный 4" xfId="124"/>
    <cellStyle name="Процентный 5" xfId="290"/>
    <cellStyle name="Процентный 6" xfId="300"/>
    <cellStyle name="Финансовый [0] 2" xfId="33"/>
    <cellStyle name="Финансовый 2" xfId="291"/>
    <cellStyle name="Финансовый 3" xfId="297"/>
    <cellStyle name="Финансовый 4" xfId="301"/>
    <cellStyle name="Финансовый 5" xfId="313"/>
    <cellStyle name="Фінансовий 10" xfId="110"/>
    <cellStyle name="Фінансовий 11" xfId="116"/>
    <cellStyle name="Фінансовий 12" xfId="126"/>
    <cellStyle name="Фінансовий 13" xfId="206"/>
    <cellStyle name="Фінансовий 14" xfId="320"/>
    <cellStyle name="Фінансовий 15" xfId="340"/>
    <cellStyle name="Фінансовий 16" xfId="348"/>
    <cellStyle name="Фінансовий 2" xfId="20"/>
    <cellStyle name="Фінансовий 2 2" xfId="38"/>
    <cellStyle name="Фінансовий 2 3" xfId="64"/>
    <cellStyle name="Фінансовий 3" xfId="63"/>
    <cellStyle name="Фінансовий 4" xfId="79"/>
    <cellStyle name="Фінансовий 4 10" xfId="305"/>
    <cellStyle name="Фінансовий 4 11" xfId="318"/>
    <cellStyle name="Фінансовий 4 12" xfId="332"/>
    <cellStyle name="Фінансовий 4 13" xfId="357"/>
    <cellStyle name="Фінансовий 4 2" xfId="89"/>
    <cellStyle name="Фінансовий 4 3" xfId="134"/>
    <cellStyle name="Фінансовий 4 4" xfId="153"/>
    <cellStyle name="Фінансовий 4 5" xfId="165"/>
    <cellStyle name="Фінансовий 4 6" xfId="205"/>
    <cellStyle name="Фінансовий 4 7" xfId="221"/>
    <cellStyle name="Фінансовий 4 8" xfId="245"/>
    <cellStyle name="Фінансовий 4 9" xfId="266"/>
    <cellStyle name="Фінансовий 5" xfId="84"/>
    <cellStyle name="Фінансовий 5 10" xfId="309"/>
    <cellStyle name="Фінансовий 5 11" xfId="337"/>
    <cellStyle name="Фінансовий 5 12" xfId="361"/>
    <cellStyle name="Фінансовий 5 2" xfId="93"/>
    <cellStyle name="Фінансовий 5 3" xfId="140"/>
    <cellStyle name="Фінансовий 5 4" xfId="158"/>
    <cellStyle name="Фінансовий 5 5" xfId="169"/>
    <cellStyle name="Фінансовий 5 6" xfId="225"/>
    <cellStyle name="Фінансовий 5 7" xfId="250"/>
    <cellStyle name="Фінансовий 5 8" xfId="264"/>
    <cellStyle name="Фінансовий 5 9" xfId="270"/>
    <cellStyle name="Фінансовий 6" xfId="87"/>
    <cellStyle name="Фінансовий 6 10" xfId="363"/>
    <cellStyle name="Фінансовий 6 2" xfId="145"/>
    <cellStyle name="Фінансовий 6 3" xfId="162"/>
    <cellStyle name="Фінансовий 6 4" xfId="176"/>
    <cellStyle name="Фінансовий 6 5" xfId="227"/>
    <cellStyle name="Фінансовий 6 6" xfId="253"/>
    <cellStyle name="Фінансовий 6 7" xfId="279"/>
    <cellStyle name="Фінансовий 6 8" xfId="312"/>
    <cellStyle name="Фінансовий 6 9" xfId="339"/>
    <cellStyle name="Фінансовий 7" xfId="97"/>
    <cellStyle name="Фінансовий 8" xfId="100"/>
    <cellStyle name="Фінансовий 9" xfId="104"/>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'1'!$J$12:$J$18</c:f>
              <c:numCache>
                <c:formatCode>_-* #\ ##0_₴_-;\-* #\ ##0_₴_-;_-* "-"??_₴_-;_-@_-</c:formatCode>
                <c:ptCount val="7"/>
                <c:pt idx="0">
                  <c:v>601</c:v>
                </c:pt>
                <c:pt idx="1">
                  <c:v>616</c:v>
                </c:pt>
                <c:pt idx="2">
                  <c:v>645</c:v>
                </c:pt>
                <c:pt idx="3">
                  <c:v>673</c:v>
                </c:pt>
                <c:pt idx="4">
                  <c:v>656</c:v>
                </c:pt>
                <c:pt idx="5">
                  <c:v>659</c:v>
                </c:pt>
                <c:pt idx="6">
                  <c:v>667</c:v>
                </c:pt>
              </c:numCache>
            </c:numRef>
          </c:val>
          <c:extLst>
            <c:ext xmlns:c16="http://schemas.microsoft.com/office/drawing/2014/chart" uri="{C3380CC4-5D6E-409C-BE32-E72D297353CC}">
              <c16:uniqueId val="{00000000-8139-4BBD-8DA7-4B5EFBCE1567}"/>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8139-4BBD-8DA7-4B5EFBCE156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8139-4BBD-8DA7-4B5EFBCE156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8139-4BBD-8DA7-4B5EFBCE156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8139-4BBD-8DA7-4B5EFBCE156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8139-4BBD-8DA7-4B5EFBCE156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8139-4BBD-8DA7-4B5EFBCE1567}"/>
              </c:ext>
            </c:extLst>
          </c:dPt>
          <c:cat>
            <c:numRef>
              <c:f>'1'!$I$12:$I$18</c:f>
              <c:numCache>
                <c:formatCode>m/d/yyyy</c:formatCode>
                <c:ptCount val="7"/>
                <c:pt idx="0">
                  <c:v>43100</c:v>
                </c:pt>
                <c:pt idx="1">
                  <c:v>43465</c:v>
                </c:pt>
                <c:pt idx="2">
                  <c:v>43830</c:v>
                </c:pt>
                <c:pt idx="3">
                  <c:v>43921</c:v>
                </c:pt>
                <c:pt idx="4">
                  <c:v>44012</c:v>
                </c:pt>
                <c:pt idx="5">
                  <c:v>44104</c:v>
                </c:pt>
                <c:pt idx="6">
                  <c:v>44196</c:v>
                </c:pt>
              </c:numCache>
            </c:numRef>
          </c:cat>
          <c:val>
            <c:numRef>
              <c:f>'1'!$M$12:$M$18</c:f>
              <c:numCache>
                <c:formatCode>_-* #\ ##0_₴_-;\-* #\ ##0_₴_-;_-* "-"??_₴_-;_-@_-</c:formatCode>
                <c:ptCount val="7"/>
                <c:pt idx="0">
                  <c:v>492</c:v>
                </c:pt>
                <c:pt idx="1">
                  <c:v>525</c:v>
                </c:pt>
                <c:pt idx="2">
                  <c:v>552</c:v>
                </c:pt>
                <c:pt idx="3">
                  <c:v>572</c:v>
                </c:pt>
                <c:pt idx="4">
                  <c:v>576</c:v>
                </c:pt>
                <c:pt idx="5">
                  <c:v>600</c:v>
                </c:pt>
                <c:pt idx="6">
                  <c:v>568</c:v>
                </c:pt>
              </c:numCache>
            </c:numRef>
          </c:val>
          <c:extLst>
            <c:ext xmlns:c16="http://schemas.microsoft.com/office/drawing/2014/chart" uri="{C3380CC4-5D6E-409C-BE32-E72D297353CC}">
              <c16:uniqueId val="{0000000D-8139-4BBD-8DA7-4B5EFBCE1567}"/>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'1'!$K$12:$K$18</c:f>
              <c:numCache>
                <c:formatCode>_-* #\ ##0_₴_-;\-* #\ ##0_₴_-;_-* "-"??_₴_-;_-@_-</c:formatCode>
                <c:ptCount val="7"/>
                <c:pt idx="0">
                  <c:v>547</c:v>
                </c:pt>
                <c:pt idx="1">
                  <c:v>544</c:v>
                </c:pt>
                <c:pt idx="2">
                  <c:v>539</c:v>
                </c:pt>
                <c:pt idx="3">
                  <c:v>587</c:v>
                </c:pt>
                <c:pt idx="4">
                  <c:v>586</c:v>
                </c:pt>
                <c:pt idx="5">
                  <c:v>612</c:v>
                </c:pt>
                <c:pt idx="6">
                  <c:v>637</c:v>
                </c:pt>
              </c:numCache>
            </c:numRef>
          </c:val>
          <c:extLst>
            <c:ext xmlns:c16="http://schemas.microsoft.com/office/drawing/2014/chart" uri="{C3380CC4-5D6E-409C-BE32-E72D297353CC}">
              <c16:uniqueId val="{0000000E-8139-4BBD-8DA7-4B5EFBCE1567}"/>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'1'!$L$12:$L$18</c:f>
              <c:numCache>
                <c:formatCode>_-* #\ ##0_₴_-;\-* #\ ##0_₴_-;_-* "-"??_₴_-;_-@_-</c:formatCode>
                <c:ptCount val="7"/>
                <c:pt idx="0">
                  <c:v>208</c:v>
                </c:pt>
                <c:pt idx="1">
                  <c:v>226</c:v>
                </c:pt>
                <c:pt idx="2">
                  <c:v>246</c:v>
                </c:pt>
                <c:pt idx="3">
                  <c:v>263</c:v>
                </c:pt>
                <c:pt idx="4">
                  <c:v>272</c:v>
                </c:pt>
                <c:pt idx="5">
                  <c:v>301</c:v>
                </c:pt>
                <c:pt idx="6">
                  <c:v>336</c:v>
                </c:pt>
              </c:numCache>
            </c:numRef>
          </c:val>
          <c:extLst>
            <c:ext xmlns:c16="http://schemas.microsoft.com/office/drawing/2014/chart" uri="{C3380CC4-5D6E-409C-BE32-E72D297353CC}">
              <c16:uniqueId val="{0000000F-8139-4BBD-8DA7-4B5EFBCE1567}"/>
            </c:ext>
          </c:extLst>
        </c:ser>
        <c:dLbls>
          <c:showLegendKey val="0"/>
          <c:showVal val="0"/>
          <c:showCatName val="0"/>
          <c:showSerName val="0"/>
          <c:showPercent val="0"/>
          <c:showBubbleSize val="0"/>
        </c:dLbls>
        <c:gapWidth val="4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769088547685156"/>
          <c:y val="4.9980947542232951E-2"/>
          <c:w val="0.81932600508442022"/>
          <c:h val="0.71217993047028993"/>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6"/>
              <c:layout>
                <c:manualLayout>
                  <c:x val="-4.9607275733774284E-2"/>
                  <c:y val="-6.5719218519929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1-44CF-9C6E-C0CEA24C639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1-44CF-9C6E-C0CEA24C6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'5'!$H$10:$H$46</c:f>
              <c:numCache>
                <c:formatCode>_-* #\ ##0_₴_-;\-* #\ ##0_₴_-;_-* "-"??_₴_-;_-@_-</c:formatCode>
                <c:ptCount val="37"/>
                <c:pt idx="0">
                  <c:v>1221.9000000000001</c:v>
                </c:pt>
                <c:pt idx="1">
                  <c:v>1182.5999999999999</c:v>
                </c:pt>
                <c:pt idx="2">
                  <c:v>1199.2</c:v>
                </c:pt>
                <c:pt idx="3">
                  <c:v>1199.2</c:v>
                </c:pt>
                <c:pt idx="4">
                  <c:v>1200.3</c:v>
                </c:pt>
                <c:pt idx="5">
                  <c:v>1202.2</c:v>
                </c:pt>
                <c:pt idx="6">
                  <c:v>1199.5</c:v>
                </c:pt>
                <c:pt idx="7">
                  <c:v>1191.3</c:v>
                </c:pt>
                <c:pt idx="8">
                  <c:v>1205.2</c:v>
                </c:pt>
                <c:pt idx="9">
                  <c:v>1197.7</c:v>
                </c:pt>
                <c:pt idx="10">
                  <c:v>1207.7</c:v>
                </c:pt>
                <c:pt idx="11">
                  <c:v>1255.7</c:v>
                </c:pt>
                <c:pt idx="12">
                  <c:v>1250</c:v>
                </c:pt>
                <c:pt idx="13">
                  <c:v>1252.4000000000001</c:v>
                </c:pt>
                <c:pt idx="14">
                  <c:v>1264.2</c:v>
                </c:pt>
                <c:pt idx="15">
                  <c:v>1262</c:v>
                </c:pt>
                <c:pt idx="16">
                  <c:v>1252.7</c:v>
                </c:pt>
                <c:pt idx="17">
                  <c:v>1248.8</c:v>
                </c:pt>
                <c:pt idx="18">
                  <c:v>1248.0999999999999</c:v>
                </c:pt>
                <c:pt idx="19">
                  <c:v>1224.3</c:v>
                </c:pt>
                <c:pt idx="20">
                  <c:v>1249.0999999999999</c:v>
                </c:pt>
                <c:pt idx="21">
                  <c:v>1246.2</c:v>
                </c:pt>
                <c:pt idx="22">
                  <c:v>1255.5999999999999</c:v>
                </c:pt>
                <c:pt idx="23">
                  <c:v>1269.5</c:v>
                </c:pt>
                <c:pt idx="24">
                  <c:v>1267</c:v>
                </c:pt>
                <c:pt idx="25">
                  <c:v>1258.5999999999999</c:v>
                </c:pt>
                <c:pt idx="26">
                  <c:v>1247.9000000000001</c:v>
                </c:pt>
                <c:pt idx="27">
                  <c:v>1224.0999999999999</c:v>
                </c:pt>
                <c:pt idx="28">
                  <c:v>1259.3</c:v>
                </c:pt>
                <c:pt idx="29">
                  <c:v>1255.0999999999999</c:v>
                </c:pt>
                <c:pt idx="30">
                  <c:v>1206</c:v>
                </c:pt>
                <c:pt idx="31">
                  <c:v>1184.5</c:v>
                </c:pt>
                <c:pt idx="32">
                  <c:v>1186.0999999999999</c:v>
                </c:pt>
                <c:pt idx="33">
                  <c:v>1188.4000000000001</c:v>
                </c:pt>
                <c:pt idx="34">
                  <c:v>1143.5999999999999</c:v>
                </c:pt>
                <c:pt idx="35">
                  <c:v>1111.4000000000001</c:v>
                </c:pt>
                <c:pt idx="36">
                  <c:v>1097.0999999999999</c:v>
                </c:pt>
              </c:numCache>
            </c:numRef>
          </c:val>
          <c:smooth val="0"/>
          <c:extLst>
            <c:ext xmlns:c16="http://schemas.microsoft.com/office/drawing/2014/chart" uri="{C3380CC4-5D6E-409C-BE32-E72D297353CC}">
              <c16:uniqueId val="{00000002-48E1-44CF-9C6E-C0CEA24C6391}"/>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6"/>
              <c:layout>
                <c:manualLayout>
                  <c:x val="-4.9607275733774284E-2"/>
                  <c:y val="2.987237205451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1-44CF-9C6E-C0CEA24C639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1-44CF-9C6E-C0CEA24C6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'5'!$I$10:$I$46</c:f>
              <c:numCache>
                <c:formatCode>_-* #\ ##0_₴_-;\-* #\ ##0_₴_-;_-* "-"??_₴_-;_-@_-</c:formatCode>
                <c:ptCount val="37"/>
                <c:pt idx="0">
                  <c:v>982.2</c:v>
                </c:pt>
                <c:pt idx="1">
                  <c:v>965.9</c:v>
                </c:pt>
                <c:pt idx="2">
                  <c:v>984.6</c:v>
                </c:pt>
                <c:pt idx="3">
                  <c:v>989.4</c:v>
                </c:pt>
                <c:pt idx="4">
                  <c:v>993.9</c:v>
                </c:pt>
                <c:pt idx="5">
                  <c:v>997.3</c:v>
                </c:pt>
                <c:pt idx="6">
                  <c:v>978.2</c:v>
                </c:pt>
                <c:pt idx="7">
                  <c:v>969.1</c:v>
                </c:pt>
                <c:pt idx="8">
                  <c:v>977.6</c:v>
                </c:pt>
                <c:pt idx="9">
                  <c:v>957.6</c:v>
                </c:pt>
                <c:pt idx="10">
                  <c:v>965.1</c:v>
                </c:pt>
                <c:pt idx="11">
                  <c:v>987.8</c:v>
                </c:pt>
                <c:pt idx="12">
                  <c:v>982.2</c:v>
                </c:pt>
                <c:pt idx="13">
                  <c:v>982.6</c:v>
                </c:pt>
                <c:pt idx="14">
                  <c:v>995.3</c:v>
                </c:pt>
                <c:pt idx="15">
                  <c:v>986.3</c:v>
                </c:pt>
                <c:pt idx="16">
                  <c:v>973.3</c:v>
                </c:pt>
                <c:pt idx="17">
                  <c:v>969.3</c:v>
                </c:pt>
                <c:pt idx="18">
                  <c:v>972.2</c:v>
                </c:pt>
                <c:pt idx="19">
                  <c:v>953.6</c:v>
                </c:pt>
                <c:pt idx="20">
                  <c:v>975.9</c:v>
                </c:pt>
                <c:pt idx="21">
                  <c:v>960.1</c:v>
                </c:pt>
                <c:pt idx="22">
                  <c:v>970.5</c:v>
                </c:pt>
                <c:pt idx="23">
                  <c:v>984.5</c:v>
                </c:pt>
                <c:pt idx="24">
                  <c:v>999.9</c:v>
                </c:pt>
                <c:pt idx="25">
                  <c:v>1004.5</c:v>
                </c:pt>
                <c:pt idx="26">
                  <c:v>986</c:v>
                </c:pt>
                <c:pt idx="27">
                  <c:v>961</c:v>
                </c:pt>
                <c:pt idx="28">
                  <c:v>996.2</c:v>
                </c:pt>
                <c:pt idx="29">
                  <c:v>997.3</c:v>
                </c:pt>
                <c:pt idx="30">
                  <c:v>948.2</c:v>
                </c:pt>
                <c:pt idx="31">
                  <c:v>934.4</c:v>
                </c:pt>
                <c:pt idx="32">
                  <c:v>933.7</c:v>
                </c:pt>
                <c:pt idx="33">
                  <c:v>931.2</c:v>
                </c:pt>
                <c:pt idx="34">
                  <c:v>938.4</c:v>
                </c:pt>
                <c:pt idx="35">
                  <c:v>934.7</c:v>
                </c:pt>
                <c:pt idx="36">
                  <c:v>930</c:v>
                </c:pt>
              </c:numCache>
            </c:numRef>
          </c:val>
          <c:smooth val="0"/>
          <c:extLst>
            <c:ext xmlns:c16="http://schemas.microsoft.com/office/drawing/2014/chart" uri="{C3380CC4-5D6E-409C-BE32-E72D297353CC}">
              <c16:uniqueId val="{00000005-48E1-44CF-9C6E-C0CEA24C6391}"/>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36"/>
              <c:layout>
                <c:manualLayout>
                  <c:x val="-5.7875155022736671E-2"/>
                  <c:y val="-4.1821320876318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1-44CF-9C6E-C0CEA24C6391}"/>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E1-44CF-9C6E-C0CEA24C6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'5'!$J$10:$J$46</c:f>
              <c:numCache>
                <c:formatCode>_-* #\ ##0_₴_-;\-* #\ ##0_₴_-;_-* "-"??_₴_-;_-@_-</c:formatCode>
                <c:ptCount val="37"/>
                <c:pt idx="0">
                  <c:v>1718.9</c:v>
                </c:pt>
                <c:pt idx="1">
                  <c:v>1715.2</c:v>
                </c:pt>
                <c:pt idx="2">
                  <c:v>1728.8</c:v>
                </c:pt>
                <c:pt idx="3">
                  <c:v>1728.5</c:v>
                </c:pt>
                <c:pt idx="4">
                  <c:v>1735.5</c:v>
                </c:pt>
                <c:pt idx="5">
                  <c:v>1744.2</c:v>
                </c:pt>
                <c:pt idx="6">
                  <c:v>1772.8</c:v>
                </c:pt>
                <c:pt idx="7">
                  <c:v>1766</c:v>
                </c:pt>
                <c:pt idx="8">
                  <c:v>1757.9</c:v>
                </c:pt>
                <c:pt idx="9">
                  <c:v>1770.9</c:v>
                </c:pt>
                <c:pt idx="10">
                  <c:v>1765.4</c:v>
                </c:pt>
                <c:pt idx="11">
                  <c:v>1770.8</c:v>
                </c:pt>
                <c:pt idx="12">
                  <c:v>1737.8</c:v>
                </c:pt>
                <c:pt idx="13">
                  <c:v>1725.5</c:v>
                </c:pt>
                <c:pt idx="14">
                  <c:v>1714</c:v>
                </c:pt>
                <c:pt idx="15">
                  <c:v>1707.4</c:v>
                </c:pt>
                <c:pt idx="16">
                  <c:v>1664.8</c:v>
                </c:pt>
                <c:pt idx="17">
                  <c:v>1642.1</c:v>
                </c:pt>
                <c:pt idx="18">
                  <c:v>1666.7</c:v>
                </c:pt>
                <c:pt idx="19">
                  <c:v>1660.9</c:v>
                </c:pt>
                <c:pt idx="20">
                  <c:v>1663.3</c:v>
                </c:pt>
                <c:pt idx="21">
                  <c:v>1676.6</c:v>
                </c:pt>
                <c:pt idx="22">
                  <c:v>1657.7</c:v>
                </c:pt>
                <c:pt idx="23">
                  <c:v>1674.7</c:v>
                </c:pt>
                <c:pt idx="24">
                  <c:v>1625.5</c:v>
                </c:pt>
                <c:pt idx="25">
                  <c:v>1609.2</c:v>
                </c:pt>
                <c:pt idx="26">
                  <c:v>1594.8</c:v>
                </c:pt>
                <c:pt idx="27">
                  <c:v>1577.4</c:v>
                </c:pt>
                <c:pt idx="28">
                  <c:v>1608.1</c:v>
                </c:pt>
                <c:pt idx="29">
                  <c:v>1599.5</c:v>
                </c:pt>
                <c:pt idx="30">
                  <c:v>1602.6</c:v>
                </c:pt>
                <c:pt idx="31">
                  <c:v>1576.3</c:v>
                </c:pt>
                <c:pt idx="32">
                  <c:v>1571.3</c:v>
                </c:pt>
                <c:pt idx="33">
                  <c:v>1587</c:v>
                </c:pt>
                <c:pt idx="34">
                  <c:v>1585.6</c:v>
                </c:pt>
                <c:pt idx="35">
                  <c:v>1592.2</c:v>
                </c:pt>
                <c:pt idx="36">
                  <c:v>1601.7</c:v>
                </c:pt>
              </c:numCache>
            </c:numRef>
          </c:val>
          <c:smooth val="0"/>
          <c:extLst>
            <c:ext xmlns:c16="http://schemas.microsoft.com/office/drawing/2014/chart" uri="{C3380CC4-5D6E-409C-BE32-E72D297353CC}">
              <c16:uniqueId val="{00000008-48E1-44CF-9C6E-C0CEA24C6391}"/>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'6'!$G$8:$M$8</c:f>
              <c:numCache>
                <c:formatCode>#,##0</c:formatCode>
                <c:ptCount val="7"/>
                <c:pt idx="0">
                  <c:v>3513</c:v>
                </c:pt>
                <c:pt idx="1">
                  <c:v>2937</c:v>
                </c:pt>
                <c:pt idx="2">
                  <c:v>2637</c:v>
                </c:pt>
                <c:pt idx="3">
                  <c:v>2590</c:v>
                </c:pt>
                <c:pt idx="4">
                  <c:v>2405</c:v>
                </c:pt>
                <c:pt idx="5">
                  <c:v>2260</c:v>
                </c:pt>
                <c:pt idx="6">
                  <c:v>2175</c:v>
                </c:pt>
              </c:numCache>
            </c:numRef>
          </c:val>
          <c:extLst>
            <c:ext xmlns:c16="http://schemas.microsoft.com/office/drawing/2014/chart" uri="{C3380CC4-5D6E-409C-BE32-E72D297353CC}">
              <c16:uniqueId val="{00000000-3945-4B6A-86C3-3D249DB91DDE}"/>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'6'!$G$11:$M$11</c:f>
              <c:numCache>
                <c:formatCode>#,##0</c:formatCode>
                <c:ptCount val="7"/>
                <c:pt idx="0">
                  <c:v>2243</c:v>
                </c:pt>
                <c:pt idx="1">
                  <c:v>2021</c:v>
                </c:pt>
                <c:pt idx="2">
                  <c:v>1928</c:v>
                </c:pt>
                <c:pt idx="3">
                  <c:v>1891</c:v>
                </c:pt>
                <c:pt idx="4">
                  <c:v>1833</c:v>
                </c:pt>
                <c:pt idx="5">
                  <c:v>1750</c:v>
                </c:pt>
                <c:pt idx="6">
                  <c:v>1717</c:v>
                </c:pt>
              </c:numCache>
            </c:numRef>
          </c:val>
          <c:extLst>
            <c:ext xmlns:c16="http://schemas.microsoft.com/office/drawing/2014/chart" uri="{C3380CC4-5D6E-409C-BE32-E72D297353CC}">
              <c16:uniqueId val="{00000001-3945-4B6A-86C3-3D249DB91DDE}"/>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'6'!$G$9:$M$9</c:f>
              <c:numCache>
                <c:formatCode>#,##0</c:formatCode>
                <c:ptCount val="7"/>
                <c:pt idx="0">
                  <c:v>1990</c:v>
                </c:pt>
                <c:pt idx="1">
                  <c:v>1782</c:v>
                </c:pt>
                <c:pt idx="2">
                  <c:v>1640</c:v>
                </c:pt>
                <c:pt idx="3">
                  <c:v>1604</c:v>
                </c:pt>
                <c:pt idx="4">
                  <c:v>1553</c:v>
                </c:pt>
                <c:pt idx="5">
                  <c:v>1537</c:v>
                </c:pt>
                <c:pt idx="6">
                  <c:v>1459</c:v>
                </c:pt>
              </c:numCache>
            </c:numRef>
          </c:val>
          <c:extLst>
            <c:ext xmlns:c16="http://schemas.microsoft.com/office/drawing/2014/chart" uri="{C3380CC4-5D6E-409C-BE32-E72D297353CC}">
              <c16:uniqueId val="{00000002-3945-4B6A-86C3-3D249DB91DDE}"/>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'6'!$G$10:$M$10</c:f>
              <c:numCache>
                <c:formatCode>#,##0</c:formatCode>
                <c:ptCount val="7"/>
                <c:pt idx="0">
                  <c:v>1743</c:v>
                </c:pt>
                <c:pt idx="1">
                  <c:v>1769</c:v>
                </c:pt>
                <c:pt idx="2">
                  <c:v>1797</c:v>
                </c:pt>
                <c:pt idx="3">
                  <c:v>1799</c:v>
                </c:pt>
                <c:pt idx="4">
                  <c:v>1789</c:v>
                </c:pt>
                <c:pt idx="5">
                  <c:v>1782</c:v>
                </c:pt>
                <c:pt idx="6">
                  <c:v>1783</c:v>
                </c:pt>
              </c:numCache>
            </c:numRef>
          </c:val>
          <c:extLst>
            <c:ext xmlns:c16="http://schemas.microsoft.com/office/drawing/2014/chart" uri="{C3380CC4-5D6E-409C-BE32-E72D297353CC}">
              <c16:uniqueId val="{00000003-3945-4B6A-86C3-3D249DB91DDE}"/>
            </c:ext>
          </c:extLst>
        </c:ser>
        <c:dLbls>
          <c:showLegendKey val="0"/>
          <c:showVal val="0"/>
          <c:showCatName val="0"/>
          <c:showSerName val="0"/>
          <c:showPercent val="0"/>
          <c:showBubbleSize val="0"/>
        </c:dLbls>
        <c:gapWidth val="4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292418084836169E-2"/>
                  <c:y val="-6.20348444895957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AB-405B-945E-7FF7F20EB86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'6'!$G$12:$M$12</c:f>
              <c:numCache>
                <c:formatCode>#,##0</c:formatCode>
                <c:ptCount val="7"/>
                <c:pt idx="0">
                  <c:v>9489</c:v>
                </c:pt>
                <c:pt idx="1">
                  <c:v>8509</c:v>
                </c:pt>
                <c:pt idx="2">
                  <c:v>8002</c:v>
                </c:pt>
                <c:pt idx="3">
                  <c:v>7884</c:v>
                </c:pt>
                <c:pt idx="4">
                  <c:v>7580</c:v>
                </c:pt>
                <c:pt idx="5">
                  <c:v>7329</c:v>
                </c:pt>
                <c:pt idx="6">
                  <c:v>7134</c:v>
                </c:pt>
              </c:numCache>
            </c:numRef>
          </c:val>
          <c:smooth val="0"/>
          <c:extLst>
            <c:ext xmlns:c16="http://schemas.microsoft.com/office/drawing/2014/chart" uri="{C3380CC4-5D6E-409C-BE32-E72D297353CC}">
              <c16:uniqueId val="{00000004-3945-4B6A-86C3-3D249DB91DDE}"/>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'6'!$G$8:$M$8</c:f>
              <c:numCache>
                <c:formatCode>#,##0</c:formatCode>
                <c:ptCount val="7"/>
                <c:pt idx="0">
                  <c:v>3513</c:v>
                </c:pt>
                <c:pt idx="1">
                  <c:v>2937</c:v>
                </c:pt>
                <c:pt idx="2">
                  <c:v>2637</c:v>
                </c:pt>
                <c:pt idx="3">
                  <c:v>2590</c:v>
                </c:pt>
                <c:pt idx="4">
                  <c:v>2405</c:v>
                </c:pt>
                <c:pt idx="5">
                  <c:v>2260</c:v>
                </c:pt>
                <c:pt idx="6">
                  <c:v>2175</c:v>
                </c:pt>
              </c:numCache>
            </c:numRef>
          </c:val>
          <c:extLst>
            <c:ext xmlns:c16="http://schemas.microsoft.com/office/drawing/2014/chart" uri="{C3380CC4-5D6E-409C-BE32-E72D297353CC}">
              <c16:uniqueId val="{00000000-E7D9-4150-B280-0F125A4E1848}"/>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'6'!$G$11:$M$11</c:f>
              <c:numCache>
                <c:formatCode>#,##0</c:formatCode>
                <c:ptCount val="7"/>
                <c:pt idx="0">
                  <c:v>2243</c:v>
                </c:pt>
                <c:pt idx="1">
                  <c:v>2021</c:v>
                </c:pt>
                <c:pt idx="2">
                  <c:v>1928</c:v>
                </c:pt>
                <c:pt idx="3">
                  <c:v>1891</c:v>
                </c:pt>
                <c:pt idx="4">
                  <c:v>1833</c:v>
                </c:pt>
                <c:pt idx="5">
                  <c:v>1750</c:v>
                </c:pt>
                <c:pt idx="6">
                  <c:v>1717</c:v>
                </c:pt>
              </c:numCache>
            </c:numRef>
          </c:val>
          <c:extLst>
            <c:ext xmlns:c16="http://schemas.microsoft.com/office/drawing/2014/chart" uri="{C3380CC4-5D6E-409C-BE32-E72D297353CC}">
              <c16:uniqueId val="{00000001-E7D9-4150-B280-0F125A4E1848}"/>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'6'!$G$9:$M$9</c:f>
              <c:numCache>
                <c:formatCode>#,##0</c:formatCode>
                <c:ptCount val="7"/>
                <c:pt idx="0">
                  <c:v>1990</c:v>
                </c:pt>
                <c:pt idx="1">
                  <c:v>1782</c:v>
                </c:pt>
                <c:pt idx="2">
                  <c:v>1640</c:v>
                </c:pt>
                <c:pt idx="3">
                  <c:v>1604</c:v>
                </c:pt>
                <c:pt idx="4">
                  <c:v>1553</c:v>
                </c:pt>
                <c:pt idx="5">
                  <c:v>1537</c:v>
                </c:pt>
                <c:pt idx="6">
                  <c:v>1459</c:v>
                </c:pt>
              </c:numCache>
            </c:numRef>
          </c:val>
          <c:extLst>
            <c:ext xmlns:c16="http://schemas.microsoft.com/office/drawing/2014/chart" uri="{C3380CC4-5D6E-409C-BE32-E72D297353CC}">
              <c16:uniqueId val="{00000002-E7D9-4150-B280-0F125A4E1848}"/>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'6'!$G$10:$M$10</c:f>
              <c:numCache>
                <c:formatCode>#,##0</c:formatCode>
                <c:ptCount val="7"/>
                <c:pt idx="0">
                  <c:v>1743</c:v>
                </c:pt>
                <c:pt idx="1">
                  <c:v>1769</c:v>
                </c:pt>
                <c:pt idx="2">
                  <c:v>1797</c:v>
                </c:pt>
                <c:pt idx="3">
                  <c:v>1799</c:v>
                </c:pt>
                <c:pt idx="4">
                  <c:v>1789</c:v>
                </c:pt>
                <c:pt idx="5">
                  <c:v>1782</c:v>
                </c:pt>
                <c:pt idx="6">
                  <c:v>1783</c:v>
                </c:pt>
              </c:numCache>
            </c:numRef>
          </c:val>
          <c:extLst>
            <c:ext xmlns:c16="http://schemas.microsoft.com/office/drawing/2014/chart" uri="{C3380CC4-5D6E-409C-BE32-E72D297353CC}">
              <c16:uniqueId val="{00000003-E7D9-4150-B280-0F125A4E1848}"/>
            </c:ext>
          </c:extLst>
        </c:ser>
        <c:dLbls>
          <c:showLegendKey val="0"/>
          <c:showVal val="0"/>
          <c:showCatName val="0"/>
          <c:showSerName val="0"/>
          <c:showPercent val="0"/>
          <c:showBubbleSize val="0"/>
        </c:dLbls>
        <c:gapWidth val="4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292418084836169E-2"/>
                  <c:y val="-6.203481359676425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F7-431C-8DCD-EFA85320334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43100</c:v>
                </c:pt>
                <c:pt idx="1">
                  <c:v>43465</c:v>
                </c:pt>
                <c:pt idx="2">
                  <c:v>43830</c:v>
                </c:pt>
                <c:pt idx="3">
                  <c:v>43921</c:v>
                </c:pt>
                <c:pt idx="4">
                  <c:v>44012</c:v>
                </c:pt>
                <c:pt idx="5">
                  <c:v>44104</c:v>
                </c:pt>
                <c:pt idx="6">
                  <c:v>44196</c:v>
                </c:pt>
              </c:numCache>
            </c:numRef>
          </c:cat>
          <c:val>
            <c:numRef>
              <c:f>'6'!$G$12:$M$12</c:f>
              <c:numCache>
                <c:formatCode>#,##0</c:formatCode>
                <c:ptCount val="7"/>
                <c:pt idx="0">
                  <c:v>9489</c:v>
                </c:pt>
                <c:pt idx="1">
                  <c:v>8509</c:v>
                </c:pt>
                <c:pt idx="2">
                  <c:v>8002</c:v>
                </c:pt>
                <c:pt idx="3">
                  <c:v>7884</c:v>
                </c:pt>
                <c:pt idx="4">
                  <c:v>7580</c:v>
                </c:pt>
                <c:pt idx="5">
                  <c:v>7329</c:v>
                </c:pt>
                <c:pt idx="6">
                  <c:v>7134</c:v>
                </c:pt>
              </c:numCache>
            </c:numRef>
          </c:val>
          <c:smooth val="0"/>
          <c:extLst>
            <c:ext xmlns:c16="http://schemas.microsoft.com/office/drawing/2014/chart" uri="{C3380CC4-5D6E-409C-BE32-E72D297353CC}">
              <c16:uniqueId val="{00000004-E7D9-4150-B280-0F125A4E1848}"/>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'8'!$G$8:$M$8</c:f>
              <c:numCache>
                <c:formatCode>#,##0</c:formatCode>
                <c:ptCount val="7"/>
                <c:pt idx="0">
                  <c:v>38382</c:v>
                </c:pt>
                <c:pt idx="1">
                  <c:v>36716</c:v>
                </c:pt>
                <c:pt idx="2" formatCode="General">
                  <c:v>36496</c:v>
                </c:pt>
                <c:pt idx="3">
                  <c:v>36440</c:v>
                </c:pt>
                <c:pt idx="4" formatCode="General">
                  <c:v>35923</c:v>
                </c:pt>
                <c:pt idx="5" formatCode="General">
                  <c:v>35564</c:v>
                </c:pt>
                <c:pt idx="6" formatCode="General">
                  <c:v>35383</c:v>
                </c:pt>
              </c:numCache>
            </c:numRef>
          </c:val>
          <c:extLst>
            <c:ext xmlns:c16="http://schemas.microsoft.com/office/drawing/2014/chart" uri="{C3380CC4-5D6E-409C-BE32-E72D297353CC}">
              <c16:uniqueId val="{00000000-684D-44E4-994A-6ED856366579}"/>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'8'!$G$11:$M$11</c:f>
              <c:numCache>
                <c:formatCode>#,##0</c:formatCode>
                <c:ptCount val="7"/>
                <c:pt idx="0">
                  <c:v>26126</c:v>
                </c:pt>
                <c:pt idx="1">
                  <c:v>25967</c:v>
                </c:pt>
                <c:pt idx="2" formatCode="General">
                  <c:v>26060</c:v>
                </c:pt>
                <c:pt idx="3">
                  <c:v>26425</c:v>
                </c:pt>
                <c:pt idx="4" formatCode="General">
                  <c:v>26292</c:v>
                </c:pt>
                <c:pt idx="5" formatCode="General">
                  <c:v>25893</c:v>
                </c:pt>
                <c:pt idx="6" formatCode="General">
                  <c:v>25543</c:v>
                </c:pt>
              </c:numCache>
            </c:numRef>
          </c:val>
          <c:extLst>
            <c:ext xmlns:c16="http://schemas.microsoft.com/office/drawing/2014/chart" uri="{C3380CC4-5D6E-409C-BE32-E72D297353CC}">
              <c16:uniqueId val="{00000001-684D-44E4-994A-6ED856366579}"/>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'8'!$G$9:$M$9</c:f>
              <c:numCache>
                <c:formatCode>#,##0</c:formatCode>
                <c:ptCount val="7"/>
                <c:pt idx="0">
                  <c:v>42442</c:v>
                </c:pt>
                <c:pt idx="1">
                  <c:v>39942</c:v>
                </c:pt>
                <c:pt idx="2" formatCode="General">
                  <c:v>38573</c:v>
                </c:pt>
                <c:pt idx="3">
                  <c:v>38263</c:v>
                </c:pt>
                <c:pt idx="4" formatCode="General">
                  <c:v>36868</c:v>
                </c:pt>
                <c:pt idx="5" formatCode="General">
                  <c:v>35939</c:v>
                </c:pt>
                <c:pt idx="6" formatCode="General">
                  <c:v>35217</c:v>
                </c:pt>
              </c:numCache>
            </c:numRef>
          </c:val>
          <c:extLst>
            <c:ext xmlns:c16="http://schemas.microsoft.com/office/drawing/2014/chart" uri="{C3380CC4-5D6E-409C-BE32-E72D297353CC}">
              <c16:uniqueId val="{00000002-684D-44E4-994A-6ED856366579}"/>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'8'!$G$10:$M$10</c:f>
              <c:numCache>
                <c:formatCode>#,##0</c:formatCode>
                <c:ptCount val="7"/>
                <c:pt idx="0">
                  <c:v>28416</c:v>
                </c:pt>
                <c:pt idx="1">
                  <c:v>30458</c:v>
                </c:pt>
                <c:pt idx="2" formatCode="General">
                  <c:v>31742</c:v>
                </c:pt>
                <c:pt idx="3">
                  <c:v>31992</c:v>
                </c:pt>
                <c:pt idx="4" formatCode="General">
                  <c:v>31704</c:v>
                </c:pt>
                <c:pt idx="5" formatCode="General">
                  <c:v>31727</c:v>
                </c:pt>
                <c:pt idx="6" formatCode="General">
                  <c:v>31919</c:v>
                </c:pt>
              </c:numCache>
            </c:numRef>
          </c:val>
          <c:extLst>
            <c:ext xmlns:c16="http://schemas.microsoft.com/office/drawing/2014/chart" uri="{C3380CC4-5D6E-409C-BE32-E72D297353CC}">
              <c16:uniqueId val="{00000003-684D-44E4-994A-6ED856366579}"/>
            </c:ext>
          </c:extLst>
        </c:ser>
        <c:dLbls>
          <c:showLegendKey val="0"/>
          <c:showVal val="0"/>
          <c:showCatName val="0"/>
          <c:showSerName val="0"/>
          <c:showPercent val="0"/>
          <c:showBubbleSize val="0"/>
        </c:dLbls>
        <c:gapWidth val="4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4D-44E4-994A-6ED856366579}"/>
                </c:ext>
              </c:extLst>
            </c:dLbl>
            <c:dLbl>
              <c:idx val="1"/>
              <c:layout>
                <c:manualLayout>
                  <c:x val="-6.597100596070351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4D-44E4-994A-6ED856366579}"/>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4D-44E4-994A-6ED856366579}"/>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4D-44E4-994A-6ED856366579}"/>
                </c:ext>
              </c:extLst>
            </c:dLbl>
            <c:dLbl>
              <c:idx val="4"/>
              <c:layout>
                <c:manualLayout>
                  <c:x val="-6.1817319564026613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4D-44E4-994A-6ED856366579}"/>
                </c:ext>
              </c:extLst>
            </c:dLbl>
            <c:dLbl>
              <c:idx val="5"/>
              <c:layout>
                <c:manualLayout>
                  <c:x val="-6.1610455059702196E-2"/>
                  <c:y val="-3.8634154522160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4D-44E4-994A-6ED856366579}"/>
                </c:ext>
              </c:extLst>
            </c:dLbl>
            <c:dLbl>
              <c:idx val="6"/>
              <c:layout>
                <c:manualLayout>
                  <c:x val="-5.7783010768513748E-2"/>
                  <c:y val="-4.489652465153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4D-44E4-994A-6ED85636657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'8'!$G$12:$M$12</c:f>
              <c:numCache>
                <c:formatCode>#,##0</c:formatCode>
                <c:ptCount val="7"/>
                <c:pt idx="0">
                  <c:v>135366</c:v>
                </c:pt>
                <c:pt idx="1">
                  <c:v>133083</c:v>
                </c:pt>
                <c:pt idx="2">
                  <c:v>132871</c:v>
                </c:pt>
                <c:pt idx="3">
                  <c:v>133120</c:v>
                </c:pt>
                <c:pt idx="4">
                  <c:v>130787</c:v>
                </c:pt>
                <c:pt idx="5">
                  <c:v>129123</c:v>
                </c:pt>
                <c:pt idx="6">
                  <c:v>128062</c:v>
                </c:pt>
              </c:numCache>
            </c:numRef>
          </c:val>
          <c:smooth val="0"/>
          <c:extLst>
            <c:ext xmlns:c16="http://schemas.microsoft.com/office/drawing/2014/chart" uri="{C3380CC4-5D6E-409C-BE32-E72D297353CC}">
              <c16:uniqueId val="{0000000B-684D-44E4-994A-6ED85636657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'8'!$G$8:$M$8</c:f>
              <c:numCache>
                <c:formatCode>#,##0</c:formatCode>
                <c:ptCount val="7"/>
                <c:pt idx="0">
                  <c:v>38382</c:v>
                </c:pt>
                <c:pt idx="1">
                  <c:v>36716</c:v>
                </c:pt>
                <c:pt idx="2" formatCode="General">
                  <c:v>36496</c:v>
                </c:pt>
                <c:pt idx="3">
                  <c:v>36440</c:v>
                </c:pt>
                <c:pt idx="4" formatCode="General">
                  <c:v>35923</c:v>
                </c:pt>
                <c:pt idx="5" formatCode="General">
                  <c:v>35564</c:v>
                </c:pt>
                <c:pt idx="6" formatCode="General">
                  <c:v>35383</c:v>
                </c:pt>
              </c:numCache>
            </c:numRef>
          </c:val>
          <c:extLst>
            <c:ext xmlns:c16="http://schemas.microsoft.com/office/drawing/2014/chart" uri="{C3380CC4-5D6E-409C-BE32-E72D297353CC}">
              <c16:uniqueId val="{00000000-64CE-4EBC-B93D-9631CD05B717}"/>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'8'!$G$11:$M$11</c:f>
              <c:numCache>
                <c:formatCode>#,##0</c:formatCode>
                <c:ptCount val="7"/>
                <c:pt idx="0">
                  <c:v>26126</c:v>
                </c:pt>
                <c:pt idx="1">
                  <c:v>25967</c:v>
                </c:pt>
                <c:pt idx="2" formatCode="General">
                  <c:v>26060</c:v>
                </c:pt>
                <c:pt idx="3">
                  <c:v>26425</c:v>
                </c:pt>
                <c:pt idx="4" formatCode="General">
                  <c:v>26292</c:v>
                </c:pt>
                <c:pt idx="5" formatCode="General">
                  <c:v>25893</c:v>
                </c:pt>
                <c:pt idx="6" formatCode="General">
                  <c:v>25543</c:v>
                </c:pt>
              </c:numCache>
            </c:numRef>
          </c:val>
          <c:extLst>
            <c:ext xmlns:c16="http://schemas.microsoft.com/office/drawing/2014/chart" uri="{C3380CC4-5D6E-409C-BE32-E72D297353CC}">
              <c16:uniqueId val="{00000001-64CE-4EBC-B93D-9631CD05B717}"/>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'8'!$G$9:$M$9</c:f>
              <c:numCache>
                <c:formatCode>#,##0</c:formatCode>
                <c:ptCount val="7"/>
                <c:pt idx="0">
                  <c:v>42442</c:v>
                </c:pt>
                <c:pt idx="1">
                  <c:v>39942</c:v>
                </c:pt>
                <c:pt idx="2" formatCode="General">
                  <c:v>38573</c:v>
                </c:pt>
                <c:pt idx="3">
                  <c:v>38263</c:v>
                </c:pt>
                <c:pt idx="4" formatCode="General">
                  <c:v>36868</c:v>
                </c:pt>
                <c:pt idx="5" formatCode="General">
                  <c:v>35939</c:v>
                </c:pt>
                <c:pt idx="6" formatCode="General">
                  <c:v>35217</c:v>
                </c:pt>
              </c:numCache>
            </c:numRef>
          </c:val>
          <c:extLst>
            <c:ext xmlns:c16="http://schemas.microsoft.com/office/drawing/2014/chart" uri="{C3380CC4-5D6E-409C-BE32-E72D297353CC}">
              <c16:uniqueId val="{00000002-64CE-4EBC-B93D-9631CD05B717}"/>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'8'!$G$10:$M$10</c:f>
              <c:numCache>
                <c:formatCode>#,##0</c:formatCode>
                <c:ptCount val="7"/>
                <c:pt idx="0">
                  <c:v>28416</c:v>
                </c:pt>
                <c:pt idx="1">
                  <c:v>30458</c:v>
                </c:pt>
                <c:pt idx="2" formatCode="General">
                  <c:v>31742</c:v>
                </c:pt>
                <c:pt idx="3">
                  <c:v>31992</c:v>
                </c:pt>
                <c:pt idx="4" formatCode="General">
                  <c:v>31704</c:v>
                </c:pt>
                <c:pt idx="5" formatCode="General">
                  <c:v>31727</c:v>
                </c:pt>
                <c:pt idx="6" formatCode="General">
                  <c:v>31919</c:v>
                </c:pt>
              </c:numCache>
            </c:numRef>
          </c:val>
          <c:extLst>
            <c:ext xmlns:c16="http://schemas.microsoft.com/office/drawing/2014/chart" uri="{C3380CC4-5D6E-409C-BE32-E72D297353CC}">
              <c16:uniqueId val="{00000003-64CE-4EBC-B93D-9631CD05B717}"/>
            </c:ext>
          </c:extLst>
        </c:ser>
        <c:dLbls>
          <c:showLegendKey val="0"/>
          <c:showVal val="0"/>
          <c:showCatName val="0"/>
          <c:showSerName val="0"/>
          <c:showPercent val="0"/>
          <c:showBubbleSize val="0"/>
        </c:dLbls>
        <c:gapWidth val="4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CE-4EBC-B93D-9631CD05B717}"/>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CE-4EBC-B93D-9631CD05B717}"/>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CE-4EBC-B93D-9631CD05B717}"/>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CE-4EBC-B93D-9631CD05B717}"/>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CE-4EBC-B93D-9631CD05B717}"/>
                </c:ext>
              </c:extLst>
            </c:dLbl>
            <c:dLbl>
              <c:idx val="5"/>
              <c:layout>
                <c:manualLayout>
                  <c:x val="-6.1610455059702196E-2"/>
                  <c:y val="-4.4763263555167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CE-4EBC-B93D-9631CD05B717}"/>
                </c:ext>
              </c:extLst>
            </c:dLbl>
            <c:dLbl>
              <c:idx val="6"/>
              <c:layout>
                <c:manualLayout>
                  <c:x val="-5.7783010768513748E-2"/>
                  <c:y val="-4.489652465153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CE-4EBC-B93D-9631CD05B717}"/>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43100</c:v>
                </c:pt>
                <c:pt idx="1">
                  <c:v>43465</c:v>
                </c:pt>
                <c:pt idx="2">
                  <c:v>43830</c:v>
                </c:pt>
                <c:pt idx="3">
                  <c:v>43921</c:v>
                </c:pt>
                <c:pt idx="4">
                  <c:v>44012</c:v>
                </c:pt>
                <c:pt idx="5">
                  <c:v>44104</c:v>
                </c:pt>
                <c:pt idx="6">
                  <c:v>44196</c:v>
                </c:pt>
              </c:numCache>
            </c:numRef>
          </c:cat>
          <c:val>
            <c:numRef>
              <c:f>'8'!$G$12:$M$12</c:f>
              <c:numCache>
                <c:formatCode>#,##0</c:formatCode>
                <c:ptCount val="7"/>
                <c:pt idx="0">
                  <c:v>135366</c:v>
                </c:pt>
                <c:pt idx="1">
                  <c:v>133083</c:v>
                </c:pt>
                <c:pt idx="2">
                  <c:v>132871</c:v>
                </c:pt>
                <c:pt idx="3">
                  <c:v>133120</c:v>
                </c:pt>
                <c:pt idx="4">
                  <c:v>130787</c:v>
                </c:pt>
                <c:pt idx="5">
                  <c:v>129123</c:v>
                </c:pt>
                <c:pt idx="6">
                  <c:v>128062</c:v>
                </c:pt>
              </c:numCache>
            </c:numRef>
          </c:val>
          <c:smooth val="0"/>
          <c:extLst>
            <c:ext xmlns:c16="http://schemas.microsoft.com/office/drawing/2014/chart" uri="{C3380CC4-5D6E-409C-BE32-E72D297353CC}">
              <c16:uniqueId val="{0000000B-64CE-4EBC-B93D-9631CD05B717}"/>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'9'!$G$9:$M$9</c:f>
              <c:numCache>
                <c:formatCode>0.0</c:formatCode>
                <c:ptCount val="7"/>
                <c:pt idx="0">
                  <c:v>6.5</c:v>
                </c:pt>
                <c:pt idx="1">
                  <c:v>6.9</c:v>
                </c:pt>
                <c:pt idx="2">
                  <c:v>7.7</c:v>
                </c:pt>
                <c:pt idx="3">
                  <c:v>6.4</c:v>
                </c:pt>
                <c:pt idx="4">
                  <c:v>6.3</c:v>
                </c:pt>
                <c:pt idx="5">
                  <c:v>6.5</c:v>
                </c:pt>
                <c:pt idx="6">
                  <c:v>6.8</c:v>
                </c:pt>
              </c:numCache>
            </c:numRef>
          </c:val>
          <c:extLst>
            <c:ext xmlns:c16="http://schemas.microsoft.com/office/drawing/2014/chart" uri="{C3380CC4-5D6E-409C-BE32-E72D297353CC}">
              <c16:uniqueId val="{00000000-DE1E-4AEA-9F3D-E4DC65582E98}"/>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'9'!$G$12:$M$12</c:f>
              <c:numCache>
                <c:formatCode>0.0</c:formatCode>
                <c:ptCount val="7"/>
                <c:pt idx="0">
                  <c:v>19.600000000000001</c:v>
                </c:pt>
                <c:pt idx="1">
                  <c:v>20.399999999999999</c:v>
                </c:pt>
                <c:pt idx="2">
                  <c:v>24</c:v>
                </c:pt>
                <c:pt idx="3">
                  <c:v>21.4</c:v>
                </c:pt>
                <c:pt idx="4">
                  <c:v>21</c:v>
                </c:pt>
                <c:pt idx="5">
                  <c:v>22</c:v>
                </c:pt>
                <c:pt idx="6">
                  <c:v>22.6</c:v>
                </c:pt>
              </c:numCache>
            </c:numRef>
          </c:val>
          <c:extLst>
            <c:ext xmlns:c16="http://schemas.microsoft.com/office/drawing/2014/chart" uri="{C3380CC4-5D6E-409C-BE32-E72D297353CC}">
              <c16:uniqueId val="{00000001-DE1E-4AEA-9F3D-E4DC65582E98}"/>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'9'!$G$10:$M$10</c:f>
              <c:numCache>
                <c:formatCode>0.0</c:formatCode>
                <c:ptCount val="7"/>
                <c:pt idx="0">
                  <c:v>6.4</c:v>
                </c:pt>
                <c:pt idx="1">
                  <c:v>6.6</c:v>
                </c:pt>
                <c:pt idx="2">
                  <c:v>5.8</c:v>
                </c:pt>
                <c:pt idx="3">
                  <c:v>4.7</c:v>
                </c:pt>
                <c:pt idx="4">
                  <c:v>4.7</c:v>
                </c:pt>
                <c:pt idx="5">
                  <c:v>4.9000000000000004</c:v>
                </c:pt>
                <c:pt idx="6">
                  <c:v>5.3</c:v>
                </c:pt>
              </c:numCache>
            </c:numRef>
          </c:val>
          <c:extLst>
            <c:ext xmlns:c16="http://schemas.microsoft.com/office/drawing/2014/chart" uri="{C3380CC4-5D6E-409C-BE32-E72D297353CC}">
              <c16:uniqueId val="{00000002-DE1E-4AEA-9F3D-E4DC65582E98}"/>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'9'!$G$11:$M$11</c:f>
              <c:numCache>
                <c:formatCode>0.0</c:formatCode>
                <c:ptCount val="7"/>
                <c:pt idx="0">
                  <c:v>2.4</c:v>
                </c:pt>
                <c:pt idx="1">
                  <c:v>3</c:v>
                </c:pt>
                <c:pt idx="2">
                  <c:v>4.7</c:v>
                </c:pt>
                <c:pt idx="3">
                  <c:v>4.0999999999999996</c:v>
                </c:pt>
                <c:pt idx="4">
                  <c:v>4.4000000000000004</c:v>
                </c:pt>
                <c:pt idx="5">
                  <c:v>5</c:v>
                </c:pt>
                <c:pt idx="6">
                  <c:v>5.8</c:v>
                </c:pt>
              </c:numCache>
            </c:numRef>
          </c:val>
          <c:extLst>
            <c:ext xmlns:c16="http://schemas.microsoft.com/office/drawing/2014/chart" uri="{C3380CC4-5D6E-409C-BE32-E72D297353CC}">
              <c16:uniqueId val="{00000003-DE1E-4AEA-9F3D-E4DC65582E98}"/>
            </c:ext>
          </c:extLst>
        </c:ser>
        <c:dLbls>
          <c:showLegendKey val="0"/>
          <c:showVal val="0"/>
          <c:showCatName val="0"/>
          <c:showSerName val="0"/>
          <c:showPercent val="0"/>
          <c:showBubbleSize val="0"/>
        </c:dLbls>
        <c:gapWidth val="4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1E-4AEA-9F3D-E4DC65582E98}"/>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1E-4AEA-9F3D-E4DC65582E98}"/>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1E-4AEA-9F3D-E4DC65582E98}"/>
                </c:ext>
              </c:extLst>
            </c:dLbl>
            <c:dLbl>
              <c:idx val="3"/>
              <c:layout>
                <c:manualLayout>
                  <c:x val="-6.5734973862954141E-2"/>
                  <c:y val="-1.9470733815963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1E-4AEA-9F3D-E4DC65582E98}"/>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1E-4AEA-9F3D-E4DC65582E98}"/>
                </c:ext>
              </c:extLst>
            </c:dLbl>
            <c:dLbl>
              <c:idx val="5"/>
              <c:layout>
                <c:manualLayout>
                  <c:x val="-6.4310151523051612E-2"/>
                  <c:y val="-3.1546778248625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1E-4AEA-9F3D-E4DC65582E98}"/>
                </c:ext>
              </c:extLst>
            </c:dLbl>
            <c:dLbl>
              <c:idx val="6"/>
              <c:layout>
                <c:manualLayout>
                  <c:x val="-5.4839126020893358E-2"/>
                  <c:y val="-4.6318426024382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1E-4AEA-9F3D-E4DC65582E9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'9'!$G$13:$M$13</c:f>
              <c:numCache>
                <c:formatCode>0.0</c:formatCode>
                <c:ptCount val="7"/>
                <c:pt idx="0">
                  <c:v>34.900000000000006</c:v>
                </c:pt>
                <c:pt idx="1">
                  <c:v>36.9</c:v>
                </c:pt>
                <c:pt idx="2">
                  <c:v>42.2</c:v>
                </c:pt>
                <c:pt idx="3">
                  <c:v>36.6</c:v>
                </c:pt>
                <c:pt idx="4">
                  <c:v>36.4</c:v>
                </c:pt>
                <c:pt idx="5">
                  <c:v>38.4</c:v>
                </c:pt>
                <c:pt idx="6">
                  <c:v>40.5</c:v>
                </c:pt>
              </c:numCache>
            </c:numRef>
          </c:val>
          <c:smooth val="0"/>
          <c:extLst>
            <c:ext xmlns:c16="http://schemas.microsoft.com/office/drawing/2014/chart" uri="{C3380CC4-5D6E-409C-BE32-E72D297353CC}">
              <c16:uniqueId val="{0000000B-DE1E-4AEA-9F3D-E4DC65582E98}"/>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'9'!$G$9:$M$9</c:f>
              <c:numCache>
                <c:formatCode>0.0</c:formatCode>
                <c:ptCount val="7"/>
                <c:pt idx="0">
                  <c:v>6.5</c:v>
                </c:pt>
                <c:pt idx="1">
                  <c:v>6.9</c:v>
                </c:pt>
                <c:pt idx="2">
                  <c:v>7.7</c:v>
                </c:pt>
                <c:pt idx="3">
                  <c:v>6.4</c:v>
                </c:pt>
                <c:pt idx="4">
                  <c:v>6.3</c:v>
                </c:pt>
                <c:pt idx="5">
                  <c:v>6.5</c:v>
                </c:pt>
                <c:pt idx="6">
                  <c:v>6.8</c:v>
                </c:pt>
              </c:numCache>
            </c:numRef>
          </c:val>
          <c:extLst>
            <c:ext xmlns:c16="http://schemas.microsoft.com/office/drawing/2014/chart" uri="{C3380CC4-5D6E-409C-BE32-E72D297353CC}">
              <c16:uniqueId val="{00000000-FAB6-4B19-BC05-0F65294DAB0C}"/>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'9'!$G$12:$M$12</c:f>
              <c:numCache>
                <c:formatCode>0.0</c:formatCode>
                <c:ptCount val="7"/>
                <c:pt idx="0">
                  <c:v>19.600000000000001</c:v>
                </c:pt>
                <c:pt idx="1">
                  <c:v>20.399999999999999</c:v>
                </c:pt>
                <c:pt idx="2">
                  <c:v>24</c:v>
                </c:pt>
                <c:pt idx="3">
                  <c:v>21.4</c:v>
                </c:pt>
                <c:pt idx="4">
                  <c:v>21</c:v>
                </c:pt>
                <c:pt idx="5">
                  <c:v>22</c:v>
                </c:pt>
                <c:pt idx="6">
                  <c:v>22.6</c:v>
                </c:pt>
              </c:numCache>
            </c:numRef>
          </c:val>
          <c:extLst>
            <c:ext xmlns:c16="http://schemas.microsoft.com/office/drawing/2014/chart" uri="{C3380CC4-5D6E-409C-BE32-E72D297353CC}">
              <c16:uniqueId val="{00000001-FAB6-4B19-BC05-0F65294DAB0C}"/>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'9'!$G$10:$M$10</c:f>
              <c:numCache>
                <c:formatCode>0.0</c:formatCode>
                <c:ptCount val="7"/>
                <c:pt idx="0">
                  <c:v>6.4</c:v>
                </c:pt>
                <c:pt idx="1">
                  <c:v>6.6</c:v>
                </c:pt>
                <c:pt idx="2">
                  <c:v>5.8</c:v>
                </c:pt>
                <c:pt idx="3">
                  <c:v>4.7</c:v>
                </c:pt>
                <c:pt idx="4">
                  <c:v>4.7</c:v>
                </c:pt>
                <c:pt idx="5">
                  <c:v>4.9000000000000004</c:v>
                </c:pt>
                <c:pt idx="6">
                  <c:v>5.3</c:v>
                </c:pt>
              </c:numCache>
            </c:numRef>
          </c:val>
          <c:extLst>
            <c:ext xmlns:c16="http://schemas.microsoft.com/office/drawing/2014/chart" uri="{C3380CC4-5D6E-409C-BE32-E72D297353CC}">
              <c16:uniqueId val="{00000002-FAB6-4B19-BC05-0F65294DAB0C}"/>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'9'!$G$11:$M$11</c:f>
              <c:numCache>
                <c:formatCode>0.0</c:formatCode>
                <c:ptCount val="7"/>
                <c:pt idx="0">
                  <c:v>2.4</c:v>
                </c:pt>
                <c:pt idx="1">
                  <c:v>3</c:v>
                </c:pt>
                <c:pt idx="2">
                  <c:v>4.7</c:v>
                </c:pt>
                <c:pt idx="3">
                  <c:v>4.0999999999999996</c:v>
                </c:pt>
                <c:pt idx="4">
                  <c:v>4.4000000000000004</c:v>
                </c:pt>
                <c:pt idx="5">
                  <c:v>5</c:v>
                </c:pt>
                <c:pt idx="6">
                  <c:v>5.8</c:v>
                </c:pt>
              </c:numCache>
            </c:numRef>
          </c:val>
          <c:extLst>
            <c:ext xmlns:c16="http://schemas.microsoft.com/office/drawing/2014/chart" uri="{C3380CC4-5D6E-409C-BE32-E72D297353CC}">
              <c16:uniqueId val="{00000003-FAB6-4B19-BC05-0F65294DAB0C}"/>
            </c:ext>
          </c:extLst>
        </c:ser>
        <c:dLbls>
          <c:showLegendKey val="0"/>
          <c:showVal val="0"/>
          <c:showCatName val="0"/>
          <c:showSerName val="0"/>
          <c:showPercent val="0"/>
          <c:showBubbleSize val="0"/>
        </c:dLbls>
        <c:gapWidth val="4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B6-4B19-BC05-0F65294DAB0C}"/>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B6-4B19-BC05-0F65294DAB0C}"/>
                </c:ext>
              </c:extLst>
            </c:dLbl>
            <c:dLbl>
              <c:idx val="2"/>
              <c:layout>
                <c:manualLayout>
                  <c:x val="-6.5734969374001972E-2"/>
                  <c:y val="-1.194855691636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B6-4B19-BC05-0F65294DAB0C}"/>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B6-4B19-BC05-0F65294DAB0C}"/>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B6-4B19-BC05-0F65294DAB0C}"/>
                </c:ext>
              </c:extLst>
            </c:dLbl>
            <c:dLbl>
              <c:idx val="5"/>
              <c:layout>
                <c:manualLayout>
                  <c:x val="-6.4310151523051612E-2"/>
                  <c:y val="-3.1546792999098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B6-4B19-BC05-0F65294DAB0C}"/>
                </c:ext>
              </c:extLst>
            </c:dLbl>
            <c:dLbl>
              <c:idx val="6"/>
              <c:layout>
                <c:manualLayout>
                  <c:x val="-5.4839126020893358E-2"/>
                  <c:y val="-4.6318426024382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B6-4B19-BC05-0F65294DAB0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43100</c:v>
                </c:pt>
                <c:pt idx="1">
                  <c:v>43465</c:v>
                </c:pt>
                <c:pt idx="2">
                  <c:v>43830</c:v>
                </c:pt>
                <c:pt idx="3">
                  <c:v>43921</c:v>
                </c:pt>
                <c:pt idx="4">
                  <c:v>44012</c:v>
                </c:pt>
                <c:pt idx="5">
                  <c:v>44104</c:v>
                </c:pt>
                <c:pt idx="6">
                  <c:v>44196</c:v>
                </c:pt>
              </c:numCache>
            </c:numRef>
          </c:cat>
          <c:val>
            <c:numRef>
              <c:f>'9'!$G$13:$M$13</c:f>
              <c:numCache>
                <c:formatCode>0.0</c:formatCode>
                <c:ptCount val="7"/>
                <c:pt idx="0">
                  <c:v>34.900000000000006</c:v>
                </c:pt>
                <c:pt idx="1">
                  <c:v>36.9</c:v>
                </c:pt>
                <c:pt idx="2">
                  <c:v>42.2</c:v>
                </c:pt>
                <c:pt idx="3">
                  <c:v>36.6</c:v>
                </c:pt>
                <c:pt idx="4">
                  <c:v>36.4</c:v>
                </c:pt>
                <c:pt idx="5">
                  <c:v>38.4</c:v>
                </c:pt>
                <c:pt idx="6">
                  <c:v>40.5</c:v>
                </c:pt>
              </c:numCache>
            </c:numRef>
          </c:val>
          <c:smooth val="0"/>
          <c:extLst>
            <c:ext xmlns:c16="http://schemas.microsoft.com/office/drawing/2014/chart" uri="{C3380CC4-5D6E-409C-BE32-E72D297353CC}">
              <c16:uniqueId val="{0000000B-FAB6-4B19-BC05-0F65294DAB0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'10'!$G$9:$M$9</c:f>
              <c:numCache>
                <c:formatCode>#,##0</c:formatCode>
                <c:ptCount val="7"/>
                <c:pt idx="0">
                  <c:v>7156</c:v>
                </c:pt>
                <c:pt idx="1">
                  <c:v>7694</c:v>
                </c:pt>
                <c:pt idx="2" formatCode="General">
                  <c:v>7827</c:v>
                </c:pt>
                <c:pt idx="3">
                  <c:v>7777</c:v>
                </c:pt>
                <c:pt idx="4" formatCode="General">
                  <c:v>7764</c:v>
                </c:pt>
                <c:pt idx="5" formatCode="General">
                  <c:v>7630</c:v>
                </c:pt>
                <c:pt idx="6" formatCode="General">
                  <c:v>7630</c:v>
                </c:pt>
              </c:numCache>
            </c:numRef>
          </c:val>
          <c:extLst>
            <c:ext xmlns:c16="http://schemas.microsoft.com/office/drawing/2014/chart" uri="{C3380CC4-5D6E-409C-BE32-E72D297353CC}">
              <c16:uniqueId val="{00000000-BADD-4DD7-9210-4D2F3CC9A8A1}"/>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'10'!$G$12:$M$12</c:f>
              <c:numCache>
                <c:formatCode>#,##0</c:formatCode>
                <c:ptCount val="7"/>
                <c:pt idx="0">
                  <c:v>20564</c:v>
                </c:pt>
                <c:pt idx="1">
                  <c:v>19940</c:v>
                </c:pt>
                <c:pt idx="2" formatCode="General">
                  <c:v>19947</c:v>
                </c:pt>
                <c:pt idx="3">
                  <c:v>19786</c:v>
                </c:pt>
                <c:pt idx="4" formatCode="General">
                  <c:v>19324</c:v>
                </c:pt>
                <c:pt idx="5" formatCode="General">
                  <c:v>19651</c:v>
                </c:pt>
                <c:pt idx="6" formatCode="General">
                  <c:v>19696</c:v>
                </c:pt>
              </c:numCache>
            </c:numRef>
          </c:val>
          <c:extLst>
            <c:ext xmlns:c16="http://schemas.microsoft.com/office/drawing/2014/chart" uri="{C3380CC4-5D6E-409C-BE32-E72D297353CC}">
              <c16:uniqueId val="{00000001-BADD-4DD7-9210-4D2F3CC9A8A1}"/>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'10'!$G$10:$M$10</c:f>
              <c:numCache>
                <c:formatCode>#,##0</c:formatCode>
                <c:ptCount val="7"/>
                <c:pt idx="0">
                  <c:v>6794</c:v>
                </c:pt>
                <c:pt idx="1">
                  <c:v>6490</c:v>
                </c:pt>
                <c:pt idx="2" formatCode="General">
                  <c:v>5651</c:v>
                </c:pt>
                <c:pt idx="3">
                  <c:v>5484</c:v>
                </c:pt>
                <c:pt idx="4" formatCode="General">
                  <c:v>5146</c:v>
                </c:pt>
                <c:pt idx="5" formatCode="General">
                  <c:v>5076</c:v>
                </c:pt>
                <c:pt idx="6" formatCode="General">
                  <c:v>5010</c:v>
                </c:pt>
              </c:numCache>
            </c:numRef>
          </c:val>
          <c:extLst>
            <c:ext xmlns:c16="http://schemas.microsoft.com/office/drawing/2014/chart" uri="{C3380CC4-5D6E-409C-BE32-E72D297353CC}">
              <c16:uniqueId val="{00000002-BADD-4DD7-9210-4D2F3CC9A8A1}"/>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'10'!$G$11:$M$11</c:f>
              <c:numCache>
                <c:formatCode>#,##0</c:formatCode>
                <c:ptCount val="7"/>
                <c:pt idx="0">
                  <c:v>2489</c:v>
                </c:pt>
                <c:pt idx="1">
                  <c:v>2461</c:v>
                </c:pt>
                <c:pt idx="2" formatCode="General">
                  <c:v>2505</c:v>
                </c:pt>
                <c:pt idx="3">
                  <c:v>2513</c:v>
                </c:pt>
                <c:pt idx="4" formatCode="General">
                  <c:v>2419</c:v>
                </c:pt>
                <c:pt idx="5" formatCode="General">
                  <c:v>2448</c:v>
                </c:pt>
                <c:pt idx="6" formatCode="General">
                  <c:v>2419</c:v>
                </c:pt>
              </c:numCache>
            </c:numRef>
          </c:val>
          <c:extLst>
            <c:ext xmlns:c16="http://schemas.microsoft.com/office/drawing/2014/chart" uri="{C3380CC4-5D6E-409C-BE32-E72D297353CC}">
              <c16:uniqueId val="{00000003-BADD-4DD7-9210-4D2F3CC9A8A1}"/>
            </c:ext>
          </c:extLst>
        </c:ser>
        <c:dLbls>
          <c:showLegendKey val="0"/>
          <c:showVal val="0"/>
          <c:showCatName val="0"/>
          <c:showSerName val="0"/>
          <c:showPercent val="0"/>
          <c:showBubbleSize val="0"/>
        </c:dLbls>
        <c:gapWidth val="4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DD-4DD7-9210-4D2F3CC9A8A1}"/>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DD-4DD7-9210-4D2F3CC9A8A1}"/>
                </c:ext>
              </c:extLst>
            </c:dLbl>
            <c:dLbl>
              <c:idx val="2"/>
              <c:layout>
                <c:manualLayout>
                  <c:x val="-6.5823162729658866E-2"/>
                  <c:y val="-2.526389204673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DD-4DD7-9210-4D2F3CC9A8A1}"/>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DD-4DD7-9210-4D2F3CC9A8A1}"/>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DD-4DD7-9210-4D2F3CC9A8A1}"/>
                </c:ext>
              </c:extLst>
            </c:dLbl>
            <c:dLbl>
              <c:idx val="5"/>
              <c:layout>
                <c:manualLayout>
                  <c:x val="-6.5672572178477689E-2"/>
                  <c:y val="-3.1622140982377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DD-4DD7-9210-4D2F3CC9A8A1}"/>
                </c:ext>
              </c:extLst>
            </c:dLbl>
            <c:dLbl>
              <c:idx val="6"/>
              <c:layout>
                <c:manualLayout>
                  <c:x val="-5.6761176022352193E-2"/>
                  <c:y val="-3.9952656234426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DD-4DD7-9210-4D2F3CC9A8A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'10'!$G$13:$M$13</c:f>
              <c:numCache>
                <c:formatCode>#,##0</c:formatCode>
                <c:ptCount val="7"/>
                <c:pt idx="0">
                  <c:v>37003</c:v>
                </c:pt>
                <c:pt idx="1">
                  <c:v>36585</c:v>
                </c:pt>
                <c:pt idx="2">
                  <c:v>35930</c:v>
                </c:pt>
                <c:pt idx="3">
                  <c:v>35560</c:v>
                </c:pt>
                <c:pt idx="4">
                  <c:v>34653</c:v>
                </c:pt>
                <c:pt idx="5">
                  <c:v>34805</c:v>
                </c:pt>
                <c:pt idx="6">
                  <c:v>34755</c:v>
                </c:pt>
              </c:numCache>
            </c:numRef>
          </c:val>
          <c:smooth val="0"/>
          <c:extLst>
            <c:ext xmlns:c16="http://schemas.microsoft.com/office/drawing/2014/chart" uri="{C3380CC4-5D6E-409C-BE32-E72D297353CC}">
              <c16:uniqueId val="{0000000B-BADD-4DD7-9210-4D2F3CC9A8A1}"/>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'10'!$G$9:$M$9</c:f>
              <c:numCache>
                <c:formatCode>#,##0</c:formatCode>
                <c:ptCount val="7"/>
                <c:pt idx="0">
                  <c:v>7156</c:v>
                </c:pt>
                <c:pt idx="1">
                  <c:v>7694</c:v>
                </c:pt>
                <c:pt idx="2" formatCode="General">
                  <c:v>7827</c:v>
                </c:pt>
                <c:pt idx="3">
                  <c:v>7777</c:v>
                </c:pt>
                <c:pt idx="4" formatCode="General">
                  <c:v>7764</c:v>
                </c:pt>
                <c:pt idx="5" formatCode="General">
                  <c:v>7630</c:v>
                </c:pt>
                <c:pt idx="6" formatCode="General">
                  <c:v>7630</c:v>
                </c:pt>
              </c:numCache>
            </c:numRef>
          </c:val>
          <c:extLst>
            <c:ext xmlns:c16="http://schemas.microsoft.com/office/drawing/2014/chart" uri="{C3380CC4-5D6E-409C-BE32-E72D297353CC}">
              <c16:uniqueId val="{00000000-49CC-45FE-BB50-CB861C11B434}"/>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'10'!$G$12:$M$12</c:f>
              <c:numCache>
                <c:formatCode>#,##0</c:formatCode>
                <c:ptCount val="7"/>
                <c:pt idx="0">
                  <c:v>20564</c:v>
                </c:pt>
                <c:pt idx="1">
                  <c:v>19940</c:v>
                </c:pt>
                <c:pt idx="2" formatCode="General">
                  <c:v>19947</c:v>
                </c:pt>
                <c:pt idx="3">
                  <c:v>19786</c:v>
                </c:pt>
                <c:pt idx="4" formatCode="General">
                  <c:v>19324</c:v>
                </c:pt>
                <c:pt idx="5" formatCode="General">
                  <c:v>19651</c:v>
                </c:pt>
                <c:pt idx="6" formatCode="General">
                  <c:v>19696</c:v>
                </c:pt>
              </c:numCache>
            </c:numRef>
          </c:val>
          <c:extLst>
            <c:ext xmlns:c16="http://schemas.microsoft.com/office/drawing/2014/chart" uri="{C3380CC4-5D6E-409C-BE32-E72D297353CC}">
              <c16:uniqueId val="{00000001-49CC-45FE-BB50-CB861C11B434}"/>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'10'!$G$10:$M$10</c:f>
              <c:numCache>
                <c:formatCode>#,##0</c:formatCode>
                <c:ptCount val="7"/>
                <c:pt idx="0">
                  <c:v>6794</c:v>
                </c:pt>
                <c:pt idx="1">
                  <c:v>6490</c:v>
                </c:pt>
                <c:pt idx="2" formatCode="General">
                  <c:v>5651</c:v>
                </c:pt>
                <c:pt idx="3">
                  <c:v>5484</c:v>
                </c:pt>
                <c:pt idx="4" formatCode="General">
                  <c:v>5146</c:v>
                </c:pt>
                <c:pt idx="5" formatCode="General">
                  <c:v>5076</c:v>
                </c:pt>
                <c:pt idx="6" formatCode="General">
                  <c:v>5010</c:v>
                </c:pt>
              </c:numCache>
            </c:numRef>
          </c:val>
          <c:extLst>
            <c:ext xmlns:c16="http://schemas.microsoft.com/office/drawing/2014/chart" uri="{C3380CC4-5D6E-409C-BE32-E72D297353CC}">
              <c16:uniqueId val="{00000002-49CC-45FE-BB50-CB861C11B434}"/>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'10'!$G$11:$M$11</c:f>
              <c:numCache>
                <c:formatCode>#,##0</c:formatCode>
                <c:ptCount val="7"/>
                <c:pt idx="0">
                  <c:v>2489</c:v>
                </c:pt>
                <c:pt idx="1">
                  <c:v>2461</c:v>
                </c:pt>
                <c:pt idx="2" formatCode="General">
                  <c:v>2505</c:v>
                </c:pt>
                <c:pt idx="3">
                  <c:v>2513</c:v>
                </c:pt>
                <c:pt idx="4" formatCode="General">
                  <c:v>2419</c:v>
                </c:pt>
                <c:pt idx="5" formatCode="General">
                  <c:v>2448</c:v>
                </c:pt>
                <c:pt idx="6" formatCode="General">
                  <c:v>2419</c:v>
                </c:pt>
              </c:numCache>
            </c:numRef>
          </c:val>
          <c:extLst>
            <c:ext xmlns:c16="http://schemas.microsoft.com/office/drawing/2014/chart" uri="{C3380CC4-5D6E-409C-BE32-E72D297353CC}">
              <c16:uniqueId val="{00000003-49CC-45FE-BB50-CB861C11B434}"/>
            </c:ext>
          </c:extLst>
        </c:ser>
        <c:dLbls>
          <c:showLegendKey val="0"/>
          <c:showVal val="0"/>
          <c:showCatName val="0"/>
          <c:showSerName val="0"/>
          <c:showPercent val="0"/>
          <c:showBubbleSize val="0"/>
        </c:dLbls>
        <c:gapWidth val="4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CC-45FE-BB50-CB861C11B434}"/>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CC-45FE-BB50-CB861C11B434}"/>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CC-45FE-BB50-CB861C11B434}"/>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CC-45FE-BB50-CB861C11B434}"/>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CC-45FE-BB50-CB861C11B434}"/>
                </c:ext>
              </c:extLst>
            </c:dLbl>
            <c:dLbl>
              <c:idx val="5"/>
              <c:layout>
                <c:manualLayout>
                  <c:x val="-6.5672572178477689E-2"/>
                  <c:y val="-3.7574521934758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CC-45FE-BB50-CB861C11B434}"/>
                </c:ext>
              </c:extLst>
            </c:dLbl>
            <c:dLbl>
              <c:idx val="6"/>
              <c:layout>
                <c:manualLayout>
                  <c:x val="-6.0793434086868318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CC-45FE-BB50-CB861C11B43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43100</c:v>
                </c:pt>
                <c:pt idx="1">
                  <c:v>43465</c:v>
                </c:pt>
                <c:pt idx="2">
                  <c:v>43830</c:v>
                </c:pt>
                <c:pt idx="3">
                  <c:v>43921</c:v>
                </c:pt>
                <c:pt idx="4">
                  <c:v>44012</c:v>
                </c:pt>
                <c:pt idx="5">
                  <c:v>44104</c:v>
                </c:pt>
                <c:pt idx="6">
                  <c:v>44196</c:v>
                </c:pt>
              </c:numCache>
            </c:numRef>
          </c:cat>
          <c:val>
            <c:numRef>
              <c:f>'10'!$G$13:$M$13</c:f>
              <c:numCache>
                <c:formatCode>#,##0</c:formatCode>
                <c:ptCount val="7"/>
                <c:pt idx="0">
                  <c:v>37003</c:v>
                </c:pt>
                <c:pt idx="1">
                  <c:v>36585</c:v>
                </c:pt>
                <c:pt idx="2">
                  <c:v>35930</c:v>
                </c:pt>
                <c:pt idx="3">
                  <c:v>35560</c:v>
                </c:pt>
                <c:pt idx="4">
                  <c:v>34653</c:v>
                </c:pt>
                <c:pt idx="5">
                  <c:v>34805</c:v>
                </c:pt>
                <c:pt idx="6">
                  <c:v>34755</c:v>
                </c:pt>
              </c:numCache>
            </c:numRef>
          </c:val>
          <c:smooth val="0"/>
          <c:extLst>
            <c:ext xmlns:c16="http://schemas.microsoft.com/office/drawing/2014/chart" uri="{C3380CC4-5D6E-409C-BE32-E72D297353CC}">
              <c16:uniqueId val="{0000000B-49CC-45FE-BB50-CB861C11B43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'11'!$G$9:$M$9</c:f>
              <c:numCache>
                <c:formatCode>#\ ##0_ ;\-#\ ##0\ </c:formatCode>
                <c:ptCount val="7"/>
                <c:pt idx="0">
                  <c:v>47696</c:v>
                </c:pt>
                <c:pt idx="1">
                  <c:v>55719</c:v>
                </c:pt>
                <c:pt idx="2" formatCode="#,##0">
                  <c:v>65280</c:v>
                </c:pt>
                <c:pt idx="3">
                  <c:v>66462</c:v>
                </c:pt>
                <c:pt idx="4" formatCode="#,##0">
                  <c:v>68554</c:v>
                </c:pt>
                <c:pt idx="5" formatCode="#,##0">
                  <c:v>72655</c:v>
                </c:pt>
                <c:pt idx="6" formatCode="#,##0">
                  <c:v>76252</c:v>
                </c:pt>
              </c:numCache>
            </c:numRef>
          </c:val>
          <c:extLst>
            <c:ext xmlns:c16="http://schemas.microsoft.com/office/drawing/2014/chart" uri="{C3380CC4-5D6E-409C-BE32-E72D297353CC}">
              <c16:uniqueId val="{00000000-97EB-40A3-904C-A7163A07D219}"/>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'11'!$G$12:$M$12</c:f>
              <c:numCache>
                <c:formatCode>#\ ##0_ ;\-#\ ##0\ </c:formatCode>
                <c:ptCount val="7"/>
                <c:pt idx="0">
                  <c:v>145064</c:v>
                </c:pt>
                <c:pt idx="1">
                  <c:v>174075</c:v>
                </c:pt>
                <c:pt idx="2" formatCode="#,##0">
                  <c:v>204911</c:v>
                </c:pt>
                <c:pt idx="3">
                  <c:v>199598</c:v>
                </c:pt>
                <c:pt idx="4" formatCode="#,##0">
                  <c:v>205432</c:v>
                </c:pt>
                <c:pt idx="5" formatCode="#,##0">
                  <c:v>216801</c:v>
                </c:pt>
                <c:pt idx="6" formatCode="#,##0">
                  <c:v>224248</c:v>
                </c:pt>
              </c:numCache>
            </c:numRef>
          </c:val>
          <c:extLst>
            <c:ext xmlns:c16="http://schemas.microsoft.com/office/drawing/2014/chart" uri="{C3380CC4-5D6E-409C-BE32-E72D297353CC}">
              <c16:uniqueId val="{00000001-97EB-40A3-904C-A7163A07D219}"/>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'11'!$G$10:$M$10</c:f>
              <c:numCache>
                <c:formatCode>#\ ##0_ ;\-#\ ##0\ </c:formatCode>
                <c:ptCount val="7"/>
                <c:pt idx="0">
                  <c:v>45492</c:v>
                </c:pt>
                <c:pt idx="1">
                  <c:v>47190</c:v>
                </c:pt>
                <c:pt idx="2" formatCode="#,##0">
                  <c:v>55906</c:v>
                </c:pt>
                <c:pt idx="3">
                  <c:v>56555</c:v>
                </c:pt>
                <c:pt idx="4" formatCode="#,##0">
                  <c:v>56899</c:v>
                </c:pt>
                <c:pt idx="5" formatCode="#,##0">
                  <c:v>59575</c:v>
                </c:pt>
                <c:pt idx="6" formatCode="#,##0">
                  <c:v>61390</c:v>
                </c:pt>
              </c:numCache>
            </c:numRef>
          </c:val>
          <c:extLst>
            <c:ext xmlns:c16="http://schemas.microsoft.com/office/drawing/2014/chart" uri="{C3380CC4-5D6E-409C-BE32-E72D297353CC}">
              <c16:uniqueId val="{00000002-97EB-40A3-904C-A7163A07D219}"/>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'11'!$G$11:$M$11</c:f>
              <c:numCache>
                <c:formatCode>#\ ##0_ ;\-#\ ##0\ </c:formatCode>
                <c:ptCount val="7"/>
                <c:pt idx="0">
                  <c:v>13429</c:v>
                </c:pt>
                <c:pt idx="1">
                  <c:v>15362</c:v>
                </c:pt>
                <c:pt idx="2" formatCode="#,##0">
                  <c:v>16946</c:v>
                </c:pt>
                <c:pt idx="3">
                  <c:v>16881</c:v>
                </c:pt>
                <c:pt idx="4" formatCode="#,##0">
                  <c:v>16567</c:v>
                </c:pt>
                <c:pt idx="5" formatCode="#,##0">
                  <c:v>18103</c:v>
                </c:pt>
                <c:pt idx="6" formatCode="#,##0">
                  <c:v>19253</c:v>
                </c:pt>
              </c:numCache>
            </c:numRef>
          </c:val>
          <c:extLst>
            <c:ext xmlns:c16="http://schemas.microsoft.com/office/drawing/2014/chart" uri="{C3380CC4-5D6E-409C-BE32-E72D297353CC}">
              <c16:uniqueId val="{00000003-97EB-40A3-904C-A7163A07D219}"/>
            </c:ext>
          </c:extLst>
        </c:ser>
        <c:ser>
          <c:idx val="5"/>
          <c:order val="4"/>
          <c:tx>
            <c:strRef>
              <c:f>'11'!$E$13</c:f>
              <c:strCache>
                <c:ptCount val="1"/>
                <c:pt idx="0">
                  <c:v>Укрпошта</c:v>
                </c:pt>
              </c:strCache>
            </c:strRef>
          </c:tx>
          <c:spPr>
            <a:solidFill>
              <a:srgbClr val="8C969B"/>
            </a:solidFill>
            <a:ln w="19050">
              <a:noFill/>
            </a:ln>
          </c:spPr>
          <c:invertIfNegative val="0"/>
          <c:dLbls>
            <c:dLbl>
              <c:idx val="1"/>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B-40A3-904C-A7163A07D219}"/>
                </c:ext>
              </c:extLst>
            </c:dLbl>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EB-40A3-904C-A7163A07D219}"/>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B-40A3-904C-A7163A07D219}"/>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EB-40A3-904C-A7163A07D219}"/>
                </c:ext>
              </c:extLst>
            </c:dLbl>
            <c:dLbl>
              <c:idx val="5"/>
              <c:layout>
                <c:manualLayout>
                  <c:x val="5.4166666666666516E-2"/>
                  <c:y val="-1.836072905105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B-40A3-904C-A7163A07D219}"/>
                </c:ext>
              </c:extLst>
            </c:dLbl>
            <c:dLbl>
              <c:idx val="6"/>
              <c:layout>
                <c:manualLayout>
                  <c:x val="4.0548095309096213E-2"/>
                  <c:y val="-6.1202430170195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EB-40A3-904C-A7163A07D21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'11'!$G$13:$M$13</c:f>
              <c:numCache>
                <c:formatCode>General</c:formatCode>
                <c:ptCount val="7"/>
                <c:pt idx="1">
                  <c:v>4920</c:v>
                </c:pt>
                <c:pt idx="2" formatCode="#,##0">
                  <c:v>5504</c:v>
                </c:pt>
                <c:pt idx="3">
                  <c:v>5002</c:v>
                </c:pt>
                <c:pt idx="4" formatCode="#,##0">
                  <c:v>5002</c:v>
                </c:pt>
                <c:pt idx="5" formatCode="#,##0">
                  <c:v>5002</c:v>
                </c:pt>
                <c:pt idx="6" formatCode="#,##0">
                  <c:v>5002</c:v>
                </c:pt>
              </c:numCache>
            </c:numRef>
          </c:val>
          <c:extLst>
            <c:ext xmlns:c16="http://schemas.microsoft.com/office/drawing/2014/chart" uri="{C3380CC4-5D6E-409C-BE32-E72D297353CC}">
              <c16:uniqueId val="{0000000A-97EB-40A3-904C-A7163A07D219}"/>
            </c:ext>
          </c:extLst>
        </c:ser>
        <c:dLbls>
          <c:showLegendKey val="0"/>
          <c:showVal val="0"/>
          <c:showCatName val="0"/>
          <c:showSerName val="0"/>
          <c:showPercent val="0"/>
          <c:showBubbleSize val="0"/>
        </c:dLbls>
        <c:gapWidth val="4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EB-40A3-904C-A7163A07D219}"/>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B-40A3-904C-A7163A07D219}"/>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EB-40A3-904C-A7163A07D219}"/>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B-40A3-904C-A7163A07D219}"/>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EB-40A3-904C-A7163A07D219}"/>
                </c:ext>
              </c:extLst>
            </c:dLbl>
            <c:dLbl>
              <c:idx val="5"/>
              <c:layout>
                <c:manualLayout>
                  <c:x val="-6.5645997375328086E-2"/>
                  <c:y val="-4.4754397539180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EB-40A3-904C-A7163A07D219}"/>
                </c:ext>
              </c:extLst>
            </c:dLbl>
            <c:dLbl>
              <c:idx val="6"/>
              <c:layout>
                <c:manualLayout>
                  <c:x val="-7.1669556649680097E-2"/>
                  <c:y val="-2.77550611277342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EB-40A3-904C-A7163A07D21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'11'!$G$14:$M$14</c:f>
              <c:numCache>
                <c:formatCode>#\ ##0_ ;\-#\ ##0\ </c:formatCode>
                <c:ptCount val="7"/>
                <c:pt idx="0">
                  <c:v>251681</c:v>
                </c:pt>
                <c:pt idx="1">
                  <c:v>297266</c:v>
                </c:pt>
                <c:pt idx="2">
                  <c:v>348547</c:v>
                </c:pt>
                <c:pt idx="3">
                  <c:v>344498</c:v>
                </c:pt>
                <c:pt idx="4">
                  <c:v>352454</c:v>
                </c:pt>
                <c:pt idx="5">
                  <c:v>372136</c:v>
                </c:pt>
                <c:pt idx="6">
                  <c:v>386145</c:v>
                </c:pt>
              </c:numCache>
            </c:numRef>
          </c:val>
          <c:smooth val="0"/>
          <c:extLst>
            <c:ext xmlns:c16="http://schemas.microsoft.com/office/drawing/2014/chart" uri="{C3380CC4-5D6E-409C-BE32-E72D297353CC}">
              <c16:uniqueId val="{00000012-97EB-40A3-904C-A7163A07D21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'1'!$J$12:$J$18</c:f>
              <c:numCache>
                <c:formatCode>_-* #\ ##0_₴_-;\-* #\ ##0_₴_-;_-* "-"??_₴_-;_-@_-</c:formatCode>
                <c:ptCount val="7"/>
                <c:pt idx="0">
                  <c:v>601</c:v>
                </c:pt>
                <c:pt idx="1">
                  <c:v>616</c:v>
                </c:pt>
                <c:pt idx="2">
                  <c:v>645</c:v>
                </c:pt>
                <c:pt idx="3">
                  <c:v>673</c:v>
                </c:pt>
                <c:pt idx="4">
                  <c:v>656</c:v>
                </c:pt>
                <c:pt idx="5">
                  <c:v>659</c:v>
                </c:pt>
                <c:pt idx="6">
                  <c:v>667</c:v>
                </c:pt>
              </c:numCache>
            </c:numRef>
          </c:val>
          <c:extLst>
            <c:ext xmlns:c16="http://schemas.microsoft.com/office/drawing/2014/chart" uri="{C3380CC4-5D6E-409C-BE32-E72D297353CC}">
              <c16:uniqueId val="{00000000-525B-4F68-A62A-C6E0096D9AB0}"/>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525B-4F68-A62A-C6E0096D9AB0}"/>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25B-4F68-A62A-C6E0096D9AB0}"/>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25B-4F68-A62A-C6E0096D9AB0}"/>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25B-4F68-A62A-C6E0096D9AB0}"/>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25B-4F68-A62A-C6E0096D9AB0}"/>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525B-4F68-A62A-C6E0096D9AB0}"/>
              </c:ext>
            </c:extLst>
          </c:dPt>
          <c:cat>
            <c:numRef>
              <c:f>'1'!$I$12:$I$18</c:f>
              <c:numCache>
                <c:formatCode>m/d/yyyy</c:formatCode>
                <c:ptCount val="7"/>
                <c:pt idx="0">
                  <c:v>43100</c:v>
                </c:pt>
                <c:pt idx="1">
                  <c:v>43465</c:v>
                </c:pt>
                <c:pt idx="2">
                  <c:v>43830</c:v>
                </c:pt>
                <c:pt idx="3">
                  <c:v>43921</c:v>
                </c:pt>
                <c:pt idx="4">
                  <c:v>44012</c:v>
                </c:pt>
                <c:pt idx="5">
                  <c:v>44104</c:v>
                </c:pt>
                <c:pt idx="6">
                  <c:v>44196</c:v>
                </c:pt>
              </c:numCache>
            </c:numRef>
          </c:cat>
          <c:val>
            <c:numRef>
              <c:f>'1'!$M$12:$M$18</c:f>
              <c:numCache>
                <c:formatCode>_-* #\ ##0_₴_-;\-* #\ ##0_₴_-;_-* "-"??_₴_-;_-@_-</c:formatCode>
                <c:ptCount val="7"/>
                <c:pt idx="0">
                  <c:v>492</c:v>
                </c:pt>
                <c:pt idx="1">
                  <c:v>525</c:v>
                </c:pt>
                <c:pt idx="2">
                  <c:v>552</c:v>
                </c:pt>
                <c:pt idx="3">
                  <c:v>572</c:v>
                </c:pt>
                <c:pt idx="4">
                  <c:v>576</c:v>
                </c:pt>
                <c:pt idx="5">
                  <c:v>600</c:v>
                </c:pt>
                <c:pt idx="6">
                  <c:v>568</c:v>
                </c:pt>
              </c:numCache>
            </c:numRef>
          </c:val>
          <c:extLst>
            <c:ext xmlns:c16="http://schemas.microsoft.com/office/drawing/2014/chart" uri="{C3380CC4-5D6E-409C-BE32-E72D297353CC}">
              <c16:uniqueId val="{0000000D-525B-4F68-A62A-C6E0096D9AB0}"/>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'1'!$K$12:$K$18</c:f>
              <c:numCache>
                <c:formatCode>_-* #\ ##0_₴_-;\-* #\ ##0_₴_-;_-* "-"??_₴_-;_-@_-</c:formatCode>
                <c:ptCount val="7"/>
                <c:pt idx="0">
                  <c:v>547</c:v>
                </c:pt>
                <c:pt idx="1">
                  <c:v>544</c:v>
                </c:pt>
                <c:pt idx="2">
                  <c:v>539</c:v>
                </c:pt>
                <c:pt idx="3">
                  <c:v>587</c:v>
                </c:pt>
                <c:pt idx="4">
                  <c:v>586</c:v>
                </c:pt>
                <c:pt idx="5">
                  <c:v>612</c:v>
                </c:pt>
                <c:pt idx="6">
                  <c:v>637</c:v>
                </c:pt>
              </c:numCache>
            </c:numRef>
          </c:val>
          <c:extLst>
            <c:ext xmlns:c16="http://schemas.microsoft.com/office/drawing/2014/chart" uri="{C3380CC4-5D6E-409C-BE32-E72D297353CC}">
              <c16:uniqueId val="{0000000E-525B-4F68-A62A-C6E0096D9AB0}"/>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43100</c:v>
                </c:pt>
                <c:pt idx="1">
                  <c:v>43465</c:v>
                </c:pt>
                <c:pt idx="2">
                  <c:v>43830</c:v>
                </c:pt>
                <c:pt idx="3">
                  <c:v>43921</c:v>
                </c:pt>
                <c:pt idx="4">
                  <c:v>44012</c:v>
                </c:pt>
                <c:pt idx="5">
                  <c:v>44104</c:v>
                </c:pt>
                <c:pt idx="6">
                  <c:v>44196</c:v>
                </c:pt>
              </c:numCache>
            </c:numRef>
          </c:cat>
          <c:val>
            <c:numRef>
              <c:f>'1'!$L$12:$L$18</c:f>
              <c:numCache>
                <c:formatCode>_-* #\ ##0_₴_-;\-* #\ ##0_₴_-;_-* "-"??_₴_-;_-@_-</c:formatCode>
                <c:ptCount val="7"/>
                <c:pt idx="0">
                  <c:v>208</c:v>
                </c:pt>
                <c:pt idx="1">
                  <c:v>226</c:v>
                </c:pt>
                <c:pt idx="2">
                  <c:v>246</c:v>
                </c:pt>
                <c:pt idx="3">
                  <c:v>263</c:v>
                </c:pt>
                <c:pt idx="4">
                  <c:v>272</c:v>
                </c:pt>
                <c:pt idx="5">
                  <c:v>301</c:v>
                </c:pt>
                <c:pt idx="6">
                  <c:v>336</c:v>
                </c:pt>
              </c:numCache>
            </c:numRef>
          </c:val>
          <c:extLst>
            <c:ext xmlns:c16="http://schemas.microsoft.com/office/drawing/2014/chart" uri="{C3380CC4-5D6E-409C-BE32-E72D297353CC}">
              <c16:uniqueId val="{0000000F-525B-4F68-A62A-C6E0096D9AB0}"/>
            </c:ext>
          </c:extLst>
        </c:ser>
        <c:dLbls>
          <c:showLegendKey val="0"/>
          <c:showVal val="0"/>
          <c:showCatName val="0"/>
          <c:showSerName val="0"/>
          <c:showPercent val="0"/>
          <c:showBubbleSize val="0"/>
        </c:dLbls>
        <c:gapWidth val="4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'11'!$G$9:$M$9</c:f>
              <c:numCache>
                <c:formatCode>#\ ##0_ ;\-#\ ##0\ </c:formatCode>
                <c:ptCount val="7"/>
                <c:pt idx="0">
                  <c:v>47696</c:v>
                </c:pt>
                <c:pt idx="1">
                  <c:v>55719</c:v>
                </c:pt>
                <c:pt idx="2" formatCode="#,##0">
                  <c:v>65280</c:v>
                </c:pt>
                <c:pt idx="3">
                  <c:v>66462</c:v>
                </c:pt>
                <c:pt idx="4" formatCode="#,##0">
                  <c:v>68554</c:v>
                </c:pt>
                <c:pt idx="5" formatCode="#,##0">
                  <c:v>72655</c:v>
                </c:pt>
                <c:pt idx="6" formatCode="#,##0">
                  <c:v>76252</c:v>
                </c:pt>
              </c:numCache>
            </c:numRef>
          </c:val>
          <c:extLst>
            <c:ext xmlns:c16="http://schemas.microsoft.com/office/drawing/2014/chart" uri="{C3380CC4-5D6E-409C-BE32-E72D297353CC}">
              <c16:uniqueId val="{00000000-BA29-4937-A167-D2F3798E57AD}"/>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'11'!$G$12:$M$12</c:f>
              <c:numCache>
                <c:formatCode>#\ ##0_ ;\-#\ ##0\ </c:formatCode>
                <c:ptCount val="7"/>
                <c:pt idx="0">
                  <c:v>145064</c:v>
                </c:pt>
                <c:pt idx="1">
                  <c:v>174075</c:v>
                </c:pt>
                <c:pt idx="2" formatCode="#,##0">
                  <c:v>204911</c:v>
                </c:pt>
                <c:pt idx="3">
                  <c:v>199598</c:v>
                </c:pt>
                <c:pt idx="4" formatCode="#,##0">
                  <c:v>205432</c:v>
                </c:pt>
                <c:pt idx="5" formatCode="#,##0">
                  <c:v>216801</c:v>
                </c:pt>
                <c:pt idx="6" formatCode="#,##0">
                  <c:v>224248</c:v>
                </c:pt>
              </c:numCache>
            </c:numRef>
          </c:val>
          <c:extLst>
            <c:ext xmlns:c16="http://schemas.microsoft.com/office/drawing/2014/chart" uri="{C3380CC4-5D6E-409C-BE32-E72D297353CC}">
              <c16:uniqueId val="{00000001-BA29-4937-A167-D2F3798E57AD}"/>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'11'!$G$10:$M$10</c:f>
              <c:numCache>
                <c:formatCode>#\ ##0_ ;\-#\ ##0\ </c:formatCode>
                <c:ptCount val="7"/>
                <c:pt idx="0">
                  <c:v>45492</c:v>
                </c:pt>
                <c:pt idx="1">
                  <c:v>47190</c:v>
                </c:pt>
                <c:pt idx="2" formatCode="#,##0">
                  <c:v>55906</c:v>
                </c:pt>
                <c:pt idx="3">
                  <c:v>56555</c:v>
                </c:pt>
                <c:pt idx="4" formatCode="#,##0">
                  <c:v>56899</c:v>
                </c:pt>
                <c:pt idx="5" formatCode="#,##0">
                  <c:v>59575</c:v>
                </c:pt>
                <c:pt idx="6" formatCode="#,##0">
                  <c:v>61390</c:v>
                </c:pt>
              </c:numCache>
            </c:numRef>
          </c:val>
          <c:extLst>
            <c:ext xmlns:c16="http://schemas.microsoft.com/office/drawing/2014/chart" uri="{C3380CC4-5D6E-409C-BE32-E72D297353CC}">
              <c16:uniqueId val="{00000002-BA29-4937-A167-D2F3798E57AD}"/>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'11'!$G$11:$M$11</c:f>
              <c:numCache>
                <c:formatCode>#\ ##0_ ;\-#\ ##0\ </c:formatCode>
                <c:ptCount val="7"/>
                <c:pt idx="0">
                  <c:v>13429</c:v>
                </c:pt>
                <c:pt idx="1">
                  <c:v>15362</c:v>
                </c:pt>
                <c:pt idx="2" formatCode="#,##0">
                  <c:v>16946</c:v>
                </c:pt>
                <c:pt idx="3">
                  <c:v>16881</c:v>
                </c:pt>
                <c:pt idx="4" formatCode="#,##0">
                  <c:v>16567</c:v>
                </c:pt>
                <c:pt idx="5" formatCode="#,##0">
                  <c:v>18103</c:v>
                </c:pt>
                <c:pt idx="6" formatCode="#,##0">
                  <c:v>19253</c:v>
                </c:pt>
              </c:numCache>
            </c:numRef>
          </c:val>
          <c:extLst>
            <c:ext xmlns:c16="http://schemas.microsoft.com/office/drawing/2014/chart" uri="{C3380CC4-5D6E-409C-BE32-E72D297353CC}">
              <c16:uniqueId val="{00000003-BA29-4937-A167-D2F3798E57AD}"/>
            </c:ext>
          </c:extLst>
        </c:ser>
        <c:ser>
          <c:idx val="5"/>
          <c:order val="4"/>
          <c:tx>
            <c:strRef>
              <c:f>'11'!$F$13</c:f>
              <c:strCache>
                <c:ptCount val="1"/>
                <c:pt idx="0">
                  <c:v>Ukrposhta</c:v>
                </c:pt>
              </c:strCache>
            </c:strRef>
          </c:tx>
          <c:spPr>
            <a:solidFill>
              <a:srgbClr val="8C969B"/>
            </a:solidFill>
            <a:ln w="19050">
              <a:noFill/>
            </a:ln>
          </c:spPr>
          <c:invertIfNegative val="0"/>
          <c:dLbls>
            <c:dLbl>
              <c:idx val="1"/>
              <c:layout>
                <c:manualLayout>
                  <c:x val="4.0607345197286114E-2"/>
                  <c:y val="-1.21237867263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29-4937-A167-D2F3798E57AD}"/>
                </c:ext>
              </c:extLst>
            </c:dLbl>
            <c:dLbl>
              <c:idx val="2"/>
              <c:layout>
                <c:manualLayout>
                  <c:x val="5.8333333333333334E-2"/>
                  <c:y val="-2.4447536212913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9-4937-A167-D2F3798E57AD}"/>
                </c:ext>
              </c:extLst>
            </c:dLbl>
            <c:dLbl>
              <c:idx val="3"/>
              <c:layout>
                <c:manualLayout>
                  <c:x val="6.2500000000000083E-2"/>
                  <c:y val="-1.8309183370477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29-4937-A167-D2F3798E57AD}"/>
                </c:ext>
              </c:extLst>
            </c:dLbl>
            <c:dLbl>
              <c:idx val="4"/>
              <c:layout>
                <c:manualLayout>
                  <c:x val="6.25E-2"/>
                  <c:y val="-1.8309183370477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29-4937-A167-D2F3798E57AD}"/>
                </c:ext>
              </c:extLst>
            </c:dLbl>
            <c:dLbl>
              <c:idx val="5"/>
              <c:layout>
                <c:manualLayout>
                  <c:x val="4.583333333333333E-2"/>
                  <c:y val="-1.8335652159684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29-4937-A167-D2F3798E57AD}"/>
                </c:ext>
              </c:extLst>
            </c:dLbl>
            <c:dLbl>
              <c:idx val="6"/>
              <c:layout>
                <c:manualLayout>
                  <c:x val="3.7499999999999999E-2"/>
                  <c:y val="-6.0618933631813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29-4937-A167-D2F3798E57A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'11'!$G$13:$M$13</c:f>
              <c:numCache>
                <c:formatCode>General</c:formatCode>
                <c:ptCount val="7"/>
                <c:pt idx="1">
                  <c:v>4920</c:v>
                </c:pt>
                <c:pt idx="2" formatCode="#,##0">
                  <c:v>5504</c:v>
                </c:pt>
                <c:pt idx="3">
                  <c:v>5002</c:v>
                </c:pt>
                <c:pt idx="4" formatCode="#,##0">
                  <c:v>5002</c:v>
                </c:pt>
                <c:pt idx="5" formatCode="#,##0">
                  <c:v>5002</c:v>
                </c:pt>
                <c:pt idx="6" formatCode="#,##0">
                  <c:v>5002</c:v>
                </c:pt>
              </c:numCache>
            </c:numRef>
          </c:val>
          <c:extLst>
            <c:ext xmlns:c16="http://schemas.microsoft.com/office/drawing/2014/chart" uri="{C3380CC4-5D6E-409C-BE32-E72D297353CC}">
              <c16:uniqueId val="{0000000A-BA29-4937-A167-D2F3798E57AD}"/>
            </c:ext>
          </c:extLst>
        </c:ser>
        <c:dLbls>
          <c:showLegendKey val="0"/>
          <c:showVal val="0"/>
          <c:showCatName val="0"/>
          <c:showSerName val="0"/>
          <c:showPercent val="0"/>
          <c:showBubbleSize val="0"/>
        </c:dLbls>
        <c:gapWidth val="4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29-4937-A167-D2F3798E57AD}"/>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29-4937-A167-D2F3798E57AD}"/>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29-4937-A167-D2F3798E57AD}"/>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29-4937-A167-D2F3798E57AD}"/>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29-4937-A167-D2F3798E57AD}"/>
                </c:ext>
              </c:extLst>
            </c:dLbl>
            <c:dLbl>
              <c:idx val="5"/>
              <c:layout>
                <c:manualLayout>
                  <c:x val="-6.5645997375328086E-2"/>
                  <c:y val="-4.4693272451909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29-4937-A167-D2F3798E57AD}"/>
                </c:ext>
              </c:extLst>
            </c:dLbl>
            <c:dLbl>
              <c:idx val="6"/>
              <c:layout>
                <c:manualLayout>
                  <c:x val="-7.0772965879265098E-2"/>
                  <c:y val="-3.39416502760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29-4937-A167-D2F3798E57A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43100</c:v>
                </c:pt>
                <c:pt idx="1">
                  <c:v>43465</c:v>
                </c:pt>
                <c:pt idx="2">
                  <c:v>43830</c:v>
                </c:pt>
                <c:pt idx="3">
                  <c:v>43921</c:v>
                </c:pt>
                <c:pt idx="4">
                  <c:v>44012</c:v>
                </c:pt>
                <c:pt idx="5">
                  <c:v>44104</c:v>
                </c:pt>
                <c:pt idx="6">
                  <c:v>44196</c:v>
                </c:pt>
              </c:numCache>
            </c:numRef>
          </c:cat>
          <c:val>
            <c:numRef>
              <c:f>'11'!$G$14:$M$14</c:f>
              <c:numCache>
                <c:formatCode>#\ ##0_ ;\-#\ ##0\ </c:formatCode>
                <c:ptCount val="7"/>
                <c:pt idx="0">
                  <c:v>251681</c:v>
                </c:pt>
                <c:pt idx="1">
                  <c:v>297266</c:v>
                </c:pt>
                <c:pt idx="2">
                  <c:v>348547</c:v>
                </c:pt>
                <c:pt idx="3">
                  <c:v>344498</c:v>
                </c:pt>
                <c:pt idx="4">
                  <c:v>352454</c:v>
                </c:pt>
                <c:pt idx="5">
                  <c:v>372136</c:v>
                </c:pt>
                <c:pt idx="6">
                  <c:v>386145</c:v>
                </c:pt>
              </c:numCache>
            </c:numRef>
          </c:val>
          <c:smooth val="0"/>
          <c:extLst>
            <c:ext xmlns:c16="http://schemas.microsoft.com/office/drawing/2014/chart" uri="{C3380CC4-5D6E-409C-BE32-E72D297353CC}">
              <c16:uniqueId val="{00000012-BA29-4937-A167-D2F3798E57A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372-4BF6-A380-567230854822}"/>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'12'!$J$12:$J$18</c:f>
              <c:numCache>
                <c:formatCode>0</c:formatCode>
                <c:ptCount val="7"/>
                <c:pt idx="0">
                  <c:v>475</c:v>
                </c:pt>
                <c:pt idx="1">
                  <c:v>463</c:v>
                </c:pt>
                <c:pt idx="2">
                  <c:v>511</c:v>
                </c:pt>
                <c:pt idx="3">
                  <c:v>523</c:v>
                </c:pt>
                <c:pt idx="4">
                  <c:v>534</c:v>
                </c:pt>
                <c:pt idx="5">
                  <c:v>562</c:v>
                </c:pt>
                <c:pt idx="6">
                  <c:v>571</c:v>
                </c:pt>
              </c:numCache>
            </c:numRef>
          </c:val>
          <c:extLst>
            <c:ext xmlns:c16="http://schemas.microsoft.com/office/drawing/2014/chart" uri="{C3380CC4-5D6E-409C-BE32-E72D297353CC}">
              <c16:uniqueId val="{00000001-8372-4BF6-A380-567230854822}"/>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372-4BF6-A380-56723085482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372-4BF6-A380-56723085482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372-4BF6-A380-567230854822}"/>
              </c:ext>
            </c:extLst>
          </c:dPt>
          <c:dPt>
            <c:idx val="5"/>
            <c:invertIfNegative val="0"/>
            <c:bubble3D val="0"/>
            <c:extLst>
              <c:ext xmlns:c16="http://schemas.microsoft.com/office/drawing/2014/chart" uri="{C3380CC4-5D6E-409C-BE32-E72D297353CC}">
                <c16:uniqueId val="{00000007-8372-4BF6-A380-567230854822}"/>
              </c:ext>
            </c:extLst>
          </c:dPt>
          <c:dPt>
            <c:idx val="6"/>
            <c:invertIfNegative val="0"/>
            <c:bubble3D val="0"/>
            <c:extLst>
              <c:ext xmlns:c16="http://schemas.microsoft.com/office/drawing/2014/chart" uri="{C3380CC4-5D6E-409C-BE32-E72D297353CC}">
                <c16:uniqueId val="{00000008-8372-4BF6-A380-56723085482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'12'!$M$12:$M$18</c:f>
              <c:numCache>
                <c:formatCode>0</c:formatCode>
                <c:ptCount val="7"/>
                <c:pt idx="0">
                  <c:v>259</c:v>
                </c:pt>
                <c:pt idx="1">
                  <c:v>282</c:v>
                </c:pt>
                <c:pt idx="2">
                  <c:v>314</c:v>
                </c:pt>
                <c:pt idx="3">
                  <c:v>324</c:v>
                </c:pt>
                <c:pt idx="4">
                  <c:v>329</c:v>
                </c:pt>
                <c:pt idx="5">
                  <c:v>352</c:v>
                </c:pt>
                <c:pt idx="6">
                  <c:v>387</c:v>
                </c:pt>
              </c:numCache>
            </c:numRef>
          </c:val>
          <c:extLst>
            <c:ext xmlns:c16="http://schemas.microsoft.com/office/drawing/2014/chart" uri="{C3380CC4-5D6E-409C-BE32-E72D297353CC}">
              <c16:uniqueId val="{00000009-8372-4BF6-A380-567230854822}"/>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'12'!$K$12:$K$18</c:f>
              <c:numCache>
                <c:formatCode>0</c:formatCode>
                <c:ptCount val="7"/>
                <c:pt idx="0">
                  <c:v>416</c:v>
                </c:pt>
                <c:pt idx="1">
                  <c:v>413</c:v>
                </c:pt>
                <c:pt idx="2">
                  <c:v>445</c:v>
                </c:pt>
                <c:pt idx="3">
                  <c:v>479</c:v>
                </c:pt>
                <c:pt idx="4">
                  <c:v>480</c:v>
                </c:pt>
                <c:pt idx="5">
                  <c:v>516</c:v>
                </c:pt>
                <c:pt idx="6">
                  <c:v>550</c:v>
                </c:pt>
              </c:numCache>
            </c:numRef>
          </c:val>
          <c:extLst>
            <c:ext xmlns:c16="http://schemas.microsoft.com/office/drawing/2014/chart" uri="{C3380CC4-5D6E-409C-BE32-E72D297353CC}">
              <c16:uniqueId val="{0000000A-8372-4BF6-A380-567230854822}"/>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72-4BF6-A380-567230854822}"/>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'12'!$L$12:$L$18</c:f>
              <c:numCache>
                <c:formatCode>0</c:formatCode>
                <c:ptCount val="7"/>
                <c:pt idx="0">
                  <c:v>187</c:v>
                </c:pt>
                <c:pt idx="1">
                  <c:v>201</c:v>
                </c:pt>
                <c:pt idx="2">
                  <c:v>224</c:v>
                </c:pt>
                <c:pt idx="3">
                  <c:v>238</c:v>
                </c:pt>
                <c:pt idx="4">
                  <c:v>247</c:v>
                </c:pt>
                <c:pt idx="5">
                  <c:v>277</c:v>
                </c:pt>
                <c:pt idx="6">
                  <c:v>314</c:v>
                </c:pt>
              </c:numCache>
            </c:numRef>
          </c:val>
          <c:extLst>
            <c:ext xmlns:c16="http://schemas.microsoft.com/office/drawing/2014/chart" uri="{C3380CC4-5D6E-409C-BE32-E72D297353CC}">
              <c16:uniqueId val="{0000000C-8372-4BF6-A380-567230854822}"/>
            </c:ext>
          </c:extLst>
        </c:ser>
        <c:dLbls>
          <c:showLegendKey val="0"/>
          <c:showVal val="1"/>
          <c:showCatName val="0"/>
          <c:showSerName val="0"/>
          <c:showPercent val="0"/>
          <c:showBubbleSize val="0"/>
        </c:dLbls>
        <c:gapWidth val="4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72-4BF6-A380-567230854822}"/>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372-4BF6-A380-567230854822}"/>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372-4BF6-A380-567230854822}"/>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372-4BF6-A380-567230854822}"/>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372-4BF6-A380-567230854822}"/>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372-4BF6-A380-567230854822}"/>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372-4BF6-A380-56723085482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'12'!$N$12:$N$18</c:f>
              <c:numCache>
                <c:formatCode>0</c:formatCode>
                <c:ptCount val="7"/>
                <c:pt idx="0">
                  <c:v>1336</c:v>
                </c:pt>
                <c:pt idx="1">
                  <c:v>1360</c:v>
                </c:pt>
                <c:pt idx="2">
                  <c:v>1493</c:v>
                </c:pt>
                <c:pt idx="3">
                  <c:v>1564</c:v>
                </c:pt>
                <c:pt idx="4">
                  <c:v>1590</c:v>
                </c:pt>
                <c:pt idx="5">
                  <c:v>1708</c:v>
                </c:pt>
                <c:pt idx="6">
                  <c:v>1823</c:v>
                </c:pt>
              </c:numCache>
            </c:numRef>
          </c:val>
          <c:smooth val="0"/>
          <c:extLst>
            <c:ext xmlns:c16="http://schemas.microsoft.com/office/drawing/2014/chart" uri="{C3380CC4-5D6E-409C-BE32-E72D297353CC}">
              <c16:uniqueId val="{00000014-8372-4BF6-A380-56723085482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2A9-437F-9225-54384BB04C65}"/>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'12'!$J$12:$J$18</c:f>
              <c:numCache>
                <c:formatCode>0</c:formatCode>
                <c:ptCount val="7"/>
                <c:pt idx="0">
                  <c:v>475</c:v>
                </c:pt>
                <c:pt idx="1">
                  <c:v>463</c:v>
                </c:pt>
                <c:pt idx="2">
                  <c:v>511</c:v>
                </c:pt>
                <c:pt idx="3">
                  <c:v>523</c:v>
                </c:pt>
                <c:pt idx="4">
                  <c:v>534</c:v>
                </c:pt>
                <c:pt idx="5">
                  <c:v>562</c:v>
                </c:pt>
                <c:pt idx="6">
                  <c:v>571</c:v>
                </c:pt>
              </c:numCache>
            </c:numRef>
          </c:val>
          <c:extLst>
            <c:ext xmlns:c16="http://schemas.microsoft.com/office/drawing/2014/chart" uri="{C3380CC4-5D6E-409C-BE32-E72D297353CC}">
              <c16:uniqueId val="{00000001-02A9-437F-9225-54384BB04C65}"/>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2A9-437F-9225-54384BB04C6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2A9-437F-9225-54384BB04C6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2A9-437F-9225-54384BB04C65}"/>
              </c:ext>
            </c:extLst>
          </c:dPt>
          <c:dPt>
            <c:idx val="5"/>
            <c:invertIfNegative val="0"/>
            <c:bubble3D val="0"/>
            <c:extLst>
              <c:ext xmlns:c16="http://schemas.microsoft.com/office/drawing/2014/chart" uri="{C3380CC4-5D6E-409C-BE32-E72D297353CC}">
                <c16:uniqueId val="{00000007-02A9-437F-9225-54384BB04C65}"/>
              </c:ext>
            </c:extLst>
          </c:dPt>
          <c:dPt>
            <c:idx val="6"/>
            <c:invertIfNegative val="0"/>
            <c:bubble3D val="0"/>
            <c:extLst>
              <c:ext xmlns:c16="http://schemas.microsoft.com/office/drawing/2014/chart" uri="{C3380CC4-5D6E-409C-BE32-E72D297353CC}">
                <c16:uniqueId val="{00000008-02A9-437F-9225-54384BB04C65}"/>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'12'!$M$12:$M$18</c:f>
              <c:numCache>
                <c:formatCode>0</c:formatCode>
                <c:ptCount val="7"/>
                <c:pt idx="0">
                  <c:v>259</c:v>
                </c:pt>
                <c:pt idx="1">
                  <c:v>282</c:v>
                </c:pt>
                <c:pt idx="2">
                  <c:v>314</c:v>
                </c:pt>
                <c:pt idx="3">
                  <c:v>324</c:v>
                </c:pt>
                <c:pt idx="4">
                  <c:v>329</c:v>
                </c:pt>
                <c:pt idx="5">
                  <c:v>352</c:v>
                </c:pt>
                <c:pt idx="6">
                  <c:v>387</c:v>
                </c:pt>
              </c:numCache>
            </c:numRef>
          </c:val>
          <c:extLst>
            <c:ext xmlns:c16="http://schemas.microsoft.com/office/drawing/2014/chart" uri="{C3380CC4-5D6E-409C-BE32-E72D297353CC}">
              <c16:uniqueId val="{00000009-02A9-437F-9225-54384BB04C65}"/>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'12'!$K$12:$K$18</c:f>
              <c:numCache>
                <c:formatCode>0</c:formatCode>
                <c:ptCount val="7"/>
                <c:pt idx="0">
                  <c:v>416</c:v>
                </c:pt>
                <c:pt idx="1">
                  <c:v>413</c:v>
                </c:pt>
                <c:pt idx="2">
                  <c:v>445</c:v>
                </c:pt>
                <c:pt idx="3">
                  <c:v>479</c:v>
                </c:pt>
                <c:pt idx="4">
                  <c:v>480</c:v>
                </c:pt>
                <c:pt idx="5">
                  <c:v>516</c:v>
                </c:pt>
                <c:pt idx="6">
                  <c:v>550</c:v>
                </c:pt>
              </c:numCache>
            </c:numRef>
          </c:val>
          <c:extLst>
            <c:ext xmlns:c16="http://schemas.microsoft.com/office/drawing/2014/chart" uri="{C3380CC4-5D6E-409C-BE32-E72D297353CC}">
              <c16:uniqueId val="{0000000A-02A9-437F-9225-54384BB04C65}"/>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A9-437F-9225-54384BB04C65}"/>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'12'!$L$12:$L$18</c:f>
              <c:numCache>
                <c:formatCode>0</c:formatCode>
                <c:ptCount val="7"/>
                <c:pt idx="0">
                  <c:v>187</c:v>
                </c:pt>
                <c:pt idx="1">
                  <c:v>201</c:v>
                </c:pt>
                <c:pt idx="2">
                  <c:v>224</c:v>
                </c:pt>
                <c:pt idx="3">
                  <c:v>238</c:v>
                </c:pt>
                <c:pt idx="4">
                  <c:v>247</c:v>
                </c:pt>
                <c:pt idx="5">
                  <c:v>277</c:v>
                </c:pt>
                <c:pt idx="6">
                  <c:v>314</c:v>
                </c:pt>
              </c:numCache>
            </c:numRef>
          </c:val>
          <c:extLst>
            <c:ext xmlns:c16="http://schemas.microsoft.com/office/drawing/2014/chart" uri="{C3380CC4-5D6E-409C-BE32-E72D297353CC}">
              <c16:uniqueId val="{0000000C-02A9-437F-9225-54384BB04C65}"/>
            </c:ext>
          </c:extLst>
        </c:ser>
        <c:dLbls>
          <c:showLegendKey val="0"/>
          <c:showVal val="1"/>
          <c:showCatName val="0"/>
          <c:showSerName val="0"/>
          <c:showPercent val="0"/>
          <c:showBubbleSize val="0"/>
        </c:dLbls>
        <c:gapWidth val="4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A9-437F-9225-54384BB04C65}"/>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A9-437F-9225-54384BB04C65}"/>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A9-437F-9225-54384BB04C65}"/>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A9-437F-9225-54384BB04C65}"/>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A9-437F-9225-54384BB04C65}"/>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A9-437F-9225-54384BB04C65}"/>
                </c:ext>
              </c:extLst>
            </c:dLbl>
            <c:dLbl>
              <c:idx val="6"/>
              <c:layout>
                <c:manualLayout>
                  <c:x val="-4.9463387299923112E-2"/>
                  <c:y val="-2.6446592284216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A9-437F-9225-54384BB04C6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43921</c:v>
                </c:pt>
                <c:pt idx="4">
                  <c:v>44012</c:v>
                </c:pt>
                <c:pt idx="5">
                  <c:v>44104</c:v>
                </c:pt>
                <c:pt idx="6">
                  <c:v>44196</c:v>
                </c:pt>
              </c:numCache>
            </c:numRef>
          </c:cat>
          <c:val>
            <c:numRef>
              <c:f>'12'!$N$12:$N$18</c:f>
              <c:numCache>
                <c:formatCode>0</c:formatCode>
                <c:ptCount val="7"/>
                <c:pt idx="0">
                  <c:v>1336</c:v>
                </c:pt>
                <c:pt idx="1">
                  <c:v>1360</c:v>
                </c:pt>
                <c:pt idx="2">
                  <c:v>1493</c:v>
                </c:pt>
                <c:pt idx="3">
                  <c:v>1564</c:v>
                </c:pt>
                <c:pt idx="4">
                  <c:v>1590</c:v>
                </c:pt>
                <c:pt idx="5">
                  <c:v>1708</c:v>
                </c:pt>
                <c:pt idx="6">
                  <c:v>1823</c:v>
                </c:pt>
              </c:numCache>
            </c:numRef>
          </c:val>
          <c:smooth val="0"/>
          <c:extLst>
            <c:ext xmlns:c16="http://schemas.microsoft.com/office/drawing/2014/chart" uri="{C3380CC4-5D6E-409C-BE32-E72D297353CC}">
              <c16:uniqueId val="{00000014-02A9-437F-9225-54384BB04C6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01.10.20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01.01.21</c:v>
                </c:pt>
              </c:strCache>
            </c:strRef>
          </c:cat>
          <c:val>
            <c:numRef>
              <c:f>'13'!$H$20:$R$20</c:f>
              <c:numCache>
                <c:formatCode>0</c:formatCode>
                <c:ptCount val="11"/>
                <c:pt idx="1">
                  <c:v>1707.73</c:v>
                </c:pt>
                <c:pt idx="2">
                  <c:v>1670</c:v>
                </c:pt>
                <c:pt idx="3">
                  <c:v>1670</c:v>
                </c:pt>
                <c:pt idx="4">
                  <c:v>1762</c:v>
                </c:pt>
                <c:pt idx="5">
                  <c:v>1803</c:v>
                </c:pt>
                <c:pt idx="6">
                  <c:v>1808</c:v>
                </c:pt>
                <c:pt idx="7">
                  <c:v>1812</c:v>
                </c:pt>
                <c:pt idx="8">
                  <c:v>1812</c:v>
                </c:pt>
                <c:pt idx="9">
                  <c:v>1823</c:v>
                </c:pt>
              </c:numCache>
            </c:numRef>
          </c:val>
          <c:extLst>
            <c:ext xmlns:c16="http://schemas.microsoft.com/office/drawing/2014/chart" uri="{C3380CC4-5D6E-409C-BE32-E72D297353CC}">
              <c16:uniqueId val="{00000000-0D94-41E1-8C0B-7E8A9BBB27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69484897279466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94-41E1-8C0B-7E8A9BBB2725}"/>
                </c:ext>
              </c:extLst>
            </c:dLbl>
            <c:dLbl>
              <c:idx val="10"/>
              <c:layout>
                <c:manualLayout>
                  <c:x val="-5.2474966937466044E-3"/>
                  <c:y val="-0.287675895746211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94-41E1-8C0B-7E8A9BBB2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01.10.20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01.01.21</c:v>
                </c:pt>
              </c:strCache>
            </c:strRef>
          </c:cat>
          <c:val>
            <c:numRef>
              <c:f>'13'!$H$17:$R$17</c:f>
              <c:numCache>
                <c:formatCode>0</c:formatCode>
                <c:ptCount val="11"/>
                <c:pt idx="0">
                  <c:v>1708</c:v>
                </c:pt>
                <c:pt idx="10">
                  <c:v>1823</c:v>
                </c:pt>
              </c:numCache>
            </c:numRef>
          </c:val>
          <c:extLst>
            <c:ext xmlns:c16="http://schemas.microsoft.com/office/drawing/2014/chart" uri="{C3380CC4-5D6E-409C-BE32-E72D297353CC}">
              <c16:uniqueId val="{00000003-0D94-41E1-8C0B-7E8A9BBB27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0D94-41E1-8C0B-7E8A9BBB2725}"/>
                </c:ext>
              </c:extLst>
            </c:dLbl>
            <c:dLbl>
              <c:idx val="3"/>
              <c:layout>
                <c:manualLayout>
                  <c:x val="0"/>
                  <c:y val="-0.1438433463489562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4-41E1-8C0B-7E8A9BBB2725}"/>
                </c:ext>
              </c:extLst>
            </c:dLbl>
            <c:dLbl>
              <c:idx val="4"/>
              <c:layout>
                <c:manualLayout>
                  <c:x val="0"/>
                  <c:y val="-8.311060183711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94-41E1-8C0B-7E8A9BBB2725}"/>
                </c:ext>
              </c:extLst>
            </c:dLbl>
            <c:dLbl>
              <c:idx val="9"/>
              <c:delete val="1"/>
              <c:extLst>
                <c:ext xmlns:c15="http://schemas.microsoft.com/office/drawing/2012/chart" uri="{CE6537A1-D6FC-4f65-9D91-7224C49458BB}"/>
                <c:ext xmlns:c16="http://schemas.microsoft.com/office/drawing/2014/chart" uri="{C3380CC4-5D6E-409C-BE32-E72D297353CC}">
                  <c16:uniqueId val="{00000007-0D94-41E1-8C0B-7E8A9BBB2725}"/>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01.10.20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01.01.21</c:v>
                </c:pt>
              </c:strCache>
            </c:strRef>
          </c:cat>
          <c:val>
            <c:numRef>
              <c:f>'13'!$H$18:$R$18</c:f>
              <c:numCache>
                <c:formatCode>0</c:formatCode>
                <c:ptCount val="11"/>
                <c:pt idx="1">
                  <c:v>9</c:v>
                </c:pt>
                <c:pt idx="2">
                  <c:v>0</c:v>
                </c:pt>
                <c:pt idx="3">
                  <c:v>92</c:v>
                </c:pt>
                <c:pt idx="4">
                  <c:v>41</c:v>
                </c:pt>
                <c:pt idx="5">
                  <c:v>5</c:v>
                </c:pt>
                <c:pt idx="6">
                  <c:v>4</c:v>
                </c:pt>
                <c:pt idx="7">
                  <c:v>0</c:v>
                </c:pt>
                <c:pt idx="8">
                  <c:v>12</c:v>
                </c:pt>
                <c:pt idx="9">
                  <c:v>0</c:v>
                </c:pt>
              </c:numCache>
            </c:numRef>
          </c:val>
          <c:extLst>
            <c:ext xmlns:c16="http://schemas.microsoft.com/office/drawing/2014/chart" uri="{C3380CC4-5D6E-409C-BE32-E72D297353CC}">
              <c16:uniqueId val="{00000008-0D94-41E1-8C0B-7E8A9BBB27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6626697797444152E-17"/>
                  <c:y val="8.6725293875828502E-2"/>
                </c:manualLayout>
              </c:layout>
              <c:tx>
                <c:rich>
                  <a:bodyPr/>
                  <a:lstStyle/>
                  <a:p>
                    <a:r>
                      <a:rPr lang="en-US"/>
                      <a:t>-</a:t>
                    </a:r>
                    <a:fld id="{F43B7760-878A-4FBE-9F13-9334B596A5BB}" type="VALUE">
                      <a:rPr lang="en-US"/>
                      <a:pPr/>
                      <a:t>[ЗНАЧЕНИЕ]</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94-41E1-8C0B-7E8A9BBB2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01.10.20</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01.01.21</c:v>
                </c:pt>
              </c:strCache>
            </c:strRef>
          </c:cat>
          <c:val>
            <c:numRef>
              <c:f>'13'!$H$19:$R$19</c:f>
              <c:numCache>
                <c:formatCode>0</c:formatCode>
                <c:ptCount val="11"/>
                <c:pt idx="1">
                  <c:v>0</c:v>
                </c:pt>
                <c:pt idx="2">
                  <c:v>47</c:v>
                </c:pt>
                <c:pt idx="3">
                  <c:v>0</c:v>
                </c:pt>
                <c:pt idx="4">
                  <c:v>0</c:v>
                </c:pt>
                <c:pt idx="5">
                  <c:v>0</c:v>
                </c:pt>
                <c:pt idx="6">
                  <c:v>0</c:v>
                </c:pt>
                <c:pt idx="7">
                  <c:v>0</c:v>
                </c:pt>
                <c:pt idx="8">
                  <c:v>0</c:v>
                </c:pt>
                <c:pt idx="9">
                  <c:v>1</c:v>
                </c:pt>
              </c:numCache>
            </c:numRef>
          </c:val>
          <c:extLst>
            <c:ext xmlns:c16="http://schemas.microsoft.com/office/drawing/2014/chart" uri="{C3380CC4-5D6E-409C-BE32-E72D297353CC}">
              <c16:uniqueId val="{0000000A-0D94-41E1-8C0B-7E8A9BBB272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Oct 20</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21 </c:v>
                </c:pt>
              </c:strCache>
            </c:strRef>
          </c:cat>
          <c:val>
            <c:numRef>
              <c:f>'13'!$H$20:$R$20</c:f>
              <c:numCache>
                <c:formatCode>0</c:formatCode>
                <c:ptCount val="11"/>
                <c:pt idx="1">
                  <c:v>1707.73</c:v>
                </c:pt>
                <c:pt idx="2">
                  <c:v>1670</c:v>
                </c:pt>
                <c:pt idx="3">
                  <c:v>1670</c:v>
                </c:pt>
                <c:pt idx="4">
                  <c:v>1762</c:v>
                </c:pt>
                <c:pt idx="5">
                  <c:v>1803</c:v>
                </c:pt>
                <c:pt idx="6">
                  <c:v>1808</c:v>
                </c:pt>
                <c:pt idx="7">
                  <c:v>1812</c:v>
                </c:pt>
                <c:pt idx="8">
                  <c:v>1812</c:v>
                </c:pt>
                <c:pt idx="9">
                  <c:v>1823</c:v>
                </c:pt>
              </c:numCache>
            </c:numRef>
          </c:val>
          <c:extLst>
            <c:ext xmlns:c16="http://schemas.microsoft.com/office/drawing/2014/chart" uri="{C3380CC4-5D6E-409C-BE32-E72D297353CC}">
              <c16:uniqueId val="{00000000-0D94-41E1-8C0B-7E8A9BBB27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69484897279466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94-41E1-8C0B-7E8A9BBB2725}"/>
                </c:ext>
              </c:extLst>
            </c:dLbl>
            <c:dLbl>
              <c:idx val="10"/>
              <c:layout>
                <c:manualLayout>
                  <c:x val="-5.2474966937466044E-3"/>
                  <c:y val="-0.287675895746211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94-41E1-8C0B-7E8A9BBB2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Oct 20</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21 </c:v>
                </c:pt>
              </c:strCache>
            </c:strRef>
          </c:cat>
          <c:val>
            <c:numRef>
              <c:f>'13'!$H$17:$R$17</c:f>
              <c:numCache>
                <c:formatCode>0</c:formatCode>
                <c:ptCount val="11"/>
                <c:pt idx="0">
                  <c:v>1708</c:v>
                </c:pt>
                <c:pt idx="10">
                  <c:v>1823</c:v>
                </c:pt>
              </c:numCache>
            </c:numRef>
          </c:val>
          <c:extLst>
            <c:ext xmlns:c16="http://schemas.microsoft.com/office/drawing/2014/chart" uri="{C3380CC4-5D6E-409C-BE32-E72D297353CC}">
              <c16:uniqueId val="{00000003-0D94-41E1-8C0B-7E8A9BBB27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0D94-41E1-8C0B-7E8A9BBB2725}"/>
                </c:ext>
              </c:extLst>
            </c:dLbl>
            <c:dLbl>
              <c:idx val="3"/>
              <c:layout>
                <c:manualLayout>
                  <c:x val="0"/>
                  <c:y val="-0.1438433463489562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4-41E1-8C0B-7E8A9BBB2725}"/>
                </c:ext>
              </c:extLst>
            </c:dLbl>
            <c:dLbl>
              <c:idx val="4"/>
              <c:layout>
                <c:manualLayout>
                  <c:x val="0"/>
                  <c:y val="-8.311060183711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94-41E1-8C0B-7E8A9BBB2725}"/>
                </c:ext>
              </c:extLst>
            </c:dLbl>
            <c:dLbl>
              <c:idx val="9"/>
              <c:delete val="1"/>
              <c:extLst>
                <c:ext xmlns:c15="http://schemas.microsoft.com/office/drawing/2012/chart" uri="{CE6537A1-D6FC-4f65-9D91-7224C49458BB}"/>
                <c:ext xmlns:c16="http://schemas.microsoft.com/office/drawing/2014/chart" uri="{C3380CC4-5D6E-409C-BE32-E72D297353CC}">
                  <c16:uniqueId val="{00000007-0D94-41E1-8C0B-7E8A9BBB2725}"/>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Oct 20</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21 </c:v>
                </c:pt>
              </c:strCache>
            </c:strRef>
          </c:cat>
          <c:val>
            <c:numRef>
              <c:f>'13'!$H$18:$R$18</c:f>
              <c:numCache>
                <c:formatCode>0</c:formatCode>
                <c:ptCount val="11"/>
                <c:pt idx="1">
                  <c:v>9</c:v>
                </c:pt>
                <c:pt idx="2">
                  <c:v>0</c:v>
                </c:pt>
                <c:pt idx="3">
                  <c:v>92</c:v>
                </c:pt>
                <c:pt idx="4">
                  <c:v>41</c:v>
                </c:pt>
                <c:pt idx="5">
                  <c:v>5</c:v>
                </c:pt>
                <c:pt idx="6">
                  <c:v>4</c:v>
                </c:pt>
                <c:pt idx="7">
                  <c:v>0</c:v>
                </c:pt>
                <c:pt idx="8">
                  <c:v>12</c:v>
                </c:pt>
                <c:pt idx="9">
                  <c:v>0</c:v>
                </c:pt>
              </c:numCache>
            </c:numRef>
          </c:val>
          <c:extLst>
            <c:ext xmlns:c16="http://schemas.microsoft.com/office/drawing/2014/chart" uri="{C3380CC4-5D6E-409C-BE32-E72D297353CC}">
              <c16:uniqueId val="{00000008-0D94-41E1-8C0B-7E8A9BBB27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6626697797444152E-17"/>
                  <c:y val="8.6725293875828502E-2"/>
                </c:manualLayout>
              </c:layout>
              <c:tx>
                <c:rich>
                  <a:bodyPr/>
                  <a:lstStyle/>
                  <a:p>
                    <a:r>
                      <a:rPr lang="en-US"/>
                      <a:t>-</a:t>
                    </a:r>
                    <a:fld id="{F43B7760-878A-4FBE-9F13-9334B596A5BB}" type="VALUE">
                      <a:rPr lang="en-US"/>
                      <a:pPr/>
                      <a:t>[ЗНАЧЕНИЕ]</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94-41E1-8C0B-7E8A9BBB2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Oct 20</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21 </c:v>
                </c:pt>
              </c:strCache>
            </c:strRef>
          </c:cat>
          <c:val>
            <c:numRef>
              <c:f>'13'!$H$19:$R$19</c:f>
              <c:numCache>
                <c:formatCode>0</c:formatCode>
                <c:ptCount val="11"/>
                <c:pt idx="1">
                  <c:v>0</c:v>
                </c:pt>
                <c:pt idx="2">
                  <c:v>47</c:v>
                </c:pt>
                <c:pt idx="3">
                  <c:v>0</c:v>
                </c:pt>
                <c:pt idx="4">
                  <c:v>0</c:v>
                </c:pt>
                <c:pt idx="5">
                  <c:v>0</c:v>
                </c:pt>
                <c:pt idx="6">
                  <c:v>0</c:v>
                </c:pt>
                <c:pt idx="7">
                  <c:v>0</c:v>
                </c:pt>
                <c:pt idx="8">
                  <c:v>0</c:v>
                </c:pt>
                <c:pt idx="9">
                  <c:v>1</c:v>
                </c:pt>
              </c:numCache>
            </c:numRef>
          </c:val>
          <c:extLst>
            <c:ext xmlns:c16="http://schemas.microsoft.com/office/drawing/2014/chart" uri="{C3380CC4-5D6E-409C-BE32-E72D297353CC}">
              <c16:uniqueId val="{0000000A-0D94-41E1-8C0B-7E8A9BBB272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7541140518299849E-6"/>
                  <c:y val="-4.9958333333334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8F-494F-BF0B-C47DCAB01A0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'14'!$I$14:$I$20</c:f>
              <c:numCache>
                <c:formatCode>0.0%</c:formatCode>
                <c:ptCount val="7"/>
                <c:pt idx="0">
                  <c:v>3.4000000000000002E-2</c:v>
                </c:pt>
                <c:pt idx="1">
                  <c:v>3.5000000000000003E-2</c:v>
                </c:pt>
                <c:pt idx="2">
                  <c:v>3.7999999999999999E-2</c:v>
                </c:pt>
                <c:pt idx="3">
                  <c:v>4.1000000000000002E-2</c:v>
                </c:pt>
                <c:pt idx="4">
                  <c:v>3.9E-2</c:v>
                </c:pt>
                <c:pt idx="5">
                  <c:v>3.7999999999999999E-2</c:v>
                </c:pt>
                <c:pt idx="6">
                  <c:v>4.1000000000000002E-2</c:v>
                </c:pt>
              </c:numCache>
            </c:numRef>
          </c:val>
          <c:extLst>
            <c:ext xmlns:c16="http://schemas.microsoft.com/office/drawing/2014/chart" uri="{C3380CC4-5D6E-409C-BE32-E72D297353CC}">
              <c16:uniqueId val="{00000001-328F-494F-BF0B-C47DCAB01A00}"/>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8F-494F-BF0B-C47DCAB01A0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'14'!$J$14:$J$20</c:f>
              <c:numCache>
                <c:formatCode>0.0%</c:formatCode>
                <c:ptCount val="7"/>
                <c:pt idx="0">
                  <c:v>0.11700000000000001</c:v>
                </c:pt>
                <c:pt idx="1">
                  <c:v>0.114</c:v>
                </c:pt>
                <c:pt idx="2">
                  <c:v>0.154</c:v>
                </c:pt>
                <c:pt idx="3">
                  <c:v>0.186</c:v>
                </c:pt>
                <c:pt idx="4">
                  <c:v>0.16700000000000001</c:v>
                </c:pt>
                <c:pt idx="5">
                  <c:v>0.182</c:v>
                </c:pt>
                <c:pt idx="6">
                  <c:v>0.14499999999999999</c:v>
                </c:pt>
              </c:numCache>
            </c:numRef>
          </c:val>
          <c:extLst>
            <c:ext xmlns:c16="http://schemas.microsoft.com/office/drawing/2014/chart" uri="{C3380CC4-5D6E-409C-BE32-E72D297353CC}">
              <c16:uniqueId val="{00000003-328F-494F-BF0B-C47DCAB01A00}"/>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'14'!$K$14:$K$20</c:f>
              <c:numCache>
                <c:formatCode>0.0%</c:formatCode>
                <c:ptCount val="7"/>
                <c:pt idx="0">
                  <c:v>0.26100000000000001</c:v>
                </c:pt>
                <c:pt idx="1">
                  <c:v>0.29899999999999999</c:v>
                </c:pt>
                <c:pt idx="2">
                  <c:v>0.246</c:v>
                </c:pt>
                <c:pt idx="3">
                  <c:v>0.249</c:v>
                </c:pt>
                <c:pt idx="4">
                  <c:v>0.29799999999999999</c:v>
                </c:pt>
                <c:pt idx="5">
                  <c:v>0.28999999999999998</c:v>
                </c:pt>
                <c:pt idx="6">
                  <c:v>0.32300000000000001</c:v>
                </c:pt>
              </c:numCache>
            </c:numRef>
          </c:val>
          <c:extLst>
            <c:ext xmlns:c16="http://schemas.microsoft.com/office/drawing/2014/chart" uri="{C3380CC4-5D6E-409C-BE32-E72D297353CC}">
              <c16:uniqueId val="{00000004-328F-494F-BF0B-C47DCAB01A00}"/>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F-494F-BF0B-C47DCAB01A0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'14'!$L$14:$L$20</c:f>
              <c:numCache>
                <c:formatCode>0.0%</c:formatCode>
                <c:ptCount val="7"/>
                <c:pt idx="0">
                  <c:v>0.05</c:v>
                </c:pt>
                <c:pt idx="1">
                  <c:v>4.5999999999999999E-2</c:v>
                </c:pt>
                <c:pt idx="2">
                  <c:v>0.10199999999999999</c:v>
                </c:pt>
                <c:pt idx="3">
                  <c:v>7.3999999999999996E-2</c:v>
                </c:pt>
                <c:pt idx="4">
                  <c:v>6.6000000000000003E-2</c:v>
                </c:pt>
                <c:pt idx="5">
                  <c:v>7.1999999999999995E-2</c:v>
                </c:pt>
                <c:pt idx="6">
                  <c:v>0.09</c:v>
                </c:pt>
              </c:numCache>
            </c:numRef>
          </c:val>
          <c:extLst>
            <c:ext xmlns:c16="http://schemas.microsoft.com/office/drawing/2014/chart" uri="{C3380CC4-5D6E-409C-BE32-E72D297353CC}">
              <c16:uniqueId val="{00000006-328F-494F-BF0B-C47DCAB01A00}"/>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'14'!$M$14:$M$20</c:f>
              <c:numCache>
                <c:formatCode>0.0%</c:formatCode>
                <c:ptCount val="7"/>
                <c:pt idx="0">
                  <c:v>0.34200000000000003</c:v>
                </c:pt>
                <c:pt idx="1">
                  <c:v>0.34699999999999998</c:v>
                </c:pt>
                <c:pt idx="2">
                  <c:v>0.27800000000000002</c:v>
                </c:pt>
                <c:pt idx="3">
                  <c:v>0.28299999999999997</c:v>
                </c:pt>
                <c:pt idx="4">
                  <c:v>0.25800000000000001</c:v>
                </c:pt>
                <c:pt idx="5">
                  <c:v>0.253</c:v>
                </c:pt>
                <c:pt idx="6">
                  <c:v>0.23899999999999999</c:v>
                </c:pt>
              </c:numCache>
            </c:numRef>
          </c:val>
          <c:extLst>
            <c:ext xmlns:c16="http://schemas.microsoft.com/office/drawing/2014/chart" uri="{C3380CC4-5D6E-409C-BE32-E72D297353CC}">
              <c16:uniqueId val="{00000007-328F-494F-BF0B-C47DCAB01A00}"/>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8F-494F-BF0B-C47DCAB01A00}"/>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'14'!$N$14:$N$20</c:f>
              <c:numCache>
                <c:formatCode>0.0%</c:formatCode>
                <c:ptCount val="7"/>
                <c:pt idx="0">
                  <c:v>6.9000000000000006E-2</c:v>
                </c:pt>
                <c:pt idx="1">
                  <c:v>8.4000000000000005E-2</c:v>
                </c:pt>
                <c:pt idx="2">
                  <c:v>9.6000000000000002E-2</c:v>
                </c:pt>
                <c:pt idx="3">
                  <c:v>9.4E-2</c:v>
                </c:pt>
                <c:pt idx="4">
                  <c:v>8.7999999999999995E-2</c:v>
                </c:pt>
                <c:pt idx="5">
                  <c:v>8.4000000000000005E-2</c:v>
                </c:pt>
                <c:pt idx="6">
                  <c:v>8.2000000000000003E-2</c:v>
                </c:pt>
              </c:numCache>
            </c:numRef>
          </c:val>
          <c:extLst>
            <c:ext xmlns:c16="http://schemas.microsoft.com/office/drawing/2014/chart" uri="{C3380CC4-5D6E-409C-BE32-E72D297353CC}">
              <c16:uniqueId val="{00000009-328F-494F-BF0B-C47DCAB01A00}"/>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'14'!$O$14:$O$20</c:f>
              <c:numCache>
                <c:formatCode>0.0%</c:formatCode>
                <c:ptCount val="7"/>
                <c:pt idx="0">
                  <c:v>0.127</c:v>
                </c:pt>
                <c:pt idx="1">
                  <c:v>7.4999999999999997E-2</c:v>
                </c:pt>
                <c:pt idx="2">
                  <c:v>8.6999999999999994E-2</c:v>
                </c:pt>
                <c:pt idx="3">
                  <c:v>7.2999999999999995E-2</c:v>
                </c:pt>
                <c:pt idx="4">
                  <c:v>8.4000000000000005E-2</c:v>
                </c:pt>
                <c:pt idx="5">
                  <c:v>0.08</c:v>
                </c:pt>
                <c:pt idx="6">
                  <c:v>8.2000000000000003E-2</c:v>
                </c:pt>
              </c:numCache>
            </c:numRef>
          </c:val>
          <c:extLst>
            <c:ext xmlns:c16="http://schemas.microsoft.com/office/drawing/2014/chart" uri="{C3380CC4-5D6E-409C-BE32-E72D297353CC}">
              <c16:uniqueId val="{0000000A-328F-494F-BF0B-C47DCAB01A00}"/>
            </c:ext>
          </c:extLst>
        </c:ser>
        <c:dLbls>
          <c:showLegendKey val="0"/>
          <c:showVal val="1"/>
          <c:showCatName val="0"/>
          <c:showSerName val="0"/>
          <c:showPercent val="0"/>
          <c:showBubbleSize val="0"/>
        </c:dLbls>
        <c:gapWidth val="4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7541140518299849E-6"/>
                  <c:y val="-4.9958333333333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2-46F3-930E-C1F548A91B0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'14'!$I$14:$I$20</c:f>
              <c:numCache>
                <c:formatCode>0.0%</c:formatCode>
                <c:ptCount val="7"/>
                <c:pt idx="0">
                  <c:v>3.4000000000000002E-2</c:v>
                </c:pt>
                <c:pt idx="1">
                  <c:v>3.5000000000000003E-2</c:v>
                </c:pt>
                <c:pt idx="2">
                  <c:v>3.7999999999999999E-2</c:v>
                </c:pt>
                <c:pt idx="3">
                  <c:v>4.1000000000000002E-2</c:v>
                </c:pt>
                <c:pt idx="4">
                  <c:v>3.9E-2</c:v>
                </c:pt>
                <c:pt idx="5">
                  <c:v>3.7999999999999999E-2</c:v>
                </c:pt>
                <c:pt idx="6">
                  <c:v>4.1000000000000002E-2</c:v>
                </c:pt>
              </c:numCache>
            </c:numRef>
          </c:val>
          <c:extLst>
            <c:ext xmlns:c16="http://schemas.microsoft.com/office/drawing/2014/chart" uri="{C3380CC4-5D6E-409C-BE32-E72D297353CC}">
              <c16:uniqueId val="{00000001-0892-46F3-930E-C1F548A91B0D}"/>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92-46F3-930E-C1F548A91B0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'14'!$J$14:$J$20</c:f>
              <c:numCache>
                <c:formatCode>0.0%</c:formatCode>
                <c:ptCount val="7"/>
                <c:pt idx="0">
                  <c:v>0.11700000000000001</c:v>
                </c:pt>
                <c:pt idx="1">
                  <c:v>0.114</c:v>
                </c:pt>
                <c:pt idx="2">
                  <c:v>0.154</c:v>
                </c:pt>
                <c:pt idx="3">
                  <c:v>0.186</c:v>
                </c:pt>
                <c:pt idx="4">
                  <c:v>0.16700000000000001</c:v>
                </c:pt>
                <c:pt idx="5">
                  <c:v>0.182</c:v>
                </c:pt>
                <c:pt idx="6">
                  <c:v>0.14499999999999999</c:v>
                </c:pt>
              </c:numCache>
            </c:numRef>
          </c:val>
          <c:extLst>
            <c:ext xmlns:c16="http://schemas.microsoft.com/office/drawing/2014/chart" uri="{C3380CC4-5D6E-409C-BE32-E72D297353CC}">
              <c16:uniqueId val="{00000003-0892-46F3-930E-C1F548A91B0D}"/>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'14'!$K$14:$K$20</c:f>
              <c:numCache>
                <c:formatCode>0.0%</c:formatCode>
                <c:ptCount val="7"/>
                <c:pt idx="0">
                  <c:v>0.26100000000000001</c:v>
                </c:pt>
                <c:pt idx="1">
                  <c:v>0.29899999999999999</c:v>
                </c:pt>
                <c:pt idx="2">
                  <c:v>0.246</c:v>
                </c:pt>
                <c:pt idx="3">
                  <c:v>0.249</c:v>
                </c:pt>
                <c:pt idx="4">
                  <c:v>0.29799999999999999</c:v>
                </c:pt>
                <c:pt idx="5">
                  <c:v>0.28999999999999998</c:v>
                </c:pt>
                <c:pt idx="6">
                  <c:v>0.32300000000000001</c:v>
                </c:pt>
              </c:numCache>
            </c:numRef>
          </c:val>
          <c:extLst>
            <c:ext xmlns:c16="http://schemas.microsoft.com/office/drawing/2014/chart" uri="{C3380CC4-5D6E-409C-BE32-E72D297353CC}">
              <c16:uniqueId val="{00000004-0892-46F3-930E-C1F548A91B0D}"/>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92-46F3-930E-C1F548A91B0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'14'!$L$14:$L$20</c:f>
              <c:numCache>
                <c:formatCode>0.0%</c:formatCode>
                <c:ptCount val="7"/>
                <c:pt idx="0">
                  <c:v>0.05</c:v>
                </c:pt>
                <c:pt idx="1">
                  <c:v>4.5999999999999999E-2</c:v>
                </c:pt>
                <c:pt idx="2">
                  <c:v>0.10199999999999999</c:v>
                </c:pt>
                <c:pt idx="3">
                  <c:v>7.3999999999999996E-2</c:v>
                </c:pt>
                <c:pt idx="4">
                  <c:v>6.6000000000000003E-2</c:v>
                </c:pt>
                <c:pt idx="5">
                  <c:v>7.1999999999999995E-2</c:v>
                </c:pt>
                <c:pt idx="6">
                  <c:v>0.09</c:v>
                </c:pt>
              </c:numCache>
            </c:numRef>
          </c:val>
          <c:extLst>
            <c:ext xmlns:c16="http://schemas.microsoft.com/office/drawing/2014/chart" uri="{C3380CC4-5D6E-409C-BE32-E72D297353CC}">
              <c16:uniqueId val="{00000006-0892-46F3-930E-C1F548A91B0D}"/>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'14'!$M$14:$M$20</c:f>
              <c:numCache>
                <c:formatCode>0.0%</c:formatCode>
                <c:ptCount val="7"/>
                <c:pt idx="0">
                  <c:v>0.34200000000000003</c:v>
                </c:pt>
                <c:pt idx="1">
                  <c:v>0.34699999999999998</c:v>
                </c:pt>
                <c:pt idx="2">
                  <c:v>0.27800000000000002</c:v>
                </c:pt>
                <c:pt idx="3">
                  <c:v>0.28299999999999997</c:v>
                </c:pt>
                <c:pt idx="4">
                  <c:v>0.25800000000000001</c:v>
                </c:pt>
                <c:pt idx="5">
                  <c:v>0.253</c:v>
                </c:pt>
                <c:pt idx="6">
                  <c:v>0.23899999999999999</c:v>
                </c:pt>
              </c:numCache>
            </c:numRef>
          </c:val>
          <c:extLst>
            <c:ext xmlns:c16="http://schemas.microsoft.com/office/drawing/2014/chart" uri="{C3380CC4-5D6E-409C-BE32-E72D297353CC}">
              <c16:uniqueId val="{00000007-0892-46F3-930E-C1F548A91B0D}"/>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92-46F3-930E-C1F548A91B0D}"/>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'14'!$N$14:$N$20</c:f>
              <c:numCache>
                <c:formatCode>0.0%</c:formatCode>
                <c:ptCount val="7"/>
                <c:pt idx="0">
                  <c:v>6.9000000000000006E-2</c:v>
                </c:pt>
                <c:pt idx="1">
                  <c:v>8.4000000000000005E-2</c:v>
                </c:pt>
                <c:pt idx="2">
                  <c:v>9.6000000000000002E-2</c:v>
                </c:pt>
                <c:pt idx="3">
                  <c:v>9.4E-2</c:v>
                </c:pt>
                <c:pt idx="4">
                  <c:v>8.7999999999999995E-2</c:v>
                </c:pt>
                <c:pt idx="5">
                  <c:v>8.4000000000000005E-2</c:v>
                </c:pt>
                <c:pt idx="6">
                  <c:v>8.2000000000000003E-2</c:v>
                </c:pt>
              </c:numCache>
            </c:numRef>
          </c:val>
          <c:extLst>
            <c:ext xmlns:c16="http://schemas.microsoft.com/office/drawing/2014/chart" uri="{C3380CC4-5D6E-409C-BE32-E72D297353CC}">
              <c16:uniqueId val="{00000009-0892-46F3-930E-C1F548A91B0D}"/>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'14'!$H$14:$H$20</c:f>
              <c:numCache>
                <c:formatCode>m/d/yyyy</c:formatCode>
                <c:ptCount val="7"/>
                <c:pt idx="0">
                  <c:v>43100</c:v>
                </c:pt>
                <c:pt idx="1">
                  <c:v>43465</c:v>
                </c:pt>
                <c:pt idx="2">
                  <c:v>43830</c:v>
                </c:pt>
                <c:pt idx="3">
                  <c:v>43921</c:v>
                </c:pt>
                <c:pt idx="4">
                  <c:v>44012</c:v>
                </c:pt>
                <c:pt idx="5">
                  <c:v>44104</c:v>
                </c:pt>
                <c:pt idx="6">
                  <c:v>44196</c:v>
                </c:pt>
              </c:numCache>
            </c:numRef>
          </c:cat>
          <c:val>
            <c:numRef>
              <c:f>'14'!$O$14:$O$20</c:f>
              <c:numCache>
                <c:formatCode>0.0%</c:formatCode>
                <c:ptCount val="7"/>
                <c:pt idx="0">
                  <c:v>0.127</c:v>
                </c:pt>
                <c:pt idx="1">
                  <c:v>7.4999999999999997E-2</c:v>
                </c:pt>
                <c:pt idx="2">
                  <c:v>8.6999999999999994E-2</c:v>
                </c:pt>
                <c:pt idx="3">
                  <c:v>7.2999999999999995E-2</c:v>
                </c:pt>
                <c:pt idx="4">
                  <c:v>8.4000000000000005E-2</c:v>
                </c:pt>
                <c:pt idx="5">
                  <c:v>0.08</c:v>
                </c:pt>
                <c:pt idx="6">
                  <c:v>8.2000000000000003E-2</c:v>
                </c:pt>
              </c:numCache>
            </c:numRef>
          </c:val>
          <c:extLst>
            <c:ext xmlns:c16="http://schemas.microsoft.com/office/drawing/2014/chart" uri="{C3380CC4-5D6E-409C-BE32-E72D297353CC}">
              <c16:uniqueId val="{0000000A-0892-46F3-930E-C1F548A91B0D}"/>
            </c:ext>
          </c:extLst>
        </c:ser>
        <c:dLbls>
          <c:showLegendKey val="0"/>
          <c:showVal val="1"/>
          <c:showCatName val="0"/>
          <c:showSerName val="0"/>
          <c:showPercent val="0"/>
          <c:showBubbleSize val="0"/>
        </c:dLbls>
        <c:gapWidth val="4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C5-4E6B-A498-F579552EC9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'15'!$J$12:$J$36</c:f>
              <c:numCache>
                <c:formatCode>0%</c:formatCode>
                <c:ptCount val="25"/>
                <c:pt idx="0">
                  <c:v>1</c:v>
                </c:pt>
                <c:pt idx="1">
                  <c:v>0.96899999999999997</c:v>
                </c:pt>
                <c:pt idx="2">
                  <c:v>0.96799999999999997</c:v>
                </c:pt>
                <c:pt idx="3">
                  <c:v>0.97599999999999998</c:v>
                </c:pt>
                <c:pt idx="4">
                  <c:v>0.98399999999999999</c:v>
                </c:pt>
                <c:pt idx="5">
                  <c:v>0.98099999999999998</c:v>
                </c:pt>
                <c:pt idx="6">
                  <c:v>0.995</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pt idx="19">
                  <c:v>0.94599999999999995</c:v>
                </c:pt>
                <c:pt idx="20">
                  <c:v>0.94199999999999995</c:v>
                </c:pt>
                <c:pt idx="21">
                  <c:v>0.93200000000000005</c:v>
                </c:pt>
                <c:pt idx="22">
                  <c:v>0.92600000000000005</c:v>
                </c:pt>
                <c:pt idx="23">
                  <c:v>0.93500000000000005</c:v>
                </c:pt>
                <c:pt idx="24">
                  <c:v>0.91800000000000004</c:v>
                </c:pt>
              </c:numCache>
            </c:numRef>
          </c:val>
          <c:smooth val="0"/>
          <c:extLst>
            <c:ext xmlns:c16="http://schemas.microsoft.com/office/drawing/2014/chart" uri="{C3380CC4-5D6E-409C-BE32-E72D297353CC}">
              <c16:uniqueId val="{00000001-0EC5-4E6B-A498-F579552EC93B}"/>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C5-4E6B-A498-F579552EC9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'15'!$K$12:$K$36</c:f>
              <c:numCache>
                <c:formatCode>0%</c:formatCode>
                <c:ptCount val="25"/>
                <c:pt idx="0">
                  <c:v>1</c:v>
                </c:pt>
                <c:pt idx="1">
                  <c:v>0.998</c:v>
                </c:pt>
                <c:pt idx="2">
                  <c:v>0.97199999999999998</c:v>
                </c:pt>
                <c:pt idx="3">
                  <c:v>0.98699999999999999</c:v>
                </c:pt>
                <c:pt idx="4">
                  <c:v>0.98799999999999999</c:v>
                </c:pt>
                <c:pt idx="5">
                  <c:v>0.98299999999999998</c:v>
                </c:pt>
                <c:pt idx="6">
                  <c:v>0.98299999999999998</c:v>
                </c:pt>
                <c:pt idx="7">
                  <c:v>0.97799999999999998</c:v>
                </c:pt>
                <c:pt idx="8">
                  <c:v>0.97</c:v>
                </c:pt>
                <c:pt idx="9">
                  <c:v>0.96599999999999997</c:v>
                </c:pt>
                <c:pt idx="10">
                  <c:v>0.97499999999999998</c:v>
                </c:pt>
                <c:pt idx="11">
                  <c:v>0.97599999999999998</c:v>
                </c:pt>
                <c:pt idx="12">
                  <c:v>0.96799999999999997</c:v>
                </c:pt>
                <c:pt idx="13">
                  <c:v>0.95699999999999996</c:v>
                </c:pt>
                <c:pt idx="14">
                  <c:v>0.95</c:v>
                </c:pt>
                <c:pt idx="15">
                  <c:v>0.94199999999999995</c:v>
                </c:pt>
                <c:pt idx="16">
                  <c:v>0.93600000000000005</c:v>
                </c:pt>
                <c:pt idx="17">
                  <c:v>0.92900000000000005</c:v>
                </c:pt>
                <c:pt idx="18">
                  <c:v>0.878</c:v>
                </c:pt>
                <c:pt idx="19">
                  <c:v>0.88400000000000001</c:v>
                </c:pt>
                <c:pt idx="20">
                  <c:v>0.89400000000000002</c:v>
                </c:pt>
                <c:pt idx="21">
                  <c:v>0.80600000000000005</c:v>
                </c:pt>
                <c:pt idx="22">
                  <c:v>0.76600000000000001</c:v>
                </c:pt>
                <c:pt idx="23">
                  <c:v>0.72199999999999998</c:v>
                </c:pt>
                <c:pt idx="24">
                  <c:v>0.70699999999999996</c:v>
                </c:pt>
              </c:numCache>
            </c:numRef>
          </c:val>
          <c:smooth val="0"/>
          <c:extLst>
            <c:ext xmlns:c16="http://schemas.microsoft.com/office/drawing/2014/chart" uri="{C3380CC4-5D6E-409C-BE32-E72D297353CC}">
              <c16:uniqueId val="{00000003-0EC5-4E6B-A498-F579552EC93B}"/>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4"/>
              <c:layout>
                <c:manualLayout>
                  <c:x val="-6.6390041493775934E-2"/>
                  <c:y val="-3.2667871919649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C5-4E6B-A498-F579552EC9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'15'!$L$12:$L$36</c:f>
              <c:numCache>
                <c:formatCode>0%</c:formatCode>
                <c:ptCount val="25"/>
                <c:pt idx="0">
                  <c:v>1</c:v>
                </c:pt>
                <c:pt idx="1">
                  <c:v>1.014</c:v>
                </c:pt>
                <c:pt idx="2">
                  <c:v>1.0269999999999999</c:v>
                </c:pt>
                <c:pt idx="3">
                  <c:v>1.054</c:v>
                </c:pt>
                <c:pt idx="4">
                  <c:v>1.069</c:v>
                </c:pt>
                <c:pt idx="5">
                  <c:v>1.0980000000000001</c:v>
                </c:pt>
                <c:pt idx="6">
                  <c:v>1.113</c:v>
                </c:pt>
                <c:pt idx="7">
                  <c:v>1.1399999999999999</c:v>
                </c:pt>
                <c:pt idx="8">
                  <c:v>1.17</c:v>
                </c:pt>
                <c:pt idx="9">
                  <c:v>1.194</c:v>
                </c:pt>
                <c:pt idx="10">
                  <c:v>1.22</c:v>
                </c:pt>
                <c:pt idx="11">
                  <c:v>1.24</c:v>
                </c:pt>
                <c:pt idx="12">
                  <c:v>1.25</c:v>
                </c:pt>
                <c:pt idx="13">
                  <c:v>1.27</c:v>
                </c:pt>
                <c:pt idx="14">
                  <c:v>1.278</c:v>
                </c:pt>
                <c:pt idx="15">
                  <c:v>1.288</c:v>
                </c:pt>
                <c:pt idx="16">
                  <c:v>1.2490000000000001</c:v>
                </c:pt>
                <c:pt idx="17">
                  <c:v>1.25</c:v>
                </c:pt>
                <c:pt idx="18">
                  <c:v>1.264</c:v>
                </c:pt>
                <c:pt idx="19">
                  <c:v>1.278</c:v>
                </c:pt>
                <c:pt idx="20">
                  <c:v>1.3</c:v>
                </c:pt>
                <c:pt idx="21">
                  <c:v>1.2869999999999999</c:v>
                </c:pt>
                <c:pt idx="22">
                  <c:v>1.232</c:v>
                </c:pt>
                <c:pt idx="23">
                  <c:v>1.25</c:v>
                </c:pt>
                <c:pt idx="24">
                  <c:v>1.248</c:v>
                </c:pt>
              </c:numCache>
            </c:numRef>
          </c:val>
          <c:smooth val="0"/>
          <c:extLst>
            <c:ext xmlns:c16="http://schemas.microsoft.com/office/drawing/2014/chart" uri="{C3380CC4-5D6E-409C-BE32-E72D297353CC}">
              <c16:uniqueId val="{00000005-0EC5-4E6B-A498-F579552EC93B}"/>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4"/>
              <c:layout>
                <c:manualLayout>
                  <c:x val="-6.2240663900415091E-2"/>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C5-4E6B-A498-F579552EC9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'15'!$M$12:$M$36</c:f>
              <c:numCache>
                <c:formatCode>0%</c:formatCode>
                <c:ptCount val="25"/>
                <c:pt idx="0">
                  <c:v>1</c:v>
                </c:pt>
                <c:pt idx="1">
                  <c:v>0.997</c:v>
                </c:pt>
                <c:pt idx="2">
                  <c:v>0.98799999999999999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0.70699999999999996</c:v>
                </c:pt>
                <c:pt idx="18">
                  <c:v>0.70099999999999996</c:v>
                </c:pt>
                <c:pt idx="19">
                  <c:v>0.69399999999999995</c:v>
                </c:pt>
                <c:pt idx="20">
                  <c:v>0.69199999999999995</c:v>
                </c:pt>
                <c:pt idx="21">
                  <c:v>0.66900000000000004</c:v>
                </c:pt>
                <c:pt idx="22">
                  <c:v>0.58899999999999997</c:v>
                </c:pt>
                <c:pt idx="23">
                  <c:v>0.55700000000000005</c:v>
                </c:pt>
                <c:pt idx="24">
                  <c:v>0.5</c:v>
                </c:pt>
              </c:numCache>
            </c:numRef>
          </c:val>
          <c:smooth val="0"/>
          <c:extLst>
            <c:ext xmlns:c16="http://schemas.microsoft.com/office/drawing/2014/chart" uri="{C3380CC4-5D6E-409C-BE32-E72D297353CC}">
              <c16:uniqueId val="{00000007-0EC5-4E6B-A498-F579552EC93B}"/>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35"/>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37-4403-8CF7-11A779C334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'15'!$J$12:$J$36</c:f>
              <c:numCache>
                <c:formatCode>0%</c:formatCode>
                <c:ptCount val="25"/>
                <c:pt idx="0">
                  <c:v>1</c:v>
                </c:pt>
                <c:pt idx="1">
                  <c:v>0.96899999999999997</c:v>
                </c:pt>
                <c:pt idx="2">
                  <c:v>0.96799999999999997</c:v>
                </c:pt>
                <c:pt idx="3">
                  <c:v>0.97599999999999998</c:v>
                </c:pt>
                <c:pt idx="4">
                  <c:v>0.98399999999999999</c:v>
                </c:pt>
                <c:pt idx="5">
                  <c:v>0.98099999999999998</c:v>
                </c:pt>
                <c:pt idx="6">
                  <c:v>0.995</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pt idx="19">
                  <c:v>0.94599999999999995</c:v>
                </c:pt>
                <c:pt idx="20">
                  <c:v>0.94199999999999995</c:v>
                </c:pt>
                <c:pt idx="21">
                  <c:v>0.93200000000000005</c:v>
                </c:pt>
                <c:pt idx="22">
                  <c:v>0.92600000000000005</c:v>
                </c:pt>
                <c:pt idx="23">
                  <c:v>0.93500000000000005</c:v>
                </c:pt>
                <c:pt idx="24">
                  <c:v>0.91800000000000004</c:v>
                </c:pt>
              </c:numCache>
            </c:numRef>
          </c:val>
          <c:smooth val="0"/>
          <c:extLst>
            <c:ext xmlns:c16="http://schemas.microsoft.com/office/drawing/2014/chart" uri="{C3380CC4-5D6E-409C-BE32-E72D297353CC}">
              <c16:uniqueId val="{00000001-2237-4403-8CF7-11A779C3345F}"/>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37-4403-8CF7-11A779C334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'15'!$K$12:$K$36</c:f>
              <c:numCache>
                <c:formatCode>0%</c:formatCode>
                <c:ptCount val="25"/>
                <c:pt idx="0">
                  <c:v>1</c:v>
                </c:pt>
                <c:pt idx="1">
                  <c:v>0.998</c:v>
                </c:pt>
                <c:pt idx="2">
                  <c:v>0.97199999999999998</c:v>
                </c:pt>
                <c:pt idx="3">
                  <c:v>0.98699999999999999</c:v>
                </c:pt>
                <c:pt idx="4">
                  <c:v>0.98799999999999999</c:v>
                </c:pt>
                <c:pt idx="5">
                  <c:v>0.98299999999999998</c:v>
                </c:pt>
                <c:pt idx="6">
                  <c:v>0.98299999999999998</c:v>
                </c:pt>
                <c:pt idx="7">
                  <c:v>0.97799999999999998</c:v>
                </c:pt>
                <c:pt idx="8">
                  <c:v>0.97</c:v>
                </c:pt>
                <c:pt idx="9">
                  <c:v>0.96599999999999997</c:v>
                </c:pt>
                <c:pt idx="10">
                  <c:v>0.97499999999999998</c:v>
                </c:pt>
                <c:pt idx="11">
                  <c:v>0.97599999999999998</c:v>
                </c:pt>
                <c:pt idx="12">
                  <c:v>0.96799999999999997</c:v>
                </c:pt>
                <c:pt idx="13">
                  <c:v>0.95699999999999996</c:v>
                </c:pt>
                <c:pt idx="14">
                  <c:v>0.95</c:v>
                </c:pt>
                <c:pt idx="15">
                  <c:v>0.94199999999999995</c:v>
                </c:pt>
                <c:pt idx="16">
                  <c:v>0.93600000000000005</c:v>
                </c:pt>
                <c:pt idx="17">
                  <c:v>0.92900000000000005</c:v>
                </c:pt>
                <c:pt idx="18">
                  <c:v>0.878</c:v>
                </c:pt>
                <c:pt idx="19">
                  <c:v>0.88400000000000001</c:v>
                </c:pt>
                <c:pt idx="20">
                  <c:v>0.89400000000000002</c:v>
                </c:pt>
                <c:pt idx="21">
                  <c:v>0.80600000000000005</c:v>
                </c:pt>
                <c:pt idx="22">
                  <c:v>0.76600000000000001</c:v>
                </c:pt>
                <c:pt idx="23">
                  <c:v>0.72199999999999998</c:v>
                </c:pt>
                <c:pt idx="24">
                  <c:v>0.70699999999999996</c:v>
                </c:pt>
              </c:numCache>
            </c:numRef>
          </c:val>
          <c:smooth val="0"/>
          <c:extLst>
            <c:ext xmlns:c16="http://schemas.microsoft.com/office/drawing/2014/chart" uri="{C3380CC4-5D6E-409C-BE32-E72D297353CC}">
              <c16:uniqueId val="{00000003-2237-4403-8CF7-11A779C3345F}"/>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4"/>
              <c:layout>
                <c:manualLayout>
                  <c:x val="-6.6390041493775934E-2"/>
                  <c:y val="-3.2667871919649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37-4403-8CF7-11A779C334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'15'!$L$12:$L$36</c:f>
              <c:numCache>
                <c:formatCode>0%</c:formatCode>
                <c:ptCount val="25"/>
                <c:pt idx="0">
                  <c:v>1</c:v>
                </c:pt>
                <c:pt idx="1">
                  <c:v>1.014</c:v>
                </c:pt>
                <c:pt idx="2">
                  <c:v>1.0269999999999999</c:v>
                </c:pt>
                <c:pt idx="3">
                  <c:v>1.054</c:v>
                </c:pt>
                <c:pt idx="4">
                  <c:v>1.069</c:v>
                </c:pt>
                <c:pt idx="5">
                  <c:v>1.0980000000000001</c:v>
                </c:pt>
                <c:pt idx="6">
                  <c:v>1.113</c:v>
                </c:pt>
                <c:pt idx="7">
                  <c:v>1.1399999999999999</c:v>
                </c:pt>
                <c:pt idx="8">
                  <c:v>1.17</c:v>
                </c:pt>
                <c:pt idx="9">
                  <c:v>1.194</c:v>
                </c:pt>
                <c:pt idx="10">
                  <c:v>1.22</c:v>
                </c:pt>
                <c:pt idx="11">
                  <c:v>1.24</c:v>
                </c:pt>
                <c:pt idx="12">
                  <c:v>1.25</c:v>
                </c:pt>
                <c:pt idx="13">
                  <c:v>1.27</c:v>
                </c:pt>
                <c:pt idx="14">
                  <c:v>1.278</c:v>
                </c:pt>
                <c:pt idx="15">
                  <c:v>1.288</c:v>
                </c:pt>
                <c:pt idx="16">
                  <c:v>1.2490000000000001</c:v>
                </c:pt>
                <c:pt idx="17">
                  <c:v>1.25</c:v>
                </c:pt>
                <c:pt idx="18">
                  <c:v>1.264</c:v>
                </c:pt>
                <c:pt idx="19">
                  <c:v>1.278</c:v>
                </c:pt>
                <c:pt idx="20">
                  <c:v>1.3</c:v>
                </c:pt>
                <c:pt idx="21">
                  <c:v>1.2869999999999999</c:v>
                </c:pt>
                <c:pt idx="22">
                  <c:v>1.232</c:v>
                </c:pt>
                <c:pt idx="23">
                  <c:v>1.25</c:v>
                </c:pt>
                <c:pt idx="24">
                  <c:v>1.248</c:v>
                </c:pt>
              </c:numCache>
            </c:numRef>
          </c:val>
          <c:smooth val="0"/>
          <c:extLst>
            <c:ext xmlns:c16="http://schemas.microsoft.com/office/drawing/2014/chart" uri="{C3380CC4-5D6E-409C-BE32-E72D297353CC}">
              <c16:uniqueId val="{00000005-2237-4403-8CF7-11A779C3345F}"/>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4"/>
              <c:layout>
                <c:manualLayout>
                  <c:x val="-6.2240663900415091E-2"/>
                  <c:y val="1.6333935959824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37-4403-8CF7-11A779C334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'15'!$M$12:$M$36</c:f>
              <c:numCache>
                <c:formatCode>0%</c:formatCode>
                <c:ptCount val="25"/>
                <c:pt idx="0">
                  <c:v>1</c:v>
                </c:pt>
                <c:pt idx="1">
                  <c:v>0.997</c:v>
                </c:pt>
                <c:pt idx="2">
                  <c:v>0.98799999999999999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0.70699999999999996</c:v>
                </c:pt>
                <c:pt idx="18">
                  <c:v>0.70099999999999996</c:v>
                </c:pt>
                <c:pt idx="19">
                  <c:v>0.69399999999999995</c:v>
                </c:pt>
                <c:pt idx="20">
                  <c:v>0.69199999999999995</c:v>
                </c:pt>
                <c:pt idx="21">
                  <c:v>0.66900000000000004</c:v>
                </c:pt>
                <c:pt idx="22">
                  <c:v>0.58899999999999997</c:v>
                </c:pt>
                <c:pt idx="23">
                  <c:v>0.55700000000000005</c:v>
                </c:pt>
                <c:pt idx="24">
                  <c:v>0.5</c:v>
                </c:pt>
              </c:numCache>
            </c:numRef>
          </c:val>
          <c:smooth val="0"/>
          <c:extLst>
            <c:ext xmlns:c16="http://schemas.microsoft.com/office/drawing/2014/chart" uri="{C3380CC4-5D6E-409C-BE32-E72D297353CC}">
              <c16:uniqueId val="{00000007-2237-4403-8CF7-11A779C3345F}"/>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35"/>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4"/>
              <c:layout>
                <c:manualLayout>
                  <c:x val="-7.1838910761154853E-2"/>
                  <c:y val="2.5998598854470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BA-499E-A3F2-8F125649FB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'16'!$I$11:$I$35</c:f>
              <c:numCache>
                <c:formatCode>0.0%</c:formatCode>
                <c:ptCount val="25"/>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pt idx="19">
                  <c:v>0.48399999999999999</c:v>
                </c:pt>
                <c:pt idx="20">
                  <c:v>0.48499999999999999</c:v>
                </c:pt>
                <c:pt idx="21">
                  <c:v>0.47</c:v>
                </c:pt>
                <c:pt idx="22">
                  <c:v>0.46</c:v>
                </c:pt>
                <c:pt idx="23">
                  <c:v>0.443</c:v>
                </c:pt>
                <c:pt idx="24">
                  <c:v>0.441</c:v>
                </c:pt>
              </c:numCache>
            </c:numRef>
          </c:val>
          <c:smooth val="0"/>
          <c:extLst>
            <c:ext xmlns:c16="http://schemas.microsoft.com/office/drawing/2014/chart" uri="{C3380CC4-5D6E-409C-BE32-E72D297353CC}">
              <c16:uniqueId val="{00000001-11BA-499E-A3F2-8F125649FBC3}"/>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24"/>
              <c:layout>
                <c:manualLayout>
                  <c:x val="-6.3660466816689423E-2"/>
                  <c:y val="1.559926990503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BA-499E-A3F2-8F125649FB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'16'!$J$11:$J$35</c:f>
              <c:numCache>
                <c:formatCode>0.0%</c:formatCode>
                <c:ptCount val="25"/>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pt idx="19">
                  <c:v>0.19700000000000001</c:v>
                </c:pt>
                <c:pt idx="20">
                  <c:v>0.193</c:v>
                </c:pt>
                <c:pt idx="21">
                  <c:v>0.193</c:v>
                </c:pt>
                <c:pt idx="22">
                  <c:v>0.182</c:v>
                </c:pt>
                <c:pt idx="23">
                  <c:v>0.17100000000000001</c:v>
                </c:pt>
                <c:pt idx="24">
                  <c:v>0.156</c:v>
                </c:pt>
              </c:numCache>
            </c:numRef>
          </c:val>
          <c:smooth val="0"/>
          <c:extLst>
            <c:ext xmlns:c16="http://schemas.microsoft.com/office/drawing/2014/chart" uri="{C3380CC4-5D6E-409C-BE32-E72D297353CC}">
              <c16:uniqueId val="{00000003-11BA-499E-A3F2-8F125649FBC3}"/>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BA-499E-A3F2-8F125649FB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'16'!$K$11:$K$35</c:f>
              <c:numCache>
                <c:formatCode>0.0%</c:formatCode>
                <c:ptCount val="25"/>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pt idx="19">
                  <c:v>0.48099999999999998</c:v>
                </c:pt>
                <c:pt idx="20">
                  <c:v>0.48599999999999999</c:v>
                </c:pt>
                <c:pt idx="21">
                  <c:v>0.48299999999999998</c:v>
                </c:pt>
                <c:pt idx="22">
                  <c:v>0.47399999999999998</c:v>
                </c:pt>
                <c:pt idx="23">
                  <c:v>0.47</c:v>
                </c:pt>
                <c:pt idx="24">
                  <c:v>0.46700000000000003</c:v>
                </c:pt>
              </c:numCache>
            </c:numRef>
          </c:val>
          <c:smooth val="0"/>
          <c:extLst>
            <c:ext xmlns:c16="http://schemas.microsoft.com/office/drawing/2014/chart" uri="{C3380CC4-5D6E-409C-BE32-E72D297353CC}">
              <c16:uniqueId val="{00000005-11BA-499E-A3F2-8F125649FBC3}"/>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24"/>
              <c:layout>
                <c:manualLayout>
                  <c:x val="-6.3660466816689271E-2"/>
                  <c:y val="-3.1198539810073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BA-499E-A3F2-8F125649FB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'16'!$L$11:$L$35</c:f>
              <c:numCache>
                <c:formatCode>0.0%</c:formatCode>
                <c:ptCount val="25"/>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pt idx="19">
                  <c:v>3.4000000000000002E-2</c:v>
                </c:pt>
                <c:pt idx="20">
                  <c:v>3.2000000000000001E-2</c:v>
                </c:pt>
                <c:pt idx="21">
                  <c:v>3.1E-2</c:v>
                </c:pt>
                <c:pt idx="22">
                  <c:v>0.03</c:v>
                </c:pt>
                <c:pt idx="23">
                  <c:v>2.8000000000000001E-2</c:v>
                </c:pt>
                <c:pt idx="24">
                  <c:v>2.7E-2</c:v>
                </c:pt>
              </c:numCache>
            </c:numRef>
          </c:val>
          <c:smooth val="0"/>
          <c:extLst>
            <c:ext xmlns:c16="http://schemas.microsoft.com/office/drawing/2014/chart" uri="{C3380CC4-5D6E-409C-BE32-E72D297353CC}">
              <c16:uniqueId val="{00000007-11BA-499E-A3F2-8F125649FBC3}"/>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765-44FF-9D61-1848C48CF71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'2'!$J$12:$J$18</c:f>
              <c:numCache>
                <c:formatCode>0.0%</c:formatCode>
                <c:ptCount val="7"/>
                <c:pt idx="0">
                  <c:v>0.35499999999999998</c:v>
                </c:pt>
                <c:pt idx="1">
                  <c:v>0.34</c:v>
                </c:pt>
                <c:pt idx="2">
                  <c:v>0.34200000000000003</c:v>
                </c:pt>
                <c:pt idx="3">
                  <c:v>0.33400000000000002</c:v>
                </c:pt>
                <c:pt idx="4">
                  <c:v>0.33600000000000002</c:v>
                </c:pt>
                <c:pt idx="5">
                  <c:v>0.32900000000000001</c:v>
                </c:pt>
                <c:pt idx="6">
                  <c:v>0.313</c:v>
                </c:pt>
              </c:numCache>
            </c:numRef>
          </c:val>
          <c:extLst>
            <c:ext xmlns:c16="http://schemas.microsoft.com/office/drawing/2014/chart" uri="{C3380CC4-5D6E-409C-BE32-E72D297353CC}">
              <c16:uniqueId val="{00000001-D765-44FF-9D61-1848C48CF710}"/>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765-44FF-9D61-1848C48CF71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765-44FF-9D61-1848C48CF71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765-44FF-9D61-1848C48CF710}"/>
              </c:ext>
            </c:extLst>
          </c:dPt>
          <c:dPt>
            <c:idx val="5"/>
            <c:invertIfNegative val="0"/>
            <c:bubble3D val="0"/>
            <c:extLst>
              <c:ext xmlns:c16="http://schemas.microsoft.com/office/drawing/2014/chart" uri="{C3380CC4-5D6E-409C-BE32-E72D297353CC}">
                <c16:uniqueId val="{00000007-D765-44FF-9D61-1848C48CF710}"/>
              </c:ext>
            </c:extLst>
          </c:dPt>
          <c:dPt>
            <c:idx val="6"/>
            <c:invertIfNegative val="0"/>
            <c:bubble3D val="0"/>
            <c:extLst>
              <c:ext xmlns:c16="http://schemas.microsoft.com/office/drawing/2014/chart" uri="{C3380CC4-5D6E-409C-BE32-E72D297353CC}">
                <c16:uniqueId val="{00000008-D765-44FF-9D61-1848C48CF71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'2'!$M$12:$M$18</c:f>
              <c:numCache>
                <c:formatCode>0.0%</c:formatCode>
                <c:ptCount val="7"/>
                <c:pt idx="0">
                  <c:v>0.19400000000000001</c:v>
                </c:pt>
                <c:pt idx="1">
                  <c:v>0.20699999999999999</c:v>
                </c:pt>
                <c:pt idx="2">
                  <c:v>0.21</c:v>
                </c:pt>
                <c:pt idx="3">
                  <c:v>0.20699999999999999</c:v>
                </c:pt>
                <c:pt idx="4">
                  <c:v>0.20699999999999999</c:v>
                </c:pt>
                <c:pt idx="5">
                  <c:v>0.20599999999999999</c:v>
                </c:pt>
                <c:pt idx="6">
                  <c:v>0.21199999999999999</c:v>
                </c:pt>
              </c:numCache>
            </c:numRef>
          </c:val>
          <c:extLst>
            <c:ext xmlns:c16="http://schemas.microsoft.com/office/drawing/2014/chart" uri="{C3380CC4-5D6E-409C-BE32-E72D297353CC}">
              <c16:uniqueId val="{00000009-D765-44FF-9D61-1848C48CF710}"/>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'2'!$K$12:$K$18</c:f>
              <c:numCache>
                <c:formatCode>0.0%</c:formatCode>
                <c:ptCount val="7"/>
                <c:pt idx="0">
                  <c:v>0.311</c:v>
                </c:pt>
                <c:pt idx="1">
                  <c:v>0.30399999999999999</c:v>
                </c:pt>
                <c:pt idx="2">
                  <c:v>0.29799999999999999</c:v>
                </c:pt>
                <c:pt idx="3">
                  <c:v>0.30599999999999999</c:v>
                </c:pt>
                <c:pt idx="4">
                  <c:v>0.30199999999999999</c:v>
                </c:pt>
                <c:pt idx="5">
                  <c:v>0.30199999999999999</c:v>
                </c:pt>
                <c:pt idx="6">
                  <c:v>0.30199999999999999</c:v>
                </c:pt>
              </c:numCache>
            </c:numRef>
          </c:val>
          <c:extLst>
            <c:ext xmlns:c16="http://schemas.microsoft.com/office/drawing/2014/chart" uri="{C3380CC4-5D6E-409C-BE32-E72D297353CC}">
              <c16:uniqueId val="{0000000A-D765-44FF-9D61-1848C48CF710}"/>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'2'!$L$12:$L$18</c:f>
              <c:numCache>
                <c:formatCode>0.0%</c:formatCode>
                <c:ptCount val="7"/>
                <c:pt idx="0">
                  <c:v>0.14000000000000001</c:v>
                </c:pt>
                <c:pt idx="1">
                  <c:v>0.14799999999999999</c:v>
                </c:pt>
                <c:pt idx="2">
                  <c:v>0.15</c:v>
                </c:pt>
                <c:pt idx="3">
                  <c:v>0.152</c:v>
                </c:pt>
                <c:pt idx="4">
                  <c:v>0.155</c:v>
                </c:pt>
                <c:pt idx="5">
                  <c:v>0.16200000000000001</c:v>
                </c:pt>
                <c:pt idx="6">
                  <c:v>0.17299999999999999</c:v>
                </c:pt>
              </c:numCache>
            </c:numRef>
          </c:val>
          <c:extLst>
            <c:ext xmlns:c16="http://schemas.microsoft.com/office/drawing/2014/chart" uri="{C3380CC4-5D6E-409C-BE32-E72D297353CC}">
              <c16:uniqueId val="{0000000B-D765-44FF-9D61-1848C48CF710}"/>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7.1838910761154853E-2"/>
                  <c:y val="3.1416849082998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A-41C8-B4B6-6B0700E39D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'16'!$I$11:$I$35</c:f>
              <c:numCache>
                <c:formatCode>0.0%</c:formatCode>
                <c:ptCount val="25"/>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pt idx="19">
                  <c:v>0.48399999999999999</c:v>
                </c:pt>
                <c:pt idx="20">
                  <c:v>0.48499999999999999</c:v>
                </c:pt>
                <c:pt idx="21">
                  <c:v>0.47</c:v>
                </c:pt>
                <c:pt idx="22">
                  <c:v>0.46</c:v>
                </c:pt>
                <c:pt idx="23">
                  <c:v>0.443</c:v>
                </c:pt>
                <c:pt idx="24">
                  <c:v>0.441</c:v>
                </c:pt>
              </c:numCache>
            </c:numRef>
          </c:val>
          <c:smooth val="0"/>
          <c:extLst>
            <c:ext xmlns:c16="http://schemas.microsoft.com/office/drawing/2014/chart" uri="{C3380CC4-5D6E-409C-BE32-E72D297353CC}">
              <c16:uniqueId val="{00000001-F77A-41C8-B4B6-6B0700E39D7F}"/>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24"/>
              <c:layout>
                <c:manualLayout>
                  <c:x val="-6.3660466816689423E-2"/>
                  <c:y val="1.559926990503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A-41C8-B4B6-6B0700E39D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'16'!$J$11:$J$35</c:f>
              <c:numCache>
                <c:formatCode>0.0%</c:formatCode>
                <c:ptCount val="25"/>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pt idx="19">
                  <c:v>0.19700000000000001</c:v>
                </c:pt>
                <c:pt idx="20">
                  <c:v>0.193</c:v>
                </c:pt>
                <c:pt idx="21">
                  <c:v>0.193</c:v>
                </c:pt>
                <c:pt idx="22">
                  <c:v>0.182</c:v>
                </c:pt>
                <c:pt idx="23">
                  <c:v>0.17100000000000001</c:v>
                </c:pt>
                <c:pt idx="24">
                  <c:v>0.156</c:v>
                </c:pt>
              </c:numCache>
            </c:numRef>
          </c:val>
          <c:smooth val="0"/>
          <c:extLst>
            <c:ext xmlns:c16="http://schemas.microsoft.com/office/drawing/2014/chart" uri="{C3380CC4-5D6E-409C-BE32-E72D297353CC}">
              <c16:uniqueId val="{00000003-F77A-41C8-B4B6-6B0700E39D7F}"/>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A-41C8-B4B6-6B0700E39D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'16'!$K$11:$K$35</c:f>
              <c:numCache>
                <c:formatCode>0.0%</c:formatCode>
                <c:ptCount val="25"/>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pt idx="19">
                  <c:v>0.48099999999999998</c:v>
                </c:pt>
                <c:pt idx="20">
                  <c:v>0.48599999999999999</c:v>
                </c:pt>
                <c:pt idx="21">
                  <c:v>0.48299999999999998</c:v>
                </c:pt>
                <c:pt idx="22">
                  <c:v>0.47399999999999998</c:v>
                </c:pt>
                <c:pt idx="23">
                  <c:v>0.47</c:v>
                </c:pt>
                <c:pt idx="24">
                  <c:v>0.46700000000000003</c:v>
                </c:pt>
              </c:numCache>
            </c:numRef>
          </c:val>
          <c:smooth val="0"/>
          <c:extLst>
            <c:ext xmlns:c16="http://schemas.microsoft.com/office/drawing/2014/chart" uri="{C3380CC4-5D6E-409C-BE32-E72D297353CC}">
              <c16:uniqueId val="{00000005-F77A-41C8-B4B6-6B0700E39D7F}"/>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24"/>
              <c:layout>
                <c:manualLayout>
                  <c:x val="-6.3660466816689271E-2"/>
                  <c:y val="-3.1198539810073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A-41C8-B4B6-6B0700E39D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'16'!$L$11:$L$35</c:f>
              <c:numCache>
                <c:formatCode>0.0%</c:formatCode>
                <c:ptCount val="25"/>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pt idx="19">
                  <c:v>3.4000000000000002E-2</c:v>
                </c:pt>
                <c:pt idx="20">
                  <c:v>3.2000000000000001E-2</c:v>
                </c:pt>
                <c:pt idx="21">
                  <c:v>3.1E-2</c:v>
                </c:pt>
                <c:pt idx="22">
                  <c:v>0.03</c:v>
                </c:pt>
                <c:pt idx="23">
                  <c:v>2.8000000000000001E-2</c:v>
                </c:pt>
                <c:pt idx="24">
                  <c:v>2.7E-2</c:v>
                </c:pt>
              </c:numCache>
            </c:numRef>
          </c:val>
          <c:smooth val="0"/>
          <c:extLst>
            <c:ext xmlns:c16="http://schemas.microsoft.com/office/drawing/2014/chart" uri="{C3380CC4-5D6E-409C-BE32-E72D297353CC}">
              <c16:uniqueId val="{00000007-F77A-41C8-B4B6-6B0700E39D7F}"/>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24"/>
              <c:layout>
                <c:manualLayout>
                  <c:x val="-7.4844074844074848E-2"/>
                  <c:y val="3.537735849056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3F-4131-8333-D52C3C827D9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'17'!$G$13:$G$37</c:f>
              <c:numCache>
                <c:formatCode>0.0%</c:formatCode>
                <c:ptCount val="25"/>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pt idx="19">
                  <c:v>0.60499999999999998</c:v>
                </c:pt>
                <c:pt idx="20">
                  <c:v>0.46600000000000003</c:v>
                </c:pt>
                <c:pt idx="21">
                  <c:v>0.48899999999999999</c:v>
                </c:pt>
                <c:pt idx="22">
                  <c:v>0.57499999999999996</c:v>
                </c:pt>
                <c:pt idx="23">
                  <c:v>0.502</c:v>
                </c:pt>
                <c:pt idx="24">
                  <c:v>0.48399999999999999</c:v>
                </c:pt>
              </c:numCache>
            </c:numRef>
          </c:val>
          <c:smooth val="0"/>
          <c:extLst>
            <c:ext xmlns:c16="http://schemas.microsoft.com/office/drawing/2014/chart" uri="{C3380CC4-5D6E-409C-BE32-E72D297353CC}">
              <c16:uniqueId val="{00000001-753F-4131-8333-D52C3C827D94}"/>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24"/>
              <c:layout>
                <c:manualLayout>
                  <c:x val="-7.0686070686070843E-2"/>
                  <c:y val="-4.71698113207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3F-4131-8333-D52C3C827D9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'17'!$H$13:$H$37</c:f>
              <c:numCache>
                <c:formatCode>0.0%</c:formatCode>
                <c:ptCount val="25"/>
                <c:pt idx="0">
                  <c:v>1</c:v>
                </c:pt>
                <c:pt idx="1">
                  <c:v>0.96599999999999997</c:v>
                </c:pt>
                <c:pt idx="2">
                  <c:v>0.97399999999999998</c:v>
                </c:pt>
                <c:pt idx="3">
                  <c:v>0.98599999999999999</c:v>
                </c:pt>
                <c:pt idx="4">
                  <c:v>1.008</c:v>
                </c:pt>
                <c:pt idx="5">
                  <c:v>1.0069999999999999</c:v>
                </c:pt>
                <c:pt idx="6">
                  <c:v>1.024</c:v>
                </c:pt>
                <c:pt idx="7">
                  <c:v>1.02</c:v>
                </c:pt>
                <c:pt idx="8">
                  <c:v>1.03</c:v>
                </c:pt>
                <c:pt idx="9">
                  <c:v>1.02</c:v>
                </c:pt>
                <c:pt idx="10">
                  <c:v>1.024</c:v>
                </c:pt>
                <c:pt idx="11">
                  <c:v>1.0129999999999999</c:v>
                </c:pt>
                <c:pt idx="12">
                  <c:v>0.96699999999999997</c:v>
                </c:pt>
                <c:pt idx="13">
                  <c:v>0.92</c:v>
                </c:pt>
                <c:pt idx="14">
                  <c:v>0.92300000000000004</c:v>
                </c:pt>
                <c:pt idx="15">
                  <c:v>1.0189999999999999</c:v>
                </c:pt>
                <c:pt idx="16">
                  <c:v>0.997</c:v>
                </c:pt>
                <c:pt idx="17">
                  <c:v>0.98599999999999999</c:v>
                </c:pt>
                <c:pt idx="18">
                  <c:v>0.995</c:v>
                </c:pt>
                <c:pt idx="19">
                  <c:v>1.008</c:v>
                </c:pt>
                <c:pt idx="20">
                  <c:v>1.0249999999999999</c:v>
                </c:pt>
                <c:pt idx="21">
                  <c:v>1.0449999999999999</c:v>
                </c:pt>
                <c:pt idx="22">
                  <c:v>1.0649999999999999</c:v>
                </c:pt>
                <c:pt idx="23">
                  <c:v>1.087</c:v>
                </c:pt>
                <c:pt idx="24">
                  <c:v>1.0669999999999999</c:v>
                </c:pt>
              </c:numCache>
            </c:numRef>
          </c:val>
          <c:smooth val="0"/>
          <c:extLst>
            <c:ext xmlns:c16="http://schemas.microsoft.com/office/drawing/2014/chart" uri="{C3380CC4-5D6E-409C-BE32-E72D297353CC}">
              <c16:uniqueId val="{00000003-753F-4131-8333-D52C3C827D94}"/>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24"/>
              <c:layout>
                <c:manualLayout>
                  <c:x val="-7.0686070686070843E-2"/>
                  <c:y val="-1.179245283018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3F-4131-8333-D52C3C827D9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'17'!$I$13:$I$37</c:f>
              <c:numCache>
                <c:formatCode>0.0%</c:formatCode>
                <c:ptCount val="25"/>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pt idx="19">
                  <c:v>0.84699999999999998</c:v>
                </c:pt>
                <c:pt idx="20">
                  <c:v>0.85</c:v>
                </c:pt>
                <c:pt idx="21">
                  <c:v>0.89100000000000001</c:v>
                </c:pt>
                <c:pt idx="22">
                  <c:v>0.91200000000000003</c:v>
                </c:pt>
                <c:pt idx="23">
                  <c:v>0.98799999999999999</c:v>
                </c:pt>
                <c:pt idx="24">
                  <c:v>1.0229999999999999</c:v>
                </c:pt>
              </c:numCache>
            </c:numRef>
          </c:val>
          <c:smooth val="0"/>
          <c:extLst>
            <c:ext xmlns:c16="http://schemas.microsoft.com/office/drawing/2014/chart" uri="{C3380CC4-5D6E-409C-BE32-E72D297353CC}">
              <c16:uniqueId val="{00000005-753F-4131-8333-D52C3C827D94}"/>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24"/>
              <c:layout>
                <c:manualLayout>
                  <c:x val="-7.4844074844074848E-2"/>
                  <c:y val="2.9481132075471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8-4940-96AA-D410A648B25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'17'!$G$13:$G$37</c:f>
              <c:numCache>
                <c:formatCode>0.0%</c:formatCode>
                <c:ptCount val="25"/>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pt idx="19">
                  <c:v>0.60499999999999998</c:v>
                </c:pt>
                <c:pt idx="20">
                  <c:v>0.46600000000000003</c:v>
                </c:pt>
                <c:pt idx="21">
                  <c:v>0.48899999999999999</c:v>
                </c:pt>
                <c:pt idx="22">
                  <c:v>0.57499999999999996</c:v>
                </c:pt>
                <c:pt idx="23">
                  <c:v>0.502</c:v>
                </c:pt>
                <c:pt idx="24">
                  <c:v>0.48399999999999999</c:v>
                </c:pt>
              </c:numCache>
            </c:numRef>
          </c:val>
          <c:smooth val="0"/>
          <c:extLst>
            <c:ext xmlns:c16="http://schemas.microsoft.com/office/drawing/2014/chart" uri="{C3380CC4-5D6E-409C-BE32-E72D297353CC}">
              <c16:uniqueId val="{00000001-3DA8-4940-96AA-D410A648B250}"/>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24"/>
              <c:layout>
                <c:manualLayout>
                  <c:x val="-7.4844074844075001E-2"/>
                  <c:y val="-5.3066037735849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8-4940-96AA-D410A648B25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'17'!$H$13:$H$37</c:f>
              <c:numCache>
                <c:formatCode>0.0%</c:formatCode>
                <c:ptCount val="25"/>
                <c:pt idx="0">
                  <c:v>1</c:v>
                </c:pt>
                <c:pt idx="1">
                  <c:v>0.96599999999999997</c:v>
                </c:pt>
                <c:pt idx="2">
                  <c:v>0.97399999999999998</c:v>
                </c:pt>
                <c:pt idx="3">
                  <c:v>0.98599999999999999</c:v>
                </c:pt>
                <c:pt idx="4">
                  <c:v>1.008</c:v>
                </c:pt>
                <c:pt idx="5">
                  <c:v>1.0069999999999999</c:v>
                </c:pt>
                <c:pt idx="6">
                  <c:v>1.024</c:v>
                </c:pt>
                <c:pt idx="7">
                  <c:v>1.02</c:v>
                </c:pt>
                <c:pt idx="8">
                  <c:v>1.03</c:v>
                </c:pt>
                <c:pt idx="9">
                  <c:v>1.02</c:v>
                </c:pt>
                <c:pt idx="10">
                  <c:v>1.024</c:v>
                </c:pt>
                <c:pt idx="11">
                  <c:v>1.0129999999999999</c:v>
                </c:pt>
                <c:pt idx="12">
                  <c:v>0.96699999999999997</c:v>
                </c:pt>
                <c:pt idx="13">
                  <c:v>0.92</c:v>
                </c:pt>
                <c:pt idx="14">
                  <c:v>0.92300000000000004</c:v>
                </c:pt>
                <c:pt idx="15">
                  <c:v>1.0189999999999999</c:v>
                </c:pt>
                <c:pt idx="16">
                  <c:v>0.997</c:v>
                </c:pt>
                <c:pt idx="17">
                  <c:v>0.98599999999999999</c:v>
                </c:pt>
                <c:pt idx="18">
                  <c:v>0.995</c:v>
                </c:pt>
                <c:pt idx="19">
                  <c:v>1.008</c:v>
                </c:pt>
                <c:pt idx="20">
                  <c:v>1.0249999999999999</c:v>
                </c:pt>
                <c:pt idx="21">
                  <c:v>1.0449999999999999</c:v>
                </c:pt>
                <c:pt idx="22">
                  <c:v>1.0649999999999999</c:v>
                </c:pt>
                <c:pt idx="23">
                  <c:v>1.087</c:v>
                </c:pt>
                <c:pt idx="24">
                  <c:v>1.0669999999999999</c:v>
                </c:pt>
              </c:numCache>
            </c:numRef>
          </c:val>
          <c:smooth val="0"/>
          <c:extLst>
            <c:ext xmlns:c16="http://schemas.microsoft.com/office/drawing/2014/chart" uri="{C3380CC4-5D6E-409C-BE32-E72D297353CC}">
              <c16:uniqueId val="{00000003-3DA8-4940-96AA-D410A648B250}"/>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4"/>
              <c:layout>
                <c:manualLayout>
                  <c:x val="-7.4844074844075001E-2"/>
                  <c:y val="-1.7688679245283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A8-4940-96AA-D410A648B25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'17'!$I$13:$I$37</c:f>
              <c:numCache>
                <c:formatCode>0.0%</c:formatCode>
                <c:ptCount val="25"/>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pt idx="19">
                  <c:v>0.84699999999999998</c:v>
                </c:pt>
                <c:pt idx="20">
                  <c:v>0.85</c:v>
                </c:pt>
                <c:pt idx="21">
                  <c:v>0.89100000000000001</c:v>
                </c:pt>
                <c:pt idx="22">
                  <c:v>0.91200000000000003</c:v>
                </c:pt>
                <c:pt idx="23">
                  <c:v>0.98799999999999999</c:v>
                </c:pt>
                <c:pt idx="24">
                  <c:v>1.0229999999999999</c:v>
                </c:pt>
              </c:numCache>
            </c:numRef>
          </c:val>
          <c:smooth val="0"/>
          <c:extLst>
            <c:ext xmlns:c16="http://schemas.microsoft.com/office/drawing/2014/chart" uri="{C3380CC4-5D6E-409C-BE32-E72D297353CC}">
              <c16:uniqueId val="{00000005-3DA8-4940-96AA-D410A648B250}"/>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922983104639724"/>
          <c:y val="5.0970983076141285E-2"/>
          <c:w val="0.83875320955852017"/>
          <c:h val="0.6962799970113701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4"/>
              <c:layout>
                <c:manualLayout>
                  <c:x val="-3.78252111882805E-2"/>
                  <c:y val="3.14201978928180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BF-486C-A749-6F4FC93179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'18'!$J$17:$J$41</c:f>
              <c:numCache>
                <c:formatCode>0%</c:formatCode>
                <c:ptCount val="25"/>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pt idx="19">
                  <c:v>0.76500000000000001</c:v>
                </c:pt>
                <c:pt idx="20">
                  <c:v>0.68300000000000005</c:v>
                </c:pt>
                <c:pt idx="21">
                  <c:v>0.70299999999999996</c:v>
                </c:pt>
                <c:pt idx="22">
                  <c:v>0.73599999999999999</c:v>
                </c:pt>
                <c:pt idx="23">
                  <c:v>0.72599999999999998</c:v>
                </c:pt>
                <c:pt idx="24">
                  <c:v>0.69399999999999995</c:v>
                </c:pt>
              </c:numCache>
            </c:numRef>
          </c:val>
          <c:smooth val="0"/>
          <c:extLst>
            <c:ext xmlns:c16="http://schemas.microsoft.com/office/drawing/2014/chart" uri="{C3380CC4-5D6E-409C-BE32-E72D297353CC}">
              <c16:uniqueId val="{00000001-3ABF-486C-A749-6F4FC9317985}"/>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4"/>
              <c:layout>
                <c:manualLayout>
                  <c:x val="-3.4042690069452451E-2"/>
                  <c:y val="-1.88521187356908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BF-486C-A749-6F4FC93179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'18'!$M$17:$M$41</c:f>
              <c:numCache>
                <c:formatCode>0%</c:formatCode>
                <c:ptCount val="25"/>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pt idx="19">
                  <c:v>1.0720000000000001</c:v>
                </c:pt>
                <c:pt idx="20">
                  <c:v>1.0980000000000001</c:v>
                </c:pt>
                <c:pt idx="21">
                  <c:v>1.121</c:v>
                </c:pt>
                <c:pt idx="22">
                  <c:v>1.099</c:v>
                </c:pt>
                <c:pt idx="23">
                  <c:v>1.1539999999999999</c:v>
                </c:pt>
                <c:pt idx="24">
                  <c:v>1.1000000000000001</c:v>
                </c:pt>
              </c:numCache>
            </c:numRef>
          </c:val>
          <c:smooth val="0"/>
          <c:extLst>
            <c:ext xmlns:c16="http://schemas.microsoft.com/office/drawing/2014/chart" uri="{C3380CC4-5D6E-409C-BE32-E72D297353CC}">
              <c16:uniqueId val="{00000003-3ABF-486C-A749-6F4FC9317985}"/>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4"/>
              <c:layout>
                <c:manualLayout>
                  <c:x val="-4.1607732307108548E-2"/>
                  <c:y val="-1.25680791571272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BF-486C-A749-6F4FC93179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'18'!$K$17:$K$41</c:f>
              <c:numCache>
                <c:formatCode>0%</c:formatCode>
                <c:ptCount val="25"/>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pt idx="19">
                  <c:v>0.92</c:v>
                </c:pt>
                <c:pt idx="20">
                  <c:v>0.93799999999999994</c:v>
                </c:pt>
                <c:pt idx="21">
                  <c:v>0.96</c:v>
                </c:pt>
                <c:pt idx="22">
                  <c:v>0.98599999999999999</c:v>
                </c:pt>
                <c:pt idx="23">
                  <c:v>1.024</c:v>
                </c:pt>
                <c:pt idx="24">
                  <c:v>1.0389999999999999</c:v>
                </c:pt>
              </c:numCache>
            </c:numRef>
          </c:val>
          <c:smooth val="0"/>
          <c:extLst>
            <c:ext xmlns:c16="http://schemas.microsoft.com/office/drawing/2014/chart" uri="{C3380CC4-5D6E-409C-BE32-E72D297353CC}">
              <c16:uniqueId val="{00000005-3ABF-486C-A749-6F4FC9317985}"/>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4"/>
              <c:layout>
                <c:manualLayout>
                  <c:x val="-3.4042690069452451E-2"/>
                  <c:y val="-3.14201978928180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BF-486C-A749-6F4FC93179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'18'!$L$17:$L$41</c:f>
              <c:numCache>
                <c:formatCode>0%</c:formatCode>
                <c:ptCount val="25"/>
                <c:pt idx="0">
                  <c:v>1</c:v>
                </c:pt>
                <c:pt idx="1">
                  <c:v>0.96599999999999997</c:v>
                </c:pt>
                <c:pt idx="2">
                  <c:v>0.97499999999999998</c:v>
                </c:pt>
                <c:pt idx="3">
                  <c:v>0.99299999999999999</c:v>
                </c:pt>
                <c:pt idx="4">
                  <c:v>0.999</c:v>
                </c:pt>
                <c:pt idx="5">
                  <c:v>1.0029999999999999</c:v>
                </c:pt>
                <c:pt idx="6">
                  <c:v>1.024</c:v>
                </c:pt>
                <c:pt idx="7">
                  <c:v>1.042</c:v>
                </c:pt>
                <c:pt idx="8">
                  <c:v>1.069</c:v>
                </c:pt>
                <c:pt idx="9">
                  <c:v>1.0660000000000001</c:v>
                </c:pt>
                <c:pt idx="10">
                  <c:v>1.0580000000000001</c:v>
                </c:pt>
                <c:pt idx="11">
                  <c:v>1.038</c:v>
                </c:pt>
                <c:pt idx="12">
                  <c:v>1.04</c:v>
                </c:pt>
                <c:pt idx="13">
                  <c:v>0.97499999999999998</c:v>
                </c:pt>
                <c:pt idx="14">
                  <c:v>0.98099999999999998</c:v>
                </c:pt>
                <c:pt idx="15">
                  <c:v>1.0660000000000001</c:v>
                </c:pt>
                <c:pt idx="16">
                  <c:v>1.0489999999999999</c:v>
                </c:pt>
                <c:pt idx="17">
                  <c:v>1.0549999999999999</c:v>
                </c:pt>
                <c:pt idx="18">
                  <c:v>1.097</c:v>
                </c:pt>
                <c:pt idx="19">
                  <c:v>1.115</c:v>
                </c:pt>
                <c:pt idx="20">
                  <c:v>1.1539999999999999</c:v>
                </c:pt>
                <c:pt idx="21">
                  <c:v>1.202</c:v>
                </c:pt>
                <c:pt idx="22">
                  <c:v>1.236</c:v>
                </c:pt>
                <c:pt idx="23">
                  <c:v>1.2410000000000001</c:v>
                </c:pt>
                <c:pt idx="24">
                  <c:v>1.234</c:v>
                </c:pt>
              </c:numCache>
            </c:numRef>
          </c:val>
          <c:smooth val="0"/>
          <c:extLst>
            <c:ext xmlns:c16="http://schemas.microsoft.com/office/drawing/2014/chart" uri="{C3380CC4-5D6E-409C-BE32-E72D297353CC}">
              <c16:uniqueId val="{00000007-3ABF-486C-A749-6F4FC9317985}"/>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4"/>
              <c:layout>
                <c:manualLayout>
                  <c:x val="-3.78252111882805E-2"/>
                  <c:y val="3.142019789281797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BF-486C-A749-6F4FC93179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'18'!$N$17:$N$41</c:f>
              <c:numCache>
                <c:formatCode>0%</c:formatCode>
                <c:ptCount val="25"/>
                <c:pt idx="0">
                  <c:v>1</c:v>
                </c:pt>
                <c:pt idx="1">
                  <c:v>0.93700000000000006</c:v>
                </c:pt>
                <c:pt idx="2">
                  <c:v>0.94399999999999995</c:v>
                </c:pt>
                <c:pt idx="3">
                  <c:v>0.95399999999999996</c:v>
                </c:pt>
                <c:pt idx="4">
                  <c:v>0.97099999999999997</c:v>
                </c:pt>
                <c:pt idx="5">
                  <c:v>0.96399999999999997</c:v>
                </c:pt>
                <c:pt idx="6">
                  <c:v>0.98399999999999999</c:v>
                </c:pt>
                <c:pt idx="7">
                  <c:v>0.98899999999999999</c:v>
                </c:pt>
                <c:pt idx="8">
                  <c:v>1.008</c:v>
                </c:pt>
                <c:pt idx="9">
                  <c:v>0.999</c:v>
                </c:pt>
                <c:pt idx="10">
                  <c:v>1</c:v>
                </c:pt>
                <c:pt idx="11">
                  <c:v>0.999</c:v>
                </c:pt>
                <c:pt idx="12">
                  <c:v>0.93799999999999994</c:v>
                </c:pt>
                <c:pt idx="13">
                  <c:v>0.878</c:v>
                </c:pt>
                <c:pt idx="14">
                  <c:v>0.89200000000000002</c:v>
                </c:pt>
                <c:pt idx="15">
                  <c:v>0.97199999999999998</c:v>
                </c:pt>
                <c:pt idx="16">
                  <c:v>0.93799999999999994</c:v>
                </c:pt>
                <c:pt idx="17">
                  <c:v>0.91200000000000003</c:v>
                </c:pt>
                <c:pt idx="18">
                  <c:v>0.91100000000000003</c:v>
                </c:pt>
                <c:pt idx="19">
                  <c:v>0.91900000000000004</c:v>
                </c:pt>
                <c:pt idx="20">
                  <c:v>0.91200000000000003</c:v>
                </c:pt>
                <c:pt idx="21">
                  <c:v>0.93899999999999995</c:v>
                </c:pt>
                <c:pt idx="22">
                  <c:v>0.96599999999999997</c:v>
                </c:pt>
                <c:pt idx="23">
                  <c:v>0.98399999999999999</c:v>
                </c:pt>
                <c:pt idx="24">
                  <c:v>0.97799999999999998</c:v>
                </c:pt>
              </c:numCache>
            </c:numRef>
          </c:val>
          <c:smooth val="0"/>
          <c:extLst>
            <c:ext xmlns:c16="http://schemas.microsoft.com/office/drawing/2014/chart" uri="{C3380CC4-5D6E-409C-BE32-E72D297353CC}">
              <c16:uniqueId val="{00000009-3ABF-486C-A749-6F4FC931798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922983104639724"/>
          <c:y val="5.0937642232669299E-2"/>
          <c:w val="0.83875320955852017"/>
          <c:h val="0.69642649761580366"/>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4"/>
              <c:layout>
                <c:manualLayout>
                  <c:x val="-4.1607732307108548E-2"/>
                  <c:y val="3.138075830737625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50-4190-89B0-1D0BCC5B7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'18'!$J$17:$J$41</c:f>
              <c:numCache>
                <c:formatCode>0%</c:formatCode>
                <c:ptCount val="25"/>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pt idx="19">
                  <c:v>0.76500000000000001</c:v>
                </c:pt>
                <c:pt idx="20">
                  <c:v>0.68300000000000005</c:v>
                </c:pt>
                <c:pt idx="21">
                  <c:v>0.70299999999999996</c:v>
                </c:pt>
                <c:pt idx="22">
                  <c:v>0.73599999999999999</c:v>
                </c:pt>
                <c:pt idx="23">
                  <c:v>0.72599999999999998</c:v>
                </c:pt>
                <c:pt idx="24">
                  <c:v>0.69399999999999995</c:v>
                </c:pt>
              </c:numCache>
            </c:numRef>
          </c:val>
          <c:smooth val="0"/>
          <c:extLst>
            <c:ext xmlns:c16="http://schemas.microsoft.com/office/drawing/2014/chart" uri="{C3380CC4-5D6E-409C-BE32-E72D297353CC}">
              <c16:uniqueId val="{00000001-0950-4190-89B0-1D0BCC5B7E43}"/>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4"/>
              <c:layout>
                <c:manualLayout>
                  <c:x val="-3.78252111882805E-2"/>
                  <c:y val="-6.2761516614752806E-3"/>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190-89B0-1D0BCC5B7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'18'!$M$17:$M$41</c:f>
              <c:numCache>
                <c:formatCode>0%</c:formatCode>
                <c:ptCount val="25"/>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pt idx="19">
                  <c:v>1.0720000000000001</c:v>
                </c:pt>
                <c:pt idx="20">
                  <c:v>1.0980000000000001</c:v>
                </c:pt>
                <c:pt idx="21">
                  <c:v>1.121</c:v>
                </c:pt>
                <c:pt idx="22">
                  <c:v>1.099</c:v>
                </c:pt>
                <c:pt idx="23">
                  <c:v>1.1539999999999999</c:v>
                </c:pt>
                <c:pt idx="24">
                  <c:v>1.1000000000000001</c:v>
                </c:pt>
              </c:numCache>
            </c:numRef>
          </c:val>
          <c:smooth val="0"/>
          <c:extLst>
            <c:ext xmlns:c16="http://schemas.microsoft.com/office/drawing/2014/chart" uri="{C3380CC4-5D6E-409C-BE32-E72D297353CC}">
              <c16:uniqueId val="{00000003-0950-4190-89B0-1D0BCC5B7E43}"/>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4"/>
              <c:layout>
                <c:manualLayout>
                  <c:x val="-4.1607732307108548E-2"/>
                  <c:y val="-1.255230332295050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190-89B0-1D0BCC5B7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'18'!$K$17:$K$41</c:f>
              <c:numCache>
                <c:formatCode>0%</c:formatCode>
                <c:ptCount val="25"/>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pt idx="19">
                  <c:v>0.92</c:v>
                </c:pt>
                <c:pt idx="20">
                  <c:v>0.93799999999999994</c:v>
                </c:pt>
                <c:pt idx="21">
                  <c:v>0.96</c:v>
                </c:pt>
                <c:pt idx="22">
                  <c:v>0.98599999999999999</c:v>
                </c:pt>
                <c:pt idx="23">
                  <c:v>1.024</c:v>
                </c:pt>
                <c:pt idx="24">
                  <c:v>1.0389999999999999</c:v>
                </c:pt>
              </c:numCache>
            </c:numRef>
          </c:val>
          <c:smooth val="0"/>
          <c:extLst>
            <c:ext xmlns:c16="http://schemas.microsoft.com/office/drawing/2014/chart" uri="{C3380CC4-5D6E-409C-BE32-E72D297353CC}">
              <c16:uniqueId val="{00000005-0950-4190-89B0-1D0BCC5B7E43}"/>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4"/>
              <c:layout>
                <c:manualLayout>
                  <c:x val="-3.78252111882805E-2"/>
                  <c:y val="-2.51046066459010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190-89B0-1D0BCC5B7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'18'!$L$17:$L$41</c:f>
              <c:numCache>
                <c:formatCode>0%</c:formatCode>
                <c:ptCount val="25"/>
                <c:pt idx="0">
                  <c:v>1</c:v>
                </c:pt>
                <c:pt idx="1">
                  <c:v>0.96599999999999997</c:v>
                </c:pt>
                <c:pt idx="2">
                  <c:v>0.97499999999999998</c:v>
                </c:pt>
                <c:pt idx="3">
                  <c:v>0.99299999999999999</c:v>
                </c:pt>
                <c:pt idx="4">
                  <c:v>0.999</c:v>
                </c:pt>
                <c:pt idx="5">
                  <c:v>1.0029999999999999</c:v>
                </c:pt>
                <c:pt idx="6">
                  <c:v>1.024</c:v>
                </c:pt>
                <c:pt idx="7">
                  <c:v>1.042</c:v>
                </c:pt>
                <c:pt idx="8">
                  <c:v>1.069</c:v>
                </c:pt>
                <c:pt idx="9">
                  <c:v>1.0660000000000001</c:v>
                </c:pt>
                <c:pt idx="10">
                  <c:v>1.0580000000000001</c:v>
                </c:pt>
                <c:pt idx="11">
                  <c:v>1.038</c:v>
                </c:pt>
                <c:pt idx="12">
                  <c:v>1.04</c:v>
                </c:pt>
                <c:pt idx="13">
                  <c:v>0.97499999999999998</c:v>
                </c:pt>
                <c:pt idx="14">
                  <c:v>0.98099999999999998</c:v>
                </c:pt>
                <c:pt idx="15">
                  <c:v>1.0660000000000001</c:v>
                </c:pt>
                <c:pt idx="16">
                  <c:v>1.0489999999999999</c:v>
                </c:pt>
                <c:pt idx="17">
                  <c:v>1.0549999999999999</c:v>
                </c:pt>
                <c:pt idx="18">
                  <c:v>1.097</c:v>
                </c:pt>
                <c:pt idx="19">
                  <c:v>1.115</c:v>
                </c:pt>
                <c:pt idx="20">
                  <c:v>1.1539999999999999</c:v>
                </c:pt>
                <c:pt idx="21">
                  <c:v>1.202</c:v>
                </c:pt>
                <c:pt idx="22">
                  <c:v>1.236</c:v>
                </c:pt>
                <c:pt idx="23">
                  <c:v>1.2410000000000001</c:v>
                </c:pt>
                <c:pt idx="24">
                  <c:v>1.234</c:v>
                </c:pt>
              </c:numCache>
            </c:numRef>
          </c:val>
          <c:smooth val="0"/>
          <c:extLst>
            <c:ext xmlns:c16="http://schemas.microsoft.com/office/drawing/2014/chart" uri="{C3380CC4-5D6E-409C-BE32-E72D297353CC}">
              <c16:uniqueId val="{00000007-0950-4190-89B0-1D0BCC5B7E43}"/>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4"/>
              <c:layout>
                <c:manualLayout>
                  <c:x val="-4.1607732307108548E-2"/>
                  <c:y val="3.138075830737625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190-89B0-1D0BCC5B7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'18'!$N$17:$N$41</c:f>
              <c:numCache>
                <c:formatCode>0%</c:formatCode>
                <c:ptCount val="25"/>
                <c:pt idx="0">
                  <c:v>1</c:v>
                </c:pt>
                <c:pt idx="1">
                  <c:v>0.93700000000000006</c:v>
                </c:pt>
                <c:pt idx="2">
                  <c:v>0.94399999999999995</c:v>
                </c:pt>
                <c:pt idx="3">
                  <c:v>0.95399999999999996</c:v>
                </c:pt>
                <c:pt idx="4">
                  <c:v>0.97099999999999997</c:v>
                </c:pt>
                <c:pt idx="5">
                  <c:v>0.96399999999999997</c:v>
                </c:pt>
                <c:pt idx="6">
                  <c:v>0.98399999999999999</c:v>
                </c:pt>
                <c:pt idx="7">
                  <c:v>0.98899999999999999</c:v>
                </c:pt>
                <c:pt idx="8">
                  <c:v>1.008</c:v>
                </c:pt>
                <c:pt idx="9">
                  <c:v>0.999</c:v>
                </c:pt>
                <c:pt idx="10">
                  <c:v>1</c:v>
                </c:pt>
                <c:pt idx="11">
                  <c:v>0.999</c:v>
                </c:pt>
                <c:pt idx="12">
                  <c:v>0.93799999999999994</c:v>
                </c:pt>
                <c:pt idx="13">
                  <c:v>0.878</c:v>
                </c:pt>
                <c:pt idx="14">
                  <c:v>0.89200000000000002</c:v>
                </c:pt>
                <c:pt idx="15">
                  <c:v>0.97199999999999998</c:v>
                </c:pt>
                <c:pt idx="16">
                  <c:v>0.93799999999999994</c:v>
                </c:pt>
                <c:pt idx="17">
                  <c:v>0.91200000000000003</c:v>
                </c:pt>
                <c:pt idx="18">
                  <c:v>0.91100000000000003</c:v>
                </c:pt>
                <c:pt idx="19">
                  <c:v>0.91900000000000004</c:v>
                </c:pt>
                <c:pt idx="20">
                  <c:v>0.91200000000000003</c:v>
                </c:pt>
                <c:pt idx="21">
                  <c:v>0.93899999999999995</c:v>
                </c:pt>
                <c:pt idx="22">
                  <c:v>0.96599999999999997</c:v>
                </c:pt>
                <c:pt idx="23">
                  <c:v>0.98399999999999999</c:v>
                </c:pt>
                <c:pt idx="24">
                  <c:v>0.97799999999999998</c:v>
                </c:pt>
              </c:numCache>
            </c:numRef>
          </c:val>
          <c:smooth val="0"/>
          <c:extLst>
            <c:ext xmlns:c16="http://schemas.microsoft.com/office/drawing/2014/chart" uri="{C3380CC4-5D6E-409C-BE32-E72D297353CC}">
              <c16:uniqueId val="{00000009-0950-4190-89B0-1D0BCC5B7E43}"/>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71583229110006"/>
          <c:y val="5.0413336414327013E-2"/>
          <c:w val="0.83645449605995048"/>
          <c:h val="0.67788854290935197"/>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4"/>
              <c:layout>
                <c:manualLayout>
                  <c:x val="-3.8283581257202805E-2"/>
                  <c:y val="-3.10302077851126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C3-40C8-B913-BE38A040EF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'19'!$J$17:$J$41</c:f>
              <c:numCache>
                <c:formatCode>0%</c:formatCode>
                <c:ptCount val="25"/>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pt idx="19">
                  <c:v>1.371</c:v>
                </c:pt>
                <c:pt idx="20">
                  <c:v>1.4</c:v>
                </c:pt>
                <c:pt idx="21">
                  <c:v>1.42</c:v>
                </c:pt>
                <c:pt idx="22">
                  <c:v>1.4319999999999999</c:v>
                </c:pt>
                <c:pt idx="23">
                  <c:v>1.4570000000000001</c:v>
                </c:pt>
                <c:pt idx="24">
                  <c:v>1.4730000000000001</c:v>
                </c:pt>
              </c:numCache>
            </c:numRef>
          </c:val>
          <c:smooth val="0"/>
          <c:extLst>
            <c:ext xmlns:c16="http://schemas.microsoft.com/office/drawing/2014/chart" uri="{C3380CC4-5D6E-409C-BE32-E72D297353CC}">
              <c16:uniqueId val="{00000001-01C3-40C8-B913-BE38A040EFE1}"/>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4"/>
              <c:layout>
                <c:manualLayout>
                  <c:x val="-3.8283581257202805E-2"/>
                  <c:y val="-3.10302077851126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C3-40C8-B913-BE38A040EF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'19'!$M$17:$M$41</c:f>
              <c:numCache>
                <c:formatCode>0%</c:formatCode>
                <c:ptCount val="25"/>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pt idx="19">
                  <c:v>1.109</c:v>
                </c:pt>
                <c:pt idx="20">
                  <c:v>1.127</c:v>
                </c:pt>
                <c:pt idx="21">
                  <c:v>1.117</c:v>
                </c:pt>
                <c:pt idx="22">
                  <c:v>1.1100000000000001</c:v>
                </c:pt>
                <c:pt idx="23">
                  <c:v>1.117</c:v>
                </c:pt>
                <c:pt idx="24">
                  <c:v>1.097</c:v>
                </c:pt>
              </c:numCache>
            </c:numRef>
          </c:val>
          <c:smooth val="0"/>
          <c:extLst>
            <c:ext xmlns:c16="http://schemas.microsoft.com/office/drawing/2014/chart" uri="{C3380CC4-5D6E-409C-BE32-E72D297353CC}">
              <c16:uniqueId val="{00000003-01C3-40C8-B913-BE38A040EFE1}"/>
            </c:ext>
          </c:extLst>
        </c:ser>
        <c:ser>
          <c:idx val="4"/>
          <c:order val="2"/>
          <c:tx>
            <c:strRef>
              <c:f>'19'!$N$16</c:f>
              <c:strCache>
                <c:ptCount val="1"/>
                <c:pt idx="0">
                  <c:v>All banks</c:v>
                </c:pt>
              </c:strCache>
            </c:strRef>
          </c:tx>
          <c:spPr>
            <a:ln w="25400" cmpd="sng">
              <a:solidFill>
                <a:srgbClr val="7D0532"/>
              </a:solidFill>
              <a:prstDash val="solid"/>
            </a:ln>
          </c:spPr>
          <c:marker>
            <c:symbol val="none"/>
          </c:marker>
          <c:dLbls>
            <c:dLbl>
              <c:idx val="24"/>
              <c:layout>
                <c:manualLayout>
                  <c:x val="-3.8283581257202805E-2"/>
                  <c:y val="-2.482416622809010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3-40C8-B913-BE38A040EF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'19'!$N$17:$N$41</c:f>
              <c:numCache>
                <c:formatCode>0%</c:formatCode>
                <c:ptCount val="25"/>
                <c:pt idx="0">
                  <c:v>1</c:v>
                </c:pt>
                <c:pt idx="1">
                  <c:v>1.016</c:v>
                </c:pt>
                <c:pt idx="2">
                  <c:v>1.032</c:v>
                </c:pt>
                <c:pt idx="3">
                  <c:v>1.0589999999999999</c:v>
                </c:pt>
                <c:pt idx="4">
                  <c:v>1.075</c:v>
                </c:pt>
                <c:pt idx="5">
                  <c:v>1.1120000000000001</c:v>
                </c:pt>
                <c:pt idx="6">
                  <c:v>1.129</c:v>
                </c:pt>
                <c:pt idx="7">
                  <c:v>1.161</c:v>
                </c:pt>
                <c:pt idx="8">
                  <c:v>1.194</c:v>
                </c:pt>
                <c:pt idx="9">
                  <c:v>1.2190000000000001</c:v>
                </c:pt>
                <c:pt idx="10">
                  <c:v>1.246</c:v>
                </c:pt>
                <c:pt idx="11">
                  <c:v>1.2649999999999999</c:v>
                </c:pt>
                <c:pt idx="12">
                  <c:v>1.302</c:v>
                </c:pt>
                <c:pt idx="13">
                  <c:v>1.321</c:v>
                </c:pt>
                <c:pt idx="14">
                  <c:v>1.335</c:v>
                </c:pt>
                <c:pt idx="15">
                  <c:v>1.3440000000000001</c:v>
                </c:pt>
                <c:pt idx="16">
                  <c:v>1.2849999999999999</c:v>
                </c:pt>
                <c:pt idx="17">
                  <c:v>1.278</c:v>
                </c:pt>
                <c:pt idx="18">
                  <c:v>1.2769999999999999</c:v>
                </c:pt>
                <c:pt idx="19">
                  <c:v>1.2929999999999999</c:v>
                </c:pt>
                <c:pt idx="20">
                  <c:v>1.3160000000000001</c:v>
                </c:pt>
                <c:pt idx="21">
                  <c:v>1.327</c:v>
                </c:pt>
                <c:pt idx="22">
                  <c:v>1.337</c:v>
                </c:pt>
                <c:pt idx="23">
                  <c:v>1.361</c:v>
                </c:pt>
                <c:pt idx="24">
                  <c:v>1.373</c:v>
                </c:pt>
              </c:numCache>
            </c:numRef>
          </c:val>
          <c:smooth val="0"/>
          <c:extLst>
            <c:ext xmlns:c16="http://schemas.microsoft.com/office/drawing/2014/chart" uri="{C3380CC4-5D6E-409C-BE32-E72D297353CC}">
              <c16:uniqueId val="{00000005-01C3-40C8-B913-BE38A040EFE1}"/>
            </c:ext>
          </c:extLst>
        </c:ser>
        <c:ser>
          <c:idx val="1"/>
          <c:order val="3"/>
          <c:tx>
            <c:strRef>
              <c:f>'19'!$K$16</c:f>
              <c:strCache>
                <c:ptCount val="1"/>
                <c:pt idx="0">
                  <c:v>Foreign</c:v>
                </c:pt>
              </c:strCache>
            </c:strRef>
          </c:tx>
          <c:spPr>
            <a:ln w="25400" cmpd="sng">
              <a:solidFill>
                <a:srgbClr val="DC4B64"/>
              </a:solidFill>
              <a:prstDash val="solid"/>
            </a:ln>
          </c:spPr>
          <c:marker>
            <c:symbol val="none"/>
          </c:marker>
          <c:dLbls>
            <c:dLbl>
              <c:idx val="24"/>
              <c:layout>
                <c:manualLayout>
                  <c:x val="-3.8283581257202805E-2"/>
                  <c:y val="-1.86181246710676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C3-40C8-B913-BE38A040EF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'19'!$K$17:$K$41</c:f>
              <c:numCache>
                <c:formatCode>0%</c:formatCode>
                <c:ptCount val="25"/>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pt idx="19">
                  <c:v>1.206</c:v>
                </c:pt>
                <c:pt idx="20">
                  <c:v>1.214</c:v>
                </c:pt>
                <c:pt idx="21">
                  <c:v>1.228</c:v>
                </c:pt>
                <c:pt idx="22">
                  <c:v>1.2350000000000001</c:v>
                </c:pt>
                <c:pt idx="23">
                  <c:v>1.252</c:v>
                </c:pt>
                <c:pt idx="24">
                  <c:v>1.2749999999999999</c:v>
                </c:pt>
              </c:numCache>
            </c:numRef>
          </c:val>
          <c:smooth val="0"/>
          <c:extLst>
            <c:ext xmlns:c16="http://schemas.microsoft.com/office/drawing/2014/chart" uri="{C3380CC4-5D6E-409C-BE32-E72D297353CC}">
              <c16:uniqueId val="{00000007-01C3-40C8-B913-BE38A040EFE1}"/>
            </c:ext>
          </c:extLst>
        </c:ser>
        <c:ser>
          <c:idx val="2"/>
          <c:order val="4"/>
          <c:tx>
            <c:strRef>
              <c:f>'19'!$L$16</c:f>
              <c:strCache>
                <c:ptCount val="1"/>
                <c:pt idx="0">
                  <c:v>Private</c:v>
                </c:pt>
              </c:strCache>
            </c:strRef>
          </c:tx>
          <c:spPr>
            <a:ln w="25400" cmpd="sng">
              <a:solidFill>
                <a:srgbClr val="46AFE6"/>
              </a:solidFill>
              <a:prstDash val="solid"/>
            </a:ln>
          </c:spPr>
          <c:marker>
            <c:symbol val="none"/>
          </c:marker>
          <c:dLbls>
            <c:dLbl>
              <c:idx val="24"/>
              <c:layout>
                <c:manualLayout>
                  <c:x val="-4.602831315190313E-2"/>
                  <c:y val="-3.0654587590035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3-40C8-B913-BE38A040EF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'19'!$L$17:$L$41</c:f>
              <c:numCache>
                <c:formatCode>0%</c:formatCode>
                <c:ptCount val="25"/>
                <c:pt idx="0">
                  <c:v>1</c:v>
                </c:pt>
                <c:pt idx="1">
                  <c:v>1.0269999999999999</c:v>
                </c:pt>
                <c:pt idx="2">
                  <c:v>1.052</c:v>
                </c:pt>
                <c:pt idx="3">
                  <c:v>1.0920000000000001</c:v>
                </c:pt>
                <c:pt idx="4">
                  <c:v>1.139</c:v>
                </c:pt>
                <c:pt idx="5">
                  <c:v>1.1879999999999999</c:v>
                </c:pt>
                <c:pt idx="6">
                  <c:v>1.234</c:v>
                </c:pt>
                <c:pt idx="7">
                  <c:v>1.2769999999999999</c:v>
                </c:pt>
                <c:pt idx="8">
                  <c:v>1.3280000000000001</c:v>
                </c:pt>
                <c:pt idx="9">
                  <c:v>1.3740000000000001</c:v>
                </c:pt>
                <c:pt idx="10">
                  <c:v>1.423</c:v>
                </c:pt>
                <c:pt idx="11">
                  <c:v>1.4870000000000001</c:v>
                </c:pt>
                <c:pt idx="12">
                  <c:v>1.569</c:v>
                </c:pt>
                <c:pt idx="13">
                  <c:v>1.6379999999999999</c:v>
                </c:pt>
                <c:pt idx="14">
                  <c:v>1.6950000000000001</c:v>
                </c:pt>
                <c:pt idx="15">
                  <c:v>1.7190000000000001</c:v>
                </c:pt>
                <c:pt idx="16">
                  <c:v>1.6519999999999999</c:v>
                </c:pt>
                <c:pt idx="17">
                  <c:v>1.665</c:v>
                </c:pt>
                <c:pt idx="18">
                  <c:v>1.724</c:v>
                </c:pt>
                <c:pt idx="19">
                  <c:v>1.796</c:v>
                </c:pt>
                <c:pt idx="20">
                  <c:v>1.8580000000000001</c:v>
                </c:pt>
                <c:pt idx="21">
                  <c:v>1.899</c:v>
                </c:pt>
                <c:pt idx="22">
                  <c:v>1.9490000000000001</c:v>
                </c:pt>
                <c:pt idx="23">
                  <c:v>2.02</c:v>
                </c:pt>
                <c:pt idx="24">
                  <c:v>2.0680000000000001</c:v>
                </c:pt>
              </c:numCache>
            </c:numRef>
          </c:val>
          <c:smooth val="0"/>
          <c:extLst>
            <c:ext xmlns:c16="http://schemas.microsoft.com/office/drawing/2014/chart" uri="{C3380CC4-5D6E-409C-BE32-E72D297353CC}">
              <c16:uniqueId val="{00000009-01C3-40C8-B913-BE38A040EFE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2.2000000000000002"/>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665143872645486E-2"/>
          <c:y val="0.8188339391307522"/>
          <c:w val="0.85862402843407359"/>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71583229110006"/>
          <c:y val="5.0341596287222151E-2"/>
          <c:w val="0.83645449605995048"/>
          <c:h val="0.67820716846408735"/>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4"/>
              <c:layout>
                <c:manualLayout>
                  <c:x val="-4.2192703773090839E-2"/>
                  <c:y val="-3.760149813842976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95-4D09-A92F-9A42405543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'19'!$J$17:$J$41</c:f>
              <c:numCache>
                <c:formatCode>0%</c:formatCode>
                <c:ptCount val="25"/>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pt idx="19">
                  <c:v>1.371</c:v>
                </c:pt>
                <c:pt idx="20">
                  <c:v>1.4</c:v>
                </c:pt>
                <c:pt idx="21">
                  <c:v>1.42</c:v>
                </c:pt>
                <c:pt idx="22">
                  <c:v>1.4319999999999999</c:v>
                </c:pt>
                <c:pt idx="23">
                  <c:v>1.4570000000000001</c:v>
                </c:pt>
                <c:pt idx="24">
                  <c:v>1.4730000000000001</c:v>
                </c:pt>
              </c:numCache>
            </c:numRef>
          </c:val>
          <c:smooth val="0"/>
          <c:extLst>
            <c:ext xmlns:c16="http://schemas.microsoft.com/office/drawing/2014/chart" uri="{C3380CC4-5D6E-409C-BE32-E72D297353CC}">
              <c16:uniqueId val="{00000001-1A95-4D09-A92F-9A4240554321}"/>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4.2192703773090839E-2"/>
                  <c:y val="-3.760149813842976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95-4D09-A92F-9A42405543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'19'!$M$17:$M$41</c:f>
              <c:numCache>
                <c:formatCode>0%</c:formatCode>
                <c:ptCount val="25"/>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pt idx="19">
                  <c:v>1.109</c:v>
                </c:pt>
                <c:pt idx="20">
                  <c:v>1.127</c:v>
                </c:pt>
                <c:pt idx="21">
                  <c:v>1.117</c:v>
                </c:pt>
                <c:pt idx="22">
                  <c:v>1.1100000000000001</c:v>
                </c:pt>
                <c:pt idx="23">
                  <c:v>1.117</c:v>
                </c:pt>
                <c:pt idx="24">
                  <c:v>1.097</c:v>
                </c:pt>
              </c:numCache>
            </c:numRef>
          </c:val>
          <c:smooth val="0"/>
          <c:extLst>
            <c:ext xmlns:c16="http://schemas.microsoft.com/office/drawing/2014/chart" uri="{C3380CC4-5D6E-409C-BE32-E72D297353CC}">
              <c16:uniqueId val="{00000003-1A95-4D09-A92F-9A4240554321}"/>
            </c:ext>
          </c:extLst>
        </c:ser>
        <c:ser>
          <c:idx val="4"/>
          <c:order val="2"/>
          <c:tx>
            <c:strRef>
              <c:f>'19'!$N$15</c:f>
              <c:strCache>
                <c:ptCount val="1"/>
                <c:pt idx="0">
                  <c:v>Усі банки</c:v>
                </c:pt>
              </c:strCache>
            </c:strRef>
          </c:tx>
          <c:spPr>
            <a:ln w="25400" cmpd="sng">
              <a:solidFill>
                <a:srgbClr val="7D0532"/>
              </a:solidFill>
              <a:prstDash val="solid"/>
            </a:ln>
          </c:spPr>
          <c:marker>
            <c:symbol val="none"/>
          </c:marker>
          <c:dLbls>
            <c:dLbl>
              <c:idx val="24"/>
              <c:layout>
                <c:manualLayout>
                  <c:x val="-3.8357003430082581E-2"/>
                  <c:y val="-2.506766542561984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95-4D09-A92F-9A42405543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'19'!$N$17:$N$41</c:f>
              <c:numCache>
                <c:formatCode>0%</c:formatCode>
                <c:ptCount val="25"/>
                <c:pt idx="0">
                  <c:v>1</c:v>
                </c:pt>
                <c:pt idx="1">
                  <c:v>1.016</c:v>
                </c:pt>
                <c:pt idx="2">
                  <c:v>1.032</c:v>
                </c:pt>
                <c:pt idx="3">
                  <c:v>1.0589999999999999</c:v>
                </c:pt>
                <c:pt idx="4">
                  <c:v>1.075</c:v>
                </c:pt>
                <c:pt idx="5">
                  <c:v>1.1120000000000001</c:v>
                </c:pt>
                <c:pt idx="6">
                  <c:v>1.129</c:v>
                </c:pt>
                <c:pt idx="7">
                  <c:v>1.161</c:v>
                </c:pt>
                <c:pt idx="8">
                  <c:v>1.194</c:v>
                </c:pt>
                <c:pt idx="9">
                  <c:v>1.2190000000000001</c:v>
                </c:pt>
                <c:pt idx="10">
                  <c:v>1.246</c:v>
                </c:pt>
                <c:pt idx="11">
                  <c:v>1.2649999999999999</c:v>
                </c:pt>
                <c:pt idx="12">
                  <c:v>1.302</c:v>
                </c:pt>
                <c:pt idx="13">
                  <c:v>1.321</c:v>
                </c:pt>
                <c:pt idx="14">
                  <c:v>1.335</c:v>
                </c:pt>
                <c:pt idx="15">
                  <c:v>1.3440000000000001</c:v>
                </c:pt>
                <c:pt idx="16">
                  <c:v>1.2849999999999999</c:v>
                </c:pt>
                <c:pt idx="17">
                  <c:v>1.278</c:v>
                </c:pt>
                <c:pt idx="18">
                  <c:v>1.2769999999999999</c:v>
                </c:pt>
                <c:pt idx="19">
                  <c:v>1.2929999999999999</c:v>
                </c:pt>
                <c:pt idx="20">
                  <c:v>1.3160000000000001</c:v>
                </c:pt>
                <c:pt idx="21">
                  <c:v>1.327</c:v>
                </c:pt>
                <c:pt idx="22">
                  <c:v>1.337</c:v>
                </c:pt>
                <c:pt idx="23">
                  <c:v>1.361</c:v>
                </c:pt>
                <c:pt idx="24">
                  <c:v>1.373</c:v>
                </c:pt>
              </c:numCache>
            </c:numRef>
          </c:val>
          <c:smooth val="0"/>
          <c:extLst>
            <c:ext xmlns:c16="http://schemas.microsoft.com/office/drawing/2014/chart" uri="{C3380CC4-5D6E-409C-BE32-E72D297353CC}">
              <c16:uniqueId val="{00000005-1A95-4D09-A92F-9A4240554321}"/>
            </c:ext>
          </c:extLst>
        </c:ser>
        <c:ser>
          <c:idx val="1"/>
          <c:order val="3"/>
          <c:tx>
            <c:strRef>
              <c:f>'19'!$K$15</c:f>
              <c:strCache>
                <c:ptCount val="1"/>
                <c:pt idx="0">
                  <c:v>Іноземні</c:v>
                </c:pt>
              </c:strCache>
            </c:strRef>
          </c:tx>
          <c:spPr>
            <a:ln w="25400" cmpd="sng">
              <a:solidFill>
                <a:srgbClr val="DC4B64"/>
              </a:solidFill>
              <a:prstDash val="solid"/>
            </a:ln>
          </c:spPr>
          <c:marker>
            <c:symbol val="none"/>
          </c:marker>
          <c:dLbls>
            <c:dLbl>
              <c:idx val="24"/>
              <c:layout>
                <c:manualLayout>
                  <c:x val="-4.2192703773090839E-2"/>
                  <c:y val="-3.133458178202480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95-4D09-A92F-9A42405543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'19'!$K$17:$K$41</c:f>
              <c:numCache>
                <c:formatCode>0%</c:formatCode>
                <c:ptCount val="25"/>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pt idx="19">
                  <c:v>1.206</c:v>
                </c:pt>
                <c:pt idx="20">
                  <c:v>1.214</c:v>
                </c:pt>
                <c:pt idx="21">
                  <c:v>1.228</c:v>
                </c:pt>
                <c:pt idx="22">
                  <c:v>1.2350000000000001</c:v>
                </c:pt>
                <c:pt idx="23">
                  <c:v>1.252</c:v>
                </c:pt>
                <c:pt idx="24">
                  <c:v>1.2749999999999999</c:v>
                </c:pt>
              </c:numCache>
            </c:numRef>
          </c:val>
          <c:smooth val="0"/>
          <c:extLst>
            <c:ext xmlns:c16="http://schemas.microsoft.com/office/drawing/2014/chart" uri="{C3380CC4-5D6E-409C-BE32-E72D297353CC}">
              <c16:uniqueId val="{00000007-1A95-4D09-A92F-9A4240554321}"/>
            </c:ext>
          </c:extLst>
        </c:ser>
        <c:ser>
          <c:idx val="2"/>
          <c:order val="4"/>
          <c:tx>
            <c:strRef>
              <c:f>'19'!$L$15</c:f>
              <c:strCache>
                <c:ptCount val="1"/>
                <c:pt idx="0">
                  <c:v>Приватні</c:v>
                </c:pt>
              </c:strCache>
            </c:strRef>
          </c:tx>
          <c:spPr>
            <a:ln w="25400" cmpd="sng">
              <a:solidFill>
                <a:srgbClr val="46AFE6"/>
              </a:solidFill>
              <a:prstDash val="solid"/>
            </a:ln>
          </c:spPr>
          <c:marker>
            <c:symbol val="none"/>
          </c:marker>
          <c:dLbls>
            <c:dLbl>
              <c:idx val="24"/>
              <c:layout>
                <c:manualLayout>
                  <c:x val="-3.8356877584605722E-2"/>
                  <c:y val="-3.0619868840784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95-4D09-A92F-9A42405543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'19'!$L$17:$L$41</c:f>
              <c:numCache>
                <c:formatCode>0%</c:formatCode>
                <c:ptCount val="25"/>
                <c:pt idx="0">
                  <c:v>1</c:v>
                </c:pt>
                <c:pt idx="1">
                  <c:v>1.0269999999999999</c:v>
                </c:pt>
                <c:pt idx="2">
                  <c:v>1.052</c:v>
                </c:pt>
                <c:pt idx="3">
                  <c:v>1.0920000000000001</c:v>
                </c:pt>
                <c:pt idx="4">
                  <c:v>1.139</c:v>
                </c:pt>
                <c:pt idx="5">
                  <c:v>1.1879999999999999</c:v>
                </c:pt>
                <c:pt idx="6">
                  <c:v>1.234</c:v>
                </c:pt>
                <c:pt idx="7">
                  <c:v>1.2769999999999999</c:v>
                </c:pt>
                <c:pt idx="8">
                  <c:v>1.3280000000000001</c:v>
                </c:pt>
                <c:pt idx="9">
                  <c:v>1.3740000000000001</c:v>
                </c:pt>
                <c:pt idx="10">
                  <c:v>1.423</c:v>
                </c:pt>
                <c:pt idx="11">
                  <c:v>1.4870000000000001</c:v>
                </c:pt>
                <c:pt idx="12">
                  <c:v>1.569</c:v>
                </c:pt>
                <c:pt idx="13">
                  <c:v>1.6379999999999999</c:v>
                </c:pt>
                <c:pt idx="14">
                  <c:v>1.6950000000000001</c:v>
                </c:pt>
                <c:pt idx="15">
                  <c:v>1.7190000000000001</c:v>
                </c:pt>
                <c:pt idx="16">
                  <c:v>1.6519999999999999</c:v>
                </c:pt>
                <c:pt idx="17">
                  <c:v>1.665</c:v>
                </c:pt>
                <c:pt idx="18">
                  <c:v>1.724</c:v>
                </c:pt>
                <c:pt idx="19">
                  <c:v>1.796</c:v>
                </c:pt>
                <c:pt idx="20">
                  <c:v>1.8580000000000001</c:v>
                </c:pt>
                <c:pt idx="21">
                  <c:v>1.899</c:v>
                </c:pt>
                <c:pt idx="22">
                  <c:v>1.9490000000000001</c:v>
                </c:pt>
                <c:pt idx="23">
                  <c:v>2.02</c:v>
                </c:pt>
                <c:pt idx="24">
                  <c:v>2.0680000000000001</c:v>
                </c:pt>
              </c:numCache>
            </c:numRef>
          </c:val>
          <c:smooth val="0"/>
          <c:extLst>
            <c:ext xmlns:c16="http://schemas.microsoft.com/office/drawing/2014/chart" uri="{C3380CC4-5D6E-409C-BE32-E72D297353CC}">
              <c16:uniqueId val="{00000009-1A95-4D09-A92F-9A424055432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ax val="2.2000000000000002"/>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665143872645486E-2"/>
          <c:y val="0.8188339391307522"/>
          <c:w val="0.85862402843407359"/>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'20'!$I$12:$I$18</c:f>
              <c:numCache>
                <c:formatCode>0.0%</c:formatCode>
                <c:ptCount val="7"/>
                <c:pt idx="0">
                  <c:v>7.0000000000000007E-2</c:v>
                </c:pt>
                <c:pt idx="1">
                  <c:v>7.3999999999999996E-2</c:v>
                </c:pt>
                <c:pt idx="2">
                  <c:v>7.4999999999999997E-2</c:v>
                </c:pt>
                <c:pt idx="3">
                  <c:v>7.4999999999999997E-2</c:v>
                </c:pt>
                <c:pt idx="4">
                  <c:v>7.3999999999999996E-2</c:v>
                </c:pt>
                <c:pt idx="5">
                  <c:v>7.3999999999999996E-2</c:v>
                </c:pt>
                <c:pt idx="6">
                  <c:v>7.8E-2</c:v>
                </c:pt>
              </c:numCache>
            </c:numRef>
          </c:val>
          <c:extLst>
            <c:ext xmlns:c16="http://schemas.microsoft.com/office/drawing/2014/chart" uri="{C3380CC4-5D6E-409C-BE32-E72D297353CC}">
              <c16:uniqueId val="{00000000-7CC5-418A-A1CF-C8BC76EAB72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'20'!$J$12:$J$18</c:f>
              <c:numCache>
                <c:formatCode>0.0%</c:formatCode>
                <c:ptCount val="7"/>
                <c:pt idx="0">
                  <c:v>0.39400000000000002</c:v>
                </c:pt>
                <c:pt idx="1">
                  <c:v>0.502</c:v>
                </c:pt>
                <c:pt idx="2">
                  <c:v>0.51700000000000002</c:v>
                </c:pt>
                <c:pt idx="3">
                  <c:v>0.53200000000000003</c:v>
                </c:pt>
                <c:pt idx="4">
                  <c:v>0.53900000000000003</c:v>
                </c:pt>
                <c:pt idx="5">
                  <c:v>0.53900000000000003</c:v>
                </c:pt>
                <c:pt idx="6">
                  <c:v>0.51500000000000001</c:v>
                </c:pt>
              </c:numCache>
            </c:numRef>
          </c:val>
          <c:extLst>
            <c:ext xmlns:c16="http://schemas.microsoft.com/office/drawing/2014/chart" uri="{C3380CC4-5D6E-409C-BE32-E72D297353CC}">
              <c16:uniqueId val="{00000001-7CC5-418A-A1CF-C8BC76EAB72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'20'!$K$12:$K$18</c:f>
              <c:numCache>
                <c:formatCode>0.0%</c:formatCode>
                <c:ptCount val="7"/>
                <c:pt idx="0">
                  <c:v>0.17199999999999999</c:v>
                </c:pt>
                <c:pt idx="1">
                  <c:v>9.5000000000000001E-2</c:v>
                </c:pt>
                <c:pt idx="2">
                  <c:v>8.7999999999999995E-2</c:v>
                </c:pt>
                <c:pt idx="3">
                  <c:v>8.7999999999999995E-2</c:v>
                </c:pt>
                <c:pt idx="4">
                  <c:v>8.2000000000000003E-2</c:v>
                </c:pt>
                <c:pt idx="5">
                  <c:v>8.1000000000000003E-2</c:v>
                </c:pt>
                <c:pt idx="6">
                  <c:v>8.5000000000000006E-2</c:v>
                </c:pt>
              </c:numCache>
            </c:numRef>
          </c:val>
          <c:extLst>
            <c:ext xmlns:c16="http://schemas.microsoft.com/office/drawing/2014/chart" uri="{C3380CC4-5D6E-409C-BE32-E72D297353CC}">
              <c16:uniqueId val="{00000002-7CC5-418A-A1CF-C8BC76EAB72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'20'!$L$12:$L$18</c:f>
              <c:numCache>
                <c:formatCode>0.0%</c:formatCode>
                <c:ptCount val="7"/>
                <c:pt idx="0">
                  <c:v>0.13600000000000001</c:v>
                </c:pt>
                <c:pt idx="1">
                  <c:v>0.14299999999999999</c:v>
                </c:pt>
                <c:pt idx="2">
                  <c:v>0.16600000000000001</c:v>
                </c:pt>
                <c:pt idx="3">
                  <c:v>0.16400000000000001</c:v>
                </c:pt>
                <c:pt idx="4">
                  <c:v>0.16600000000000001</c:v>
                </c:pt>
                <c:pt idx="5">
                  <c:v>0.16700000000000001</c:v>
                </c:pt>
                <c:pt idx="6">
                  <c:v>0.17299999999999999</c:v>
                </c:pt>
              </c:numCache>
            </c:numRef>
          </c:val>
          <c:extLst>
            <c:ext xmlns:c16="http://schemas.microsoft.com/office/drawing/2014/chart" uri="{C3380CC4-5D6E-409C-BE32-E72D297353CC}">
              <c16:uniqueId val="{00000003-7CC5-418A-A1CF-C8BC76EAB72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'20'!$M$12:$M$18</c:f>
              <c:numCache>
                <c:formatCode>0.0%</c:formatCode>
                <c:ptCount val="7"/>
                <c:pt idx="0">
                  <c:v>6.4000000000000001E-2</c:v>
                </c:pt>
                <c:pt idx="1">
                  <c:v>4.2000000000000003E-2</c:v>
                </c:pt>
                <c:pt idx="2">
                  <c:v>3.9E-2</c:v>
                </c:pt>
                <c:pt idx="3">
                  <c:v>3.3000000000000002E-2</c:v>
                </c:pt>
                <c:pt idx="4">
                  <c:v>3.5000000000000003E-2</c:v>
                </c:pt>
                <c:pt idx="5">
                  <c:v>3.5999999999999997E-2</c:v>
                </c:pt>
                <c:pt idx="6">
                  <c:v>3.7999999999999999E-2</c:v>
                </c:pt>
              </c:numCache>
            </c:numRef>
          </c:val>
          <c:extLst>
            <c:ext xmlns:c16="http://schemas.microsoft.com/office/drawing/2014/chart" uri="{C3380CC4-5D6E-409C-BE32-E72D297353CC}">
              <c16:uniqueId val="{00000004-7CC5-418A-A1CF-C8BC76EAB72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'20'!$N$12:$N$18</c:f>
              <c:numCache>
                <c:formatCode>0.0%</c:formatCode>
                <c:ptCount val="7"/>
                <c:pt idx="0">
                  <c:v>9.2999999999999999E-2</c:v>
                </c:pt>
                <c:pt idx="1">
                  <c:v>7.3999999999999996E-2</c:v>
                </c:pt>
                <c:pt idx="2">
                  <c:v>6.3E-2</c:v>
                </c:pt>
                <c:pt idx="3">
                  <c:v>6.0999999999999999E-2</c:v>
                </c:pt>
                <c:pt idx="4">
                  <c:v>6.2E-2</c:v>
                </c:pt>
                <c:pt idx="5">
                  <c:v>6.0999999999999999E-2</c:v>
                </c:pt>
                <c:pt idx="6">
                  <c:v>6.4000000000000001E-2</c:v>
                </c:pt>
              </c:numCache>
            </c:numRef>
          </c:val>
          <c:extLst>
            <c:ext xmlns:c16="http://schemas.microsoft.com/office/drawing/2014/chart" uri="{C3380CC4-5D6E-409C-BE32-E72D297353CC}">
              <c16:uniqueId val="{00000005-7CC5-418A-A1CF-C8BC76EAB72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'20'!$O$12:$O$18</c:f>
              <c:numCache>
                <c:formatCode>0.0%</c:formatCode>
                <c:ptCount val="7"/>
                <c:pt idx="0">
                  <c:v>7.0999999999999994E-2</c:v>
                </c:pt>
                <c:pt idx="1">
                  <c:v>6.9000000000000006E-2</c:v>
                </c:pt>
                <c:pt idx="2">
                  <c:v>5.1999999999999998E-2</c:v>
                </c:pt>
                <c:pt idx="3">
                  <c:v>4.5999999999999999E-2</c:v>
                </c:pt>
                <c:pt idx="4">
                  <c:v>4.2000000000000003E-2</c:v>
                </c:pt>
                <c:pt idx="5">
                  <c:v>4.1000000000000002E-2</c:v>
                </c:pt>
                <c:pt idx="6">
                  <c:v>4.8000000000000001E-2</c:v>
                </c:pt>
              </c:numCache>
            </c:numRef>
          </c:val>
          <c:extLst>
            <c:ext xmlns:c16="http://schemas.microsoft.com/office/drawing/2014/chart" uri="{C3380CC4-5D6E-409C-BE32-E72D297353CC}">
              <c16:uniqueId val="{00000006-7CC5-418A-A1CF-C8BC76EAB72A}"/>
            </c:ext>
          </c:extLst>
        </c:ser>
        <c:dLbls>
          <c:showLegendKey val="0"/>
          <c:showVal val="0"/>
          <c:showCatName val="0"/>
          <c:showSerName val="0"/>
          <c:showPercent val="0"/>
          <c:showBubbleSize val="0"/>
        </c:dLbls>
        <c:gapWidth val="4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'20'!$I$12:$I$18</c:f>
              <c:numCache>
                <c:formatCode>0.0%</c:formatCode>
                <c:ptCount val="7"/>
                <c:pt idx="0">
                  <c:v>7.0000000000000007E-2</c:v>
                </c:pt>
                <c:pt idx="1">
                  <c:v>7.3999999999999996E-2</c:v>
                </c:pt>
                <c:pt idx="2">
                  <c:v>7.4999999999999997E-2</c:v>
                </c:pt>
                <c:pt idx="3">
                  <c:v>7.4999999999999997E-2</c:v>
                </c:pt>
                <c:pt idx="4">
                  <c:v>7.3999999999999996E-2</c:v>
                </c:pt>
                <c:pt idx="5">
                  <c:v>7.3999999999999996E-2</c:v>
                </c:pt>
                <c:pt idx="6">
                  <c:v>7.8E-2</c:v>
                </c:pt>
              </c:numCache>
            </c:numRef>
          </c:val>
          <c:extLst>
            <c:ext xmlns:c16="http://schemas.microsoft.com/office/drawing/2014/chart" uri="{C3380CC4-5D6E-409C-BE32-E72D297353CC}">
              <c16:uniqueId val="{00000000-A9F1-422A-BC9F-21DB234BBED9}"/>
            </c:ext>
          </c:extLst>
        </c:ser>
        <c:ser>
          <c:idx val="0"/>
          <c:order val="1"/>
          <c:tx>
            <c:strRef>
              <c:f>'20'!$J$11</c:f>
              <c:strCache>
                <c:ptCount val="1"/>
                <c:pt idx="0">
                  <c:v>Other, &lt;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'20'!$J$12:$J$18</c:f>
              <c:numCache>
                <c:formatCode>0.0%</c:formatCode>
                <c:ptCount val="7"/>
                <c:pt idx="0">
                  <c:v>0.39400000000000002</c:v>
                </c:pt>
                <c:pt idx="1">
                  <c:v>0.502</c:v>
                </c:pt>
                <c:pt idx="2">
                  <c:v>0.51700000000000002</c:v>
                </c:pt>
                <c:pt idx="3">
                  <c:v>0.53200000000000003</c:v>
                </c:pt>
                <c:pt idx="4">
                  <c:v>0.53900000000000003</c:v>
                </c:pt>
                <c:pt idx="5">
                  <c:v>0.53900000000000003</c:v>
                </c:pt>
                <c:pt idx="6">
                  <c:v>0.51500000000000001</c:v>
                </c:pt>
              </c:numCache>
            </c:numRef>
          </c:val>
          <c:extLst>
            <c:ext xmlns:c16="http://schemas.microsoft.com/office/drawing/2014/chart" uri="{C3380CC4-5D6E-409C-BE32-E72D297353CC}">
              <c16:uniqueId val="{00000001-A9F1-422A-BC9F-21DB234BBED9}"/>
            </c:ext>
          </c:extLst>
        </c:ser>
        <c:ser>
          <c:idx val="1"/>
          <c:order val="2"/>
          <c:tx>
            <c:strRef>
              <c:f>'20'!$K$11</c:f>
              <c:strCache>
                <c:ptCount val="1"/>
                <c:pt idx="0">
                  <c:v>Other, 1–2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'20'!$K$12:$K$18</c:f>
              <c:numCache>
                <c:formatCode>0.0%</c:formatCode>
                <c:ptCount val="7"/>
                <c:pt idx="0">
                  <c:v>0.17199999999999999</c:v>
                </c:pt>
                <c:pt idx="1">
                  <c:v>9.5000000000000001E-2</c:v>
                </c:pt>
                <c:pt idx="2">
                  <c:v>8.7999999999999995E-2</c:v>
                </c:pt>
                <c:pt idx="3">
                  <c:v>8.7999999999999995E-2</c:v>
                </c:pt>
                <c:pt idx="4">
                  <c:v>8.2000000000000003E-2</c:v>
                </c:pt>
                <c:pt idx="5">
                  <c:v>8.1000000000000003E-2</c:v>
                </c:pt>
                <c:pt idx="6">
                  <c:v>8.5000000000000006E-2</c:v>
                </c:pt>
              </c:numCache>
            </c:numRef>
          </c:val>
          <c:extLst>
            <c:ext xmlns:c16="http://schemas.microsoft.com/office/drawing/2014/chart" uri="{C3380CC4-5D6E-409C-BE32-E72D297353CC}">
              <c16:uniqueId val="{00000002-A9F1-422A-BC9F-21DB234BBED9}"/>
            </c:ext>
          </c:extLst>
        </c:ser>
        <c:ser>
          <c:idx val="2"/>
          <c:order val="3"/>
          <c:tx>
            <c:strRef>
              <c:f>'20'!$L$11</c:f>
              <c:strCache>
                <c:ptCount val="1"/>
                <c:pt idx="0">
                  <c:v>Other, 2–5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'20'!$L$12:$L$18</c:f>
              <c:numCache>
                <c:formatCode>0.0%</c:formatCode>
                <c:ptCount val="7"/>
                <c:pt idx="0">
                  <c:v>0.13600000000000001</c:v>
                </c:pt>
                <c:pt idx="1">
                  <c:v>0.14299999999999999</c:v>
                </c:pt>
                <c:pt idx="2">
                  <c:v>0.16600000000000001</c:v>
                </c:pt>
                <c:pt idx="3">
                  <c:v>0.16400000000000001</c:v>
                </c:pt>
                <c:pt idx="4">
                  <c:v>0.16600000000000001</c:v>
                </c:pt>
                <c:pt idx="5">
                  <c:v>0.16700000000000001</c:v>
                </c:pt>
                <c:pt idx="6">
                  <c:v>0.17299999999999999</c:v>
                </c:pt>
              </c:numCache>
            </c:numRef>
          </c:val>
          <c:extLst>
            <c:ext xmlns:c16="http://schemas.microsoft.com/office/drawing/2014/chart" uri="{C3380CC4-5D6E-409C-BE32-E72D297353CC}">
              <c16:uniqueId val="{00000003-A9F1-422A-BC9F-21DB234BBED9}"/>
            </c:ext>
          </c:extLst>
        </c:ser>
        <c:ser>
          <c:idx val="3"/>
          <c:order val="4"/>
          <c:tx>
            <c:strRef>
              <c:f>'20'!$M$11</c:f>
              <c:strCache>
                <c:ptCount val="1"/>
                <c:pt idx="0">
                  <c:v>Other, &gt;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'20'!$M$12:$M$18</c:f>
              <c:numCache>
                <c:formatCode>0.0%</c:formatCode>
                <c:ptCount val="7"/>
                <c:pt idx="0">
                  <c:v>6.4000000000000001E-2</c:v>
                </c:pt>
                <c:pt idx="1">
                  <c:v>4.2000000000000003E-2</c:v>
                </c:pt>
                <c:pt idx="2">
                  <c:v>3.9E-2</c:v>
                </c:pt>
                <c:pt idx="3">
                  <c:v>3.3000000000000002E-2</c:v>
                </c:pt>
                <c:pt idx="4">
                  <c:v>3.5000000000000003E-2</c:v>
                </c:pt>
                <c:pt idx="5">
                  <c:v>3.5999999999999997E-2</c:v>
                </c:pt>
                <c:pt idx="6">
                  <c:v>3.7999999999999999E-2</c:v>
                </c:pt>
              </c:numCache>
            </c:numRef>
          </c:val>
          <c:extLst>
            <c:ext xmlns:c16="http://schemas.microsoft.com/office/drawing/2014/chart" uri="{C3380CC4-5D6E-409C-BE32-E72D297353CC}">
              <c16:uniqueId val="{00000004-A9F1-422A-BC9F-21DB234BBED9}"/>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'20'!$N$12:$N$18</c:f>
              <c:numCache>
                <c:formatCode>0.0%</c:formatCode>
                <c:ptCount val="7"/>
                <c:pt idx="0">
                  <c:v>9.2999999999999999E-2</c:v>
                </c:pt>
                <c:pt idx="1">
                  <c:v>7.3999999999999996E-2</c:v>
                </c:pt>
                <c:pt idx="2">
                  <c:v>6.3E-2</c:v>
                </c:pt>
                <c:pt idx="3">
                  <c:v>6.0999999999999999E-2</c:v>
                </c:pt>
                <c:pt idx="4">
                  <c:v>6.2E-2</c:v>
                </c:pt>
                <c:pt idx="5">
                  <c:v>6.0999999999999999E-2</c:v>
                </c:pt>
                <c:pt idx="6">
                  <c:v>6.4000000000000001E-2</c:v>
                </c:pt>
              </c:numCache>
            </c:numRef>
          </c:val>
          <c:extLst>
            <c:ext xmlns:c16="http://schemas.microsoft.com/office/drawing/2014/chart" uri="{C3380CC4-5D6E-409C-BE32-E72D297353CC}">
              <c16:uniqueId val="{00000005-A9F1-422A-BC9F-21DB234BBED9}"/>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43100</c:v>
                </c:pt>
                <c:pt idx="1">
                  <c:v>43465</c:v>
                </c:pt>
                <c:pt idx="2">
                  <c:v>43830</c:v>
                </c:pt>
                <c:pt idx="3">
                  <c:v>43921</c:v>
                </c:pt>
                <c:pt idx="4">
                  <c:v>44012</c:v>
                </c:pt>
                <c:pt idx="5">
                  <c:v>44104</c:v>
                </c:pt>
                <c:pt idx="6">
                  <c:v>44196</c:v>
                </c:pt>
              </c:numCache>
            </c:numRef>
          </c:cat>
          <c:val>
            <c:numRef>
              <c:f>'20'!$O$12:$O$18</c:f>
              <c:numCache>
                <c:formatCode>0.0%</c:formatCode>
                <c:ptCount val="7"/>
                <c:pt idx="0">
                  <c:v>7.0999999999999994E-2</c:v>
                </c:pt>
                <c:pt idx="1">
                  <c:v>6.9000000000000006E-2</c:v>
                </c:pt>
                <c:pt idx="2">
                  <c:v>5.1999999999999998E-2</c:v>
                </c:pt>
                <c:pt idx="3">
                  <c:v>4.5999999999999999E-2</c:v>
                </c:pt>
                <c:pt idx="4">
                  <c:v>4.2000000000000003E-2</c:v>
                </c:pt>
                <c:pt idx="5">
                  <c:v>4.1000000000000002E-2</c:v>
                </c:pt>
                <c:pt idx="6">
                  <c:v>4.8000000000000001E-2</c:v>
                </c:pt>
              </c:numCache>
            </c:numRef>
          </c:val>
          <c:extLst>
            <c:ext xmlns:c16="http://schemas.microsoft.com/office/drawing/2014/chart" uri="{C3380CC4-5D6E-409C-BE32-E72D297353CC}">
              <c16:uniqueId val="{00000006-A9F1-422A-BC9F-21DB234BBED9}"/>
            </c:ext>
          </c:extLst>
        </c:ser>
        <c:dLbls>
          <c:showLegendKey val="0"/>
          <c:showVal val="0"/>
          <c:showCatName val="0"/>
          <c:showSerName val="0"/>
          <c:showPercent val="0"/>
          <c:showBubbleSize val="0"/>
        </c:dLbls>
        <c:gapWidth val="4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24"/>
              <c:layout>
                <c:manualLayout>
                  <c:x val="-7.4775262467191753E-2"/>
                  <c:y val="2.4627655623235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8A-4BE1-8C6B-1A682A68A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'21'!$H$16:$H$40</c:f>
              <c:numCache>
                <c:formatCode>0.0%</c:formatCode>
                <c:ptCount val="25"/>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pt idx="19">
                  <c:v>0.53500000000000003</c:v>
                </c:pt>
                <c:pt idx="20">
                  <c:v>0.53600000000000003</c:v>
                </c:pt>
                <c:pt idx="21">
                  <c:v>0.50900000000000001</c:v>
                </c:pt>
                <c:pt idx="22">
                  <c:v>0.49</c:v>
                </c:pt>
                <c:pt idx="23">
                  <c:v>0.47499999999999998</c:v>
                </c:pt>
                <c:pt idx="24">
                  <c:v>0.46700000000000003</c:v>
                </c:pt>
              </c:numCache>
            </c:numRef>
          </c:val>
          <c:smooth val="0"/>
          <c:extLst>
            <c:ext xmlns:c16="http://schemas.microsoft.com/office/drawing/2014/chart" uri="{C3380CC4-5D6E-409C-BE32-E72D297353CC}">
              <c16:uniqueId val="{00000001-188A-4BE1-8C6B-1A682A68A09B}"/>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24"/>
              <c:layout>
                <c:manualLayout>
                  <c:x val="-8.2953083989501311E-2"/>
                  <c:y val="2.3584905660377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A-4BE1-8C6B-1A682A68A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'21'!$I$16:$I$40</c:f>
              <c:numCache>
                <c:formatCode>0.0%</c:formatCode>
                <c:ptCount val="25"/>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pt idx="19">
                  <c:v>0.36399999999999999</c:v>
                </c:pt>
                <c:pt idx="20">
                  <c:v>0.35899999999999999</c:v>
                </c:pt>
                <c:pt idx="21">
                  <c:v>0.34799999999999998</c:v>
                </c:pt>
                <c:pt idx="22">
                  <c:v>0.307</c:v>
                </c:pt>
                <c:pt idx="23">
                  <c:v>0.29599999999999999</c:v>
                </c:pt>
                <c:pt idx="24">
                  <c:v>0.27900000000000003</c:v>
                </c:pt>
              </c:numCache>
            </c:numRef>
          </c:val>
          <c:smooth val="0"/>
          <c:extLst>
            <c:ext xmlns:c16="http://schemas.microsoft.com/office/drawing/2014/chart" uri="{C3380CC4-5D6E-409C-BE32-E72D297353CC}">
              <c16:uniqueId val="{00000003-188A-4BE1-8C6B-1A682A68A09B}"/>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24"/>
              <c:layout>
                <c:manualLayout>
                  <c:x val="-7.8941929133858418E-2"/>
                  <c:y val="2.8901723369484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A-4BE1-8C6B-1A682A68A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'21'!$J$16:$J$40</c:f>
              <c:numCache>
                <c:formatCode>0.0%</c:formatCode>
                <c:ptCount val="25"/>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pt idx="22">
                  <c:v>0.434</c:v>
                </c:pt>
                <c:pt idx="23">
                  <c:v>0.42</c:v>
                </c:pt>
                <c:pt idx="24">
                  <c:v>0.41</c:v>
                </c:pt>
              </c:numCache>
            </c:numRef>
          </c:val>
          <c:smooth val="0"/>
          <c:extLst>
            <c:ext xmlns:c16="http://schemas.microsoft.com/office/drawing/2014/chart" uri="{C3380CC4-5D6E-409C-BE32-E72D297353CC}">
              <c16:uniqueId val="{00000005-188A-4BE1-8C6B-1A682A68A09B}"/>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E2B-437B-8DDA-09264C34606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'2'!$J$12:$J$18</c:f>
              <c:numCache>
                <c:formatCode>0.0%</c:formatCode>
                <c:ptCount val="7"/>
                <c:pt idx="0">
                  <c:v>0.35499999999999998</c:v>
                </c:pt>
                <c:pt idx="1">
                  <c:v>0.34</c:v>
                </c:pt>
                <c:pt idx="2">
                  <c:v>0.34200000000000003</c:v>
                </c:pt>
                <c:pt idx="3">
                  <c:v>0.33400000000000002</c:v>
                </c:pt>
                <c:pt idx="4">
                  <c:v>0.33600000000000002</c:v>
                </c:pt>
                <c:pt idx="5">
                  <c:v>0.32900000000000001</c:v>
                </c:pt>
                <c:pt idx="6">
                  <c:v>0.313</c:v>
                </c:pt>
              </c:numCache>
            </c:numRef>
          </c:val>
          <c:extLst>
            <c:ext xmlns:c16="http://schemas.microsoft.com/office/drawing/2014/chart" uri="{C3380CC4-5D6E-409C-BE32-E72D297353CC}">
              <c16:uniqueId val="{00000001-FE2B-437B-8DDA-09264C346060}"/>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E2B-437B-8DDA-09264C34606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E2B-437B-8DDA-09264C34606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E2B-437B-8DDA-09264C346060}"/>
              </c:ext>
            </c:extLst>
          </c:dPt>
          <c:dPt>
            <c:idx val="5"/>
            <c:invertIfNegative val="0"/>
            <c:bubble3D val="0"/>
            <c:extLst>
              <c:ext xmlns:c16="http://schemas.microsoft.com/office/drawing/2014/chart" uri="{C3380CC4-5D6E-409C-BE32-E72D297353CC}">
                <c16:uniqueId val="{00000007-FE2B-437B-8DDA-09264C346060}"/>
              </c:ext>
            </c:extLst>
          </c:dPt>
          <c:dPt>
            <c:idx val="6"/>
            <c:invertIfNegative val="0"/>
            <c:bubble3D val="0"/>
            <c:extLst>
              <c:ext xmlns:c16="http://schemas.microsoft.com/office/drawing/2014/chart" uri="{C3380CC4-5D6E-409C-BE32-E72D297353CC}">
                <c16:uniqueId val="{00000008-FE2B-437B-8DDA-09264C34606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'2'!$M$12:$M$18</c:f>
              <c:numCache>
                <c:formatCode>0.0%</c:formatCode>
                <c:ptCount val="7"/>
                <c:pt idx="0">
                  <c:v>0.19400000000000001</c:v>
                </c:pt>
                <c:pt idx="1">
                  <c:v>0.20699999999999999</c:v>
                </c:pt>
                <c:pt idx="2">
                  <c:v>0.21</c:v>
                </c:pt>
                <c:pt idx="3">
                  <c:v>0.20699999999999999</c:v>
                </c:pt>
                <c:pt idx="4">
                  <c:v>0.20699999999999999</c:v>
                </c:pt>
                <c:pt idx="5">
                  <c:v>0.20599999999999999</c:v>
                </c:pt>
                <c:pt idx="6">
                  <c:v>0.21199999999999999</c:v>
                </c:pt>
              </c:numCache>
            </c:numRef>
          </c:val>
          <c:extLst>
            <c:ext xmlns:c16="http://schemas.microsoft.com/office/drawing/2014/chart" uri="{C3380CC4-5D6E-409C-BE32-E72D297353CC}">
              <c16:uniqueId val="{00000009-FE2B-437B-8DDA-09264C346060}"/>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'2'!$K$12:$K$18</c:f>
              <c:numCache>
                <c:formatCode>0.0%</c:formatCode>
                <c:ptCount val="7"/>
                <c:pt idx="0">
                  <c:v>0.311</c:v>
                </c:pt>
                <c:pt idx="1">
                  <c:v>0.30399999999999999</c:v>
                </c:pt>
                <c:pt idx="2">
                  <c:v>0.29799999999999999</c:v>
                </c:pt>
                <c:pt idx="3">
                  <c:v>0.30599999999999999</c:v>
                </c:pt>
                <c:pt idx="4">
                  <c:v>0.30199999999999999</c:v>
                </c:pt>
                <c:pt idx="5">
                  <c:v>0.30199999999999999</c:v>
                </c:pt>
                <c:pt idx="6">
                  <c:v>0.30199999999999999</c:v>
                </c:pt>
              </c:numCache>
            </c:numRef>
          </c:val>
          <c:extLst>
            <c:ext xmlns:c16="http://schemas.microsoft.com/office/drawing/2014/chart" uri="{C3380CC4-5D6E-409C-BE32-E72D297353CC}">
              <c16:uniqueId val="{0000000A-FE2B-437B-8DDA-09264C346060}"/>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43100</c:v>
                </c:pt>
                <c:pt idx="1">
                  <c:v>43465</c:v>
                </c:pt>
                <c:pt idx="2">
                  <c:v>43830</c:v>
                </c:pt>
                <c:pt idx="3">
                  <c:v>43921</c:v>
                </c:pt>
                <c:pt idx="4">
                  <c:v>44012</c:v>
                </c:pt>
                <c:pt idx="5">
                  <c:v>44104</c:v>
                </c:pt>
                <c:pt idx="6">
                  <c:v>44196</c:v>
                </c:pt>
              </c:numCache>
            </c:numRef>
          </c:cat>
          <c:val>
            <c:numRef>
              <c:f>'2'!$L$12:$L$18</c:f>
              <c:numCache>
                <c:formatCode>0.0%</c:formatCode>
                <c:ptCount val="7"/>
                <c:pt idx="0">
                  <c:v>0.14000000000000001</c:v>
                </c:pt>
                <c:pt idx="1">
                  <c:v>0.14799999999999999</c:v>
                </c:pt>
                <c:pt idx="2">
                  <c:v>0.15</c:v>
                </c:pt>
                <c:pt idx="3">
                  <c:v>0.152</c:v>
                </c:pt>
                <c:pt idx="4">
                  <c:v>0.155</c:v>
                </c:pt>
                <c:pt idx="5">
                  <c:v>0.16200000000000001</c:v>
                </c:pt>
                <c:pt idx="6">
                  <c:v>0.17299999999999999</c:v>
                </c:pt>
              </c:numCache>
            </c:numRef>
          </c:val>
          <c:extLst>
            <c:ext xmlns:c16="http://schemas.microsoft.com/office/drawing/2014/chart" uri="{C3380CC4-5D6E-409C-BE32-E72D297353CC}">
              <c16:uniqueId val="{0000000B-FE2B-437B-8DDA-09264C346060}"/>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8.3108595800525084E-2"/>
                  <c:y val="3.0523882038330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94-4228-B07E-1EE0A239E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'21'!$H$16:$H$40</c:f>
              <c:numCache>
                <c:formatCode>0.0%</c:formatCode>
                <c:ptCount val="25"/>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pt idx="19">
                  <c:v>0.53500000000000003</c:v>
                </c:pt>
                <c:pt idx="20">
                  <c:v>0.53600000000000003</c:v>
                </c:pt>
                <c:pt idx="21">
                  <c:v>0.50900000000000001</c:v>
                </c:pt>
                <c:pt idx="22">
                  <c:v>0.49</c:v>
                </c:pt>
                <c:pt idx="23">
                  <c:v>0.47499999999999998</c:v>
                </c:pt>
                <c:pt idx="24">
                  <c:v>0.46700000000000003</c:v>
                </c:pt>
              </c:numCache>
            </c:numRef>
          </c:val>
          <c:smooth val="0"/>
          <c:extLst>
            <c:ext xmlns:c16="http://schemas.microsoft.com/office/drawing/2014/chart" uri="{C3380CC4-5D6E-409C-BE32-E72D297353CC}">
              <c16:uniqueId val="{00000001-3594-4228-B07E-1EE0A239E87E}"/>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24"/>
              <c:layout>
                <c:manualLayout>
                  <c:x val="-8.2953083989501311E-2"/>
                  <c:y val="1.7688679245283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94-4228-B07E-1EE0A239E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'21'!$I$16:$I$40</c:f>
              <c:numCache>
                <c:formatCode>0.0%</c:formatCode>
                <c:ptCount val="25"/>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pt idx="19">
                  <c:v>0.36399999999999999</c:v>
                </c:pt>
                <c:pt idx="20">
                  <c:v>0.35899999999999999</c:v>
                </c:pt>
                <c:pt idx="21">
                  <c:v>0.34799999999999998</c:v>
                </c:pt>
                <c:pt idx="22">
                  <c:v>0.307</c:v>
                </c:pt>
                <c:pt idx="23">
                  <c:v>0.29599999999999999</c:v>
                </c:pt>
                <c:pt idx="24">
                  <c:v>0.27900000000000003</c:v>
                </c:pt>
              </c:numCache>
            </c:numRef>
          </c:val>
          <c:smooth val="0"/>
          <c:extLst>
            <c:ext xmlns:c16="http://schemas.microsoft.com/office/drawing/2014/chart" uri="{C3380CC4-5D6E-409C-BE32-E72D297353CC}">
              <c16:uniqueId val="{00000003-3594-4228-B07E-1EE0A239E87E}"/>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4"/>
              <c:layout>
                <c:manualLayout>
                  <c:x val="-8.3108595800525084E-2"/>
                  <c:y val="3.4797949784578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94-4228-B07E-1EE0A239E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'21'!$J$16:$J$40</c:f>
              <c:numCache>
                <c:formatCode>0.0%</c:formatCode>
                <c:ptCount val="25"/>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pt idx="22">
                  <c:v>0.434</c:v>
                </c:pt>
                <c:pt idx="23">
                  <c:v>0.42</c:v>
                </c:pt>
                <c:pt idx="24">
                  <c:v>0.41</c:v>
                </c:pt>
              </c:numCache>
            </c:numRef>
          </c:val>
          <c:smooth val="0"/>
          <c:extLst>
            <c:ext xmlns:c16="http://schemas.microsoft.com/office/drawing/2014/chart" uri="{C3380CC4-5D6E-409C-BE32-E72D297353CC}">
              <c16:uniqueId val="{00000005-3594-4228-B07E-1EE0A239E87E}"/>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4.7341040462427736E-2"/>
          <c:w val="0.83983304472833009"/>
          <c:h val="0.65551090073278417"/>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24"/>
              <c:layout>
                <c:manualLayout>
                  <c:x val="-4.5643153526970952E-2"/>
                  <c:y val="2.890173410404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'22'!$H$13:$H$37</c:f>
              <c:numCache>
                <c:formatCode>0.0%</c:formatCode>
                <c:ptCount val="25"/>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pt idx="22">
                  <c:v>0.434</c:v>
                </c:pt>
                <c:pt idx="23">
                  <c:v>0.42</c:v>
                </c:pt>
                <c:pt idx="24">
                  <c:v>0.41</c:v>
                </c:pt>
              </c:numCache>
            </c:numRef>
          </c:val>
          <c:smooth val="0"/>
          <c:extLst>
            <c:ext xmlns:c16="http://schemas.microsoft.com/office/drawing/2014/chart" uri="{C3380CC4-5D6E-409C-BE32-E72D297353CC}">
              <c16:uniqueId val="{00000001-1183-41DC-970C-E9BABCAF3B28}"/>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24"/>
              <c:layout>
                <c:manualLayout>
                  <c:x val="-4.5643153526970952E-2"/>
                  <c:y val="2.8901734104046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'22'!$I$13:$I$37</c:f>
              <c:numCache>
                <c:formatCode>0.0%</c:formatCode>
                <c:ptCount val="25"/>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pt idx="19">
                  <c:v>0.79600000000000004</c:v>
                </c:pt>
                <c:pt idx="20">
                  <c:v>0.79400000000000004</c:v>
                </c:pt>
                <c:pt idx="21">
                  <c:v>0.79200000000000004</c:v>
                </c:pt>
                <c:pt idx="22">
                  <c:v>0.76700000000000002</c:v>
                </c:pt>
                <c:pt idx="23">
                  <c:v>0.74399999999999999</c:v>
                </c:pt>
                <c:pt idx="24">
                  <c:v>0.74</c:v>
                </c:pt>
              </c:numCache>
            </c:numRef>
          </c:val>
          <c:smooth val="0"/>
          <c:extLst>
            <c:ext xmlns:c16="http://schemas.microsoft.com/office/drawing/2014/chart" uri="{C3380CC4-5D6E-409C-BE32-E72D297353CC}">
              <c16:uniqueId val="{00000003-1183-41DC-970C-E9BABCAF3B28}"/>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24"/>
              <c:layout>
                <c:manualLayout>
                  <c:x val="-4.5643153526970952E-2"/>
                  <c:y val="-4.046242774566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'22'!$J$13:$J$37</c:f>
              <c:numCache>
                <c:formatCode>0.0%</c:formatCode>
                <c:ptCount val="25"/>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pt idx="19">
                  <c:v>0.47199999999999998</c:v>
                </c:pt>
                <c:pt idx="20">
                  <c:v>0.47599999999999998</c:v>
                </c:pt>
                <c:pt idx="21">
                  <c:v>0.435</c:v>
                </c:pt>
                <c:pt idx="22">
                  <c:v>0.42899999999999999</c:v>
                </c:pt>
                <c:pt idx="23">
                  <c:v>0.441</c:v>
                </c:pt>
                <c:pt idx="24">
                  <c:v>0.437</c:v>
                </c:pt>
              </c:numCache>
            </c:numRef>
          </c:val>
          <c:smooth val="0"/>
          <c:extLst>
            <c:ext xmlns:c16="http://schemas.microsoft.com/office/drawing/2014/chart" uri="{C3380CC4-5D6E-409C-BE32-E72D297353CC}">
              <c16:uniqueId val="{00000005-1183-41DC-970C-E9BABCAF3B28}"/>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24"/>
              <c:layout>
                <c:manualLayout>
                  <c:x val="-4.5643153526970952E-2"/>
                  <c:y val="-2.8901734104046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'22'!$K$13:$K$37</c:f>
              <c:numCache>
                <c:formatCode>0.0%</c:formatCode>
                <c:ptCount val="25"/>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pt idx="19">
                  <c:v>0.89300000000000002</c:v>
                </c:pt>
                <c:pt idx="20">
                  <c:v>0.90500000000000003</c:v>
                </c:pt>
                <c:pt idx="21">
                  <c:v>0.89</c:v>
                </c:pt>
                <c:pt idx="22">
                  <c:v>0.89</c:v>
                </c:pt>
                <c:pt idx="23">
                  <c:v>0.89100000000000001</c:v>
                </c:pt>
                <c:pt idx="24">
                  <c:v>0.89200000000000002</c:v>
                </c:pt>
              </c:numCache>
            </c:numRef>
          </c:val>
          <c:smooth val="0"/>
          <c:extLst>
            <c:ext xmlns:c16="http://schemas.microsoft.com/office/drawing/2014/chart" uri="{C3380CC4-5D6E-409C-BE32-E72D297353CC}">
              <c16:uniqueId val="{00000007-1183-41DC-970C-E9BABCAF3B28}"/>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24"/>
              <c:layout>
                <c:manualLayout>
                  <c:x val="-4.9792531120331947E-2"/>
                  <c:y val="-4.0462427745664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'22'!$L$13:$L$37</c:f>
              <c:numCache>
                <c:formatCode>0.0%</c:formatCode>
                <c:ptCount val="25"/>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pt idx="19">
                  <c:v>0.17199999999999999</c:v>
                </c:pt>
                <c:pt idx="20">
                  <c:v>0.17</c:v>
                </c:pt>
                <c:pt idx="21">
                  <c:v>0.159</c:v>
                </c:pt>
                <c:pt idx="22">
                  <c:v>0.15</c:v>
                </c:pt>
                <c:pt idx="23">
                  <c:v>0.14499999999999999</c:v>
                </c:pt>
                <c:pt idx="24">
                  <c:v>0.14499999999999999</c:v>
                </c:pt>
              </c:numCache>
            </c:numRef>
          </c:val>
          <c:smooth val="0"/>
          <c:extLst>
            <c:ext xmlns:c16="http://schemas.microsoft.com/office/drawing/2014/chart" uri="{C3380CC4-5D6E-409C-BE32-E72D297353CC}">
              <c16:uniqueId val="{00000009-1183-41DC-970C-E9BABCAF3B28}"/>
            </c:ext>
          </c:extLst>
        </c:ser>
        <c:ser>
          <c:idx val="8"/>
          <c:order val="5"/>
          <c:tx>
            <c:strRef>
              <c:f>'22'!$M$11</c:f>
              <c:strCache>
                <c:ptCount val="1"/>
                <c:pt idx="0">
                  <c:v>Найбільші 5 іноземних</c:v>
                </c:pt>
              </c:strCache>
            </c:strRef>
          </c:tx>
          <c:spPr>
            <a:ln w="25400" cmpd="sng">
              <a:solidFill>
                <a:srgbClr val="46AFE6"/>
              </a:solidFill>
              <a:prstDash val="solid"/>
            </a:ln>
          </c:spPr>
          <c:marker>
            <c:symbol val="none"/>
          </c:marker>
          <c:dLbls>
            <c:dLbl>
              <c:idx val="24"/>
              <c:layout>
                <c:manualLayout>
                  <c:x val="-4.9792531120331947E-2"/>
                  <c:y val="3.4682080924855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83-41DC-970C-E9BABCAF3B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'22'!$M$13:$M$37</c:f>
              <c:numCache>
                <c:formatCode>0.0%</c:formatCode>
                <c:ptCount val="25"/>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pt idx="19">
                  <c:v>0.17699999999999999</c:v>
                </c:pt>
                <c:pt idx="20">
                  <c:v>0.17499999999999999</c:v>
                </c:pt>
                <c:pt idx="21">
                  <c:v>0.16700000000000001</c:v>
                </c:pt>
                <c:pt idx="22">
                  <c:v>0.15</c:v>
                </c:pt>
                <c:pt idx="23">
                  <c:v>0.14099999999999999</c:v>
                </c:pt>
                <c:pt idx="24">
                  <c:v>0.129</c:v>
                </c:pt>
              </c:numCache>
            </c:numRef>
          </c:val>
          <c:smooth val="0"/>
          <c:extLst>
            <c:ext xmlns:c16="http://schemas.microsoft.com/office/drawing/2014/chart" uri="{C3380CC4-5D6E-409C-BE32-E72D297353CC}">
              <c16:uniqueId val="{0000000B-1183-41DC-970C-E9BABCAF3B28}"/>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4.7341040462427736E-2"/>
          <c:w val="0.83983304472833009"/>
          <c:h val="0.65551090073278417"/>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24"/>
              <c:layout>
                <c:manualLayout>
                  <c:x val="-4.5643153526970952E-2"/>
                  <c:y val="2.3121387283236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'22'!$H$13:$H$37</c:f>
              <c:numCache>
                <c:formatCode>0.0%</c:formatCode>
                <c:ptCount val="25"/>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pt idx="19">
                  <c:v>0.48099999999999998</c:v>
                </c:pt>
                <c:pt idx="20">
                  <c:v>0.48099999999999998</c:v>
                </c:pt>
                <c:pt idx="21">
                  <c:v>0.45600000000000002</c:v>
                </c:pt>
                <c:pt idx="22">
                  <c:v>0.434</c:v>
                </c:pt>
                <c:pt idx="23">
                  <c:v>0.42</c:v>
                </c:pt>
                <c:pt idx="24">
                  <c:v>0.41</c:v>
                </c:pt>
              </c:numCache>
            </c:numRef>
          </c:val>
          <c:smooth val="0"/>
          <c:extLst>
            <c:ext xmlns:c16="http://schemas.microsoft.com/office/drawing/2014/chart" uri="{C3380CC4-5D6E-409C-BE32-E72D297353CC}">
              <c16:uniqueId val="{00000001-C6F7-4D7D-A880-799BB645C77A}"/>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24"/>
              <c:layout>
                <c:manualLayout>
                  <c:x val="-4.5643153526970952E-2"/>
                  <c:y val="3.468208092485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'22'!$I$13:$I$37</c:f>
              <c:numCache>
                <c:formatCode>0.0%</c:formatCode>
                <c:ptCount val="25"/>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pt idx="19">
                  <c:v>0.79600000000000004</c:v>
                </c:pt>
                <c:pt idx="20">
                  <c:v>0.79400000000000004</c:v>
                </c:pt>
                <c:pt idx="21">
                  <c:v>0.79200000000000004</c:v>
                </c:pt>
                <c:pt idx="22">
                  <c:v>0.76700000000000002</c:v>
                </c:pt>
                <c:pt idx="23">
                  <c:v>0.74399999999999999</c:v>
                </c:pt>
                <c:pt idx="24">
                  <c:v>0.74</c:v>
                </c:pt>
              </c:numCache>
            </c:numRef>
          </c:val>
          <c:smooth val="0"/>
          <c:extLst>
            <c:ext xmlns:c16="http://schemas.microsoft.com/office/drawing/2014/chart" uri="{C3380CC4-5D6E-409C-BE32-E72D297353CC}">
              <c16:uniqueId val="{00000003-C6F7-4D7D-A880-799BB645C77A}"/>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24"/>
              <c:layout>
                <c:manualLayout>
                  <c:x val="-4.9792531120331947E-2"/>
                  <c:y val="-4.624277456647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'22'!$J$13:$J$37</c:f>
              <c:numCache>
                <c:formatCode>0.0%</c:formatCode>
                <c:ptCount val="25"/>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pt idx="19">
                  <c:v>0.47199999999999998</c:v>
                </c:pt>
                <c:pt idx="20">
                  <c:v>0.47599999999999998</c:v>
                </c:pt>
                <c:pt idx="21">
                  <c:v>0.435</c:v>
                </c:pt>
                <c:pt idx="22">
                  <c:v>0.42899999999999999</c:v>
                </c:pt>
                <c:pt idx="23">
                  <c:v>0.441</c:v>
                </c:pt>
                <c:pt idx="24">
                  <c:v>0.437</c:v>
                </c:pt>
              </c:numCache>
            </c:numRef>
          </c:val>
          <c:smooth val="0"/>
          <c:extLst>
            <c:ext xmlns:c16="http://schemas.microsoft.com/office/drawing/2014/chart" uri="{C3380CC4-5D6E-409C-BE32-E72D297353CC}">
              <c16:uniqueId val="{00000005-C6F7-4D7D-A880-799BB645C77A}"/>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24"/>
              <c:layout>
                <c:manualLayout>
                  <c:x val="-4.1493775933609957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'22'!$K$13:$K$37</c:f>
              <c:numCache>
                <c:formatCode>0.0%</c:formatCode>
                <c:ptCount val="25"/>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pt idx="19">
                  <c:v>0.89300000000000002</c:v>
                </c:pt>
                <c:pt idx="20">
                  <c:v>0.90500000000000003</c:v>
                </c:pt>
                <c:pt idx="21">
                  <c:v>0.89</c:v>
                </c:pt>
                <c:pt idx="22">
                  <c:v>0.89</c:v>
                </c:pt>
                <c:pt idx="23">
                  <c:v>0.89100000000000001</c:v>
                </c:pt>
                <c:pt idx="24">
                  <c:v>0.89200000000000002</c:v>
                </c:pt>
              </c:numCache>
            </c:numRef>
          </c:val>
          <c:smooth val="0"/>
          <c:extLst>
            <c:ext xmlns:c16="http://schemas.microsoft.com/office/drawing/2014/chart" uri="{C3380CC4-5D6E-409C-BE32-E72D297353CC}">
              <c16:uniqueId val="{00000007-C6F7-4D7D-A880-799BB645C77A}"/>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24"/>
              <c:layout>
                <c:manualLayout>
                  <c:x val="-4.9792531120331947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'22'!$L$13:$L$37</c:f>
              <c:numCache>
                <c:formatCode>0.0%</c:formatCode>
                <c:ptCount val="25"/>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pt idx="19">
                  <c:v>0.17199999999999999</c:v>
                </c:pt>
                <c:pt idx="20">
                  <c:v>0.17</c:v>
                </c:pt>
                <c:pt idx="21">
                  <c:v>0.159</c:v>
                </c:pt>
                <c:pt idx="22">
                  <c:v>0.15</c:v>
                </c:pt>
                <c:pt idx="23">
                  <c:v>0.14499999999999999</c:v>
                </c:pt>
                <c:pt idx="24">
                  <c:v>0.14499999999999999</c:v>
                </c:pt>
              </c:numCache>
            </c:numRef>
          </c:val>
          <c:smooth val="0"/>
          <c:extLst>
            <c:ext xmlns:c16="http://schemas.microsoft.com/office/drawing/2014/chart" uri="{C3380CC4-5D6E-409C-BE32-E72D297353CC}">
              <c16:uniqueId val="{00000009-C6F7-4D7D-A880-799BB645C77A}"/>
            </c:ext>
          </c:extLst>
        </c:ser>
        <c:ser>
          <c:idx val="8"/>
          <c:order val="5"/>
          <c:tx>
            <c:strRef>
              <c:f>'22'!$M$12</c:f>
              <c:strCache>
                <c:ptCount val="1"/>
                <c:pt idx="0">
                  <c:v>Top-5 Foreign</c:v>
                </c:pt>
              </c:strCache>
            </c:strRef>
          </c:tx>
          <c:spPr>
            <a:ln w="25400" cmpd="sng">
              <a:solidFill>
                <a:srgbClr val="46AFE6"/>
              </a:solidFill>
              <a:prstDash val="solid"/>
            </a:ln>
          </c:spPr>
          <c:marker>
            <c:symbol val="none"/>
          </c:marker>
          <c:dLbls>
            <c:dLbl>
              <c:idx val="24"/>
              <c:layout>
                <c:manualLayout>
                  <c:x val="-4.5643153526970952E-2"/>
                  <c:y val="2.3121387283236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F7-4D7D-A880-799BB645C7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'22'!$M$13:$M$37</c:f>
              <c:numCache>
                <c:formatCode>0.0%</c:formatCode>
                <c:ptCount val="25"/>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pt idx="19">
                  <c:v>0.17699999999999999</c:v>
                </c:pt>
                <c:pt idx="20">
                  <c:v>0.17499999999999999</c:v>
                </c:pt>
                <c:pt idx="21">
                  <c:v>0.16700000000000001</c:v>
                </c:pt>
                <c:pt idx="22">
                  <c:v>0.15</c:v>
                </c:pt>
                <c:pt idx="23">
                  <c:v>0.14099999999999999</c:v>
                </c:pt>
                <c:pt idx="24">
                  <c:v>0.129</c:v>
                </c:pt>
              </c:numCache>
            </c:numRef>
          </c:val>
          <c:smooth val="0"/>
          <c:extLst>
            <c:ext xmlns:c16="http://schemas.microsoft.com/office/drawing/2014/chart" uri="{C3380CC4-5D6E-409C-BE32-E72D297353CC}">
              <c16:uniqueId val="{0000000B-C6F7-4D7D-A880-799BB645C77A}"/>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367878416385598E-2"/>
          <c:y val="4.3936067594530975E-2"/>
          <c:w val="0.80841649335279775"/>
          <c:h val="0.5940260161926354"/>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'23'!$H$12:$H$36</c:f>
              <c:numCache>
                <c:formatCode>_-* #\ ##0.0_₴_-;\-* #\ ##0.0_₴_-;_-* "-"??_₴_-;_-@_-</c:formatCode>
                <c:ptCount val="25"/>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pt idx="19">
                  <c:v>146.80000000000001</c:v>
                </c:pt>
                <c:pt idx="20">
                  <c:v>146.4</c:v>
                </c:pt>
                <c:pt idx="21">
                  <c:v>128.69999999999999</c:v>
                </c:pt>
                <c:pt idx="22">
                  <c:v>129.4</c:v>
                </c:pt>
                <c:pt idx="23">
                  <c:v>131.4</c:v>
                </c:pt>
                <c:pt idx="24">
                  <c:v>129</c:v>
                </c:pt>
              </c:numCache>
            </c:numRef>
          </c:val>
          <c:extLst>
            <c:ext xmlns:c16="http://schemas.microsoft.com/office/drawing/2014/chart" uri="{C3380CC4-5D6E-409C-BE32-E72D297353CC}">
              <c16:uniqueId val="{00000000-4547-44BF-9CC1-D1271A284ADA}"/>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'23'!$K$12:$K$36</c:f>
              <c:numCache>
                <c:formatCode>_-* #\ ##0.0_₴_-;\-* #\ ##0.0_₴_-;_-* "-"??_₴_-;_-@_-</c:formatCode>
                <c:ptCount val="25"/>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pt idx="19">
                  <c:v>250.5</c:v>
                </c:pt>
                <c:pt idx="20">
                  <c:v>250.5</c:v>
                </c:pt>
                <c:pt idx="21">
                  <c:v>248</c:v>
                </c:pt>
                <c:pt idx="22">
                  <c:v>212.6</c:v>
                </c:pt>
                <c:pt idx="23">
                  <c:v>189.5</c:v>
                </c:pt>
                <c:pt idx="24">
                  <c:v>181.2</c:v>
                </c:pt>
              </c:numCache>
            </c:numRef>
          </c:val>
          <c:extLst>
            <c:ext xmlns:c16="http://schemas.microsoft.com/office/drawing/2014/chart" uri="{C3380CC4-5D6E-409C-BE32-E72D297353CC}">
              <c16:uniqueId val="{00000001-4547-44BF-9CC1-D1271A284ADA}"/>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'23'!$I$12:$I$36</c:f>
              <c:numCache>
                <c:formatCode>_-* #\ ##0.0_₴_-;\-* #\ ##0.0_₴_-;_-* "-"??_₴_-;_-@_-</c:formatCode>
                <c:ptCount val="25"/>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pt idx="19">
                  <c:v>120.5</c:v>
                </c:pt>
                <c:pt idx="20">
                  <c:v>121.1</c:v>
                </c:pt>
                <c:pt idx="21">
                  <c:v>106.7</c:v>
                </c:pt>
                <c:pt idx="22">
                  <c:v>102.5</c:v>
                </c:pt>
                <c:pt idx="23">
                  <c:v>100.9</c:v>
                </c:pt>
                <c:pt idx="24">
                  <c:v>95.9</c:v>
                </c:pt>
              </c:numCache>
            </c:numRef>
          </c:val>
          <c:extLst>
            <c:ext xmlns:c16="http://schemas.microsoft.com/office/drawing/2014/chart" uri="{C3380CC4-5D6E-409C-BE32-E72D297353CC}">
              <c16:uniqueId val="{00000002-4547-44BF-9CC1-D1271A284ADA}"/>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'23'!$J$12:$J$36</c:f>
              <c:numCache>
                <c:formatCode>_-* #\ ##0.0_₴_-;\-* #\ ##0.0_₴_-;_-* "-"??_₴_-;_-@_-</c:formatCode>
                <c:ptCount val="25"/>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pt idx="19">
                  <c:v>29.4</c:v>
                </c:pt>
                <c:pt idx="20">
                  <c:v>29.7</c:v>
                </c:pt>
                <c:pt idx="21">
                  <c:v>27.5</c:v>
                </c:pt>
                <c:pt idx="22">
                  <c:v>27.4</c:v>
                </c:pt>
                <c:pt idx="23">
                  <c:v>27.5</c:v>
                </c:pt>
                <c:pt idx="24">
                  <c:v>24.3</c:v>
                </c:pt>
              </c:numCache>
            </c:numRef>
          </c:val>
          <c:extLst>
            <c:ext xmlns:c16="http://schemas.microsoft.com/office/drawing/2014/chart" uri="{C3380CC4-5D6E-409C-BE32-E72D297353CC}">
              <c16:uniqueId val="{00000003-4547-44BF-9CC1-D1271A284ADA}"/>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(NPL-specific provisions) (r.h.s) </c:v>
                </c:pt>
              </c:strCache>
            </c:strRef>
          </c:tx>
          <c:spPr>
            <a:ln w="25400" cmpd="sng">
              <a:solidFill>
                <a:srgbClr val="005591"/>
              </a:solidFill>
              <a:prstDash val="solid"/>
            </a:ln>
          </c:spPr>
          <c:marker>
            <c:symbol val="none"/>
          </c:marker>
          <c:dLbls>
            <c:dLbl>
              <c:idx val="24"/>
              <c:layout>
                <c:manualLayout>
                  <c:x val="-0.10465389732761742"/>
                  <c:y val="3.064906455345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47-44BF-9CC1-D1271A284A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'23'!$M$12:$M$36</c:f>
              <c:numCache>
                <c:formatCode>0.0%</c:formatCode>
                <c:ptCount val="25"/>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pt idx="19">
                  <c:v>0.90900000000000003</c:v>
                </c:pt>
                <c:pt idx="20">
                  <c:v>0.90900000000000003</c:v>
                </c:pt>
                <c:pt idx="21">
                  <c:v>0.90600000000000003</c:v>
                </c:pt>
                <c:pt idx="22">
                  <c:v>0.9</c:v>
                </c:pt>
                <c:pt idx="23">
                  <c:v>0.89300000000000002</c:v>
                </c:pt>
                <c:pt idx="24">
                  <c:v>0.89300000000000002</c:v>
                </c:pt>
              </c:numCache>
            </c:numRef>
          </c:val>
          <c:smooth val="0"/>
          <c:extLst>
            <c:ext xmlns:c16="http://schemas.microsoft.com/office/drawing/2014/chart" uri="{C3380CC4-5D6E-409C-BE32-E72D297353CC}">
              <c16:uniqueId val="{00000005-4547-44BF-9CC1-D1271A284ADA}"/>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24"/>
              <c:layout>
                <c:manualLayout>
                  <c:x val="-0.10062874743040136"/>
                  <c:y val="2.4996366189898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47-44BF-9CC1-D1271A284A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'23'!$L$12:$L$36</c:f>
              <c:numCache>
                <c:formatCode>0.0%</c:formatCode>
                <c:ptCount val="25"/>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pt idx="19">
                  <c:v>0.96899999999999997</c:v>
                </c:pt>
                <c:pt idx="20">
                  <c:v>0.97</c:v>
                </c:pt>
                <c:pt idx="21">
                  <c:v>0.97599999999999998</c:v>
                </c:pt>
                <c:pt idx="22">
                  <c:v>0.97699999999999998</c:v>
                </c:pt>
                <c:pt idx="23">
                  <c:v>0.97499999999999998</c:v>
                </c:pt>
                <c:pt idx="24">
                  <c:v>0.97699999999999998</c:v>
                </c:pt>
              </c:numCache>
            </c:numRef>
          </c:val>
          <c:smooth val="0"/>
          <c:extLst>
            <c:ext xmlns:c16="http://schemas.microsoft.com/office/drawing/2014/chart" uri="{C3380CC4-5D6E-409C-BE32-E72D297353CC}">
              <c16:uniqueId val="{00000007-4547-44BF-9CC1-D1271A284ADA}"/>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9384913930611"/>
          <c:w val="1"/>
          <c:h val="0.27313321264679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367878416385598E-2"/>
          <c:y val="4.9977903033310872E-2"/>
          <c:w val="0.80841649335279775"/>
          <c:h val="0.5879144953738169"/>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'23'!$H$12:$H$36</c:f>
              <c:numCache>
                <c:formatCode>_-* #\ ##0.0_₴_-;\-* #\ ##0.0_₴_-;_-* "-"??_₴_-;_-@_-</c:formatCode>
                <c:ptCount val="25"/>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pt idx="19">
                  <c:v>146.80000000000001</c:v>
                </c:pt>
                <c:pt idx="20">
                  <c:v>146.4</c:v>
                </c:pt>
                <c:pt idx="21">
                  <c:v>128.69999999999999</c:v>
                </c:pt>
                <c:pt idx="22">
                  <c:v>129.4</c:v>
                </c:pt>
                <c:pt idx="23">
                  <c:v>131.4</c:v>
                </c:pt>
                <c:pt idx="24">
                  <c:v>129</c:v>
                </c:pt>
              </c:numCache>
            </c:numRef>
          </c:val>
          <c:extLst>
            <c:ext xmlns:c16="http://schemas.microsoft.com/office/drawing/2014/chart" uri="{C3380CC4-5D6E-409C-BE32-E72D297353CC}">
              <c16:uniqueId val="{00000000-C292-4501-B1DD-7E8345AB88C6}"/>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'23'!$K$12:$K$36</c:f>
              <c:numCache>
                <c:formatCode>_-* #\ ##0.0_₴_-;\-* #\ ##0.0_₴_-;_-* "-"??_₴_-;_-@_-</c:formatCode>
                <c:ptCount val="25"/>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pt idx="19">
                  <c:v>250.5</c:v>
                </c:pt>
                <c:pt idx="20">
                  <c:v>250.5</c:v>
                </c:pt>
                <c:pt idx="21">
                  <c:v>248</c:v>
                </c:pt>
                <c:pt idx="22">
                  <c:v>212.6</c:v>
                </c:pt>
                <c:pt idx="23">
                  <c:v>189.5</c:v>
                </c:pt>
                <c:pt idx="24">
                  <c:v>181.2</c:v>
                </c:pt>
              </c:numCache>
            </c:numRef>
          </c:val>
          <c:extLst>
            <c:ext xmlns:c16="http://schemas.microsoft.com/office/drawing/2014/chart" uri="{C3380CC4-5D6E-409C-BE32-E72D297353CC}">
              <c16:uniqueId val="{00000001-C292-4501-B1DD-7E8345AB88C6}"/>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'23'!$I$12:$I$36</c:f>
              <c:numCache>
                <c:formatCode>_-* #\ ##0.0_₴_-;\-* #\ ##0.0_₴_-;_-* "-"??_₴_-;_-@_-</c:formatCode>
                <c:ptCount val="25"/>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pt idx="19">
                  <c:v>120.5</c:v>
                </c:pt>
                <c:pt idx="20">
                  <c:v>121.1</c:v>
                </c:pt>
                <c:pt idx="21">
                  <c:v>106.7</c:v>
                </c:pt>
                <c:pt idx="22">
                  <c:v>102.5</c:v>
                </c:pt>
                <c:pt idx="23">
                  <c:v>100.9</c:v>
                </c:pt>
                <c:pt idx="24">
                  <c:v>95.9</c:v>
                </c:pt>
              </c:numCache>
            </c:numRef>
          </c:val>
          <c:extLst>
            <c:ext xmlns:c16="http://schemas.microsoft.com/office/drawing/2014/chart" uri="{C3380CC4-5D6E-409C-BE32-E72D297353CC}">
              <c16:uniqueId val="{00000002-C292-4501-B1DD-7E8345AB88C6}"/>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'23'!$G$12:$G$36</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'23'!$J$12:$J$36</c:f>
              <c:numCache>
                <c:formatCode>_-* #\ ##0.0_₴_-;\-* #\ ##0.0_₴_-;_-* "-"??_₴_-;_-@_-</c:formatCode>
                <c:ptCount val="25"/>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pt idx="19">
                  <c:v>29.4</c:v>
                </c:pt>
                <c:pt idx="20">
                  <c:v>29.7</c:v>
                </c:pt>
                <c:pt idx="21">
                  <c:v>27.5</c:v>
                </c:pt>
                <c:pt idx="22">
                  <c:v>27.4</c:v>
                </c:pt>
                <c:pt idx="23">
                  <c:v>27.5</c:v>
                </c:pt>
                <c:pt idx="24">
                  <c:v>24.3</c:v>
                </c:pt>
              </c:numCache>
            </c:numRef>
          </c:val>
          <c:extLst>
            <c:ext xmlns:c16="http://schemas.microsoft.com/office/drawing/2014/chart" uri="{C3380CC4-5D6E-409C-BE32-E72D297353CC}">
              <c16:uniqueId val="{00000003-C292-4501-B1DD-7E8345AB88C6}"/>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24"/>
              <c:layout>
                <c:manualLayout>
                  <c:x val="-0.10062874743040136"/>
                  <c:y val="2.4674394696728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92-4501-B1DD-7E8345AB88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'23'!$M$12:$M$36</c:f>
              <c:numCache>
                <c:formatCode>0.0%</c:formatCode>
                <c:ptCount val="25"/>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pt idx="19">
                  <c:v>0.90900000000000003</c:v>
                </c:pt>
                <c:pt idx="20">
                  <c:v>0.90900000000000003</c:v>
                </c:pt>
                <c:pt idx="21">
                  <c:v>0.90600000000000003</c:v>
                </c:pt>
                <c:pt idx="22">
                  <c:v>0.9</c:v>
                </c:pt>
                <c:pt idx="23">
                  <c:v>0.89300000000000002</c:v>
                </c:pt>
                <c:pt idx="24">
                  <c:v>0.89300000000000002</c:v>
                </c:pt>
              </c:numCache>
            </c:numRef>
          </c:val>
          <c:smooth val="0"/>
          <c:extLst>
            <c:ext xmlns:c16="http://schemas.microsoft.com/office/drawing/2014/chart" uri="{C3380CC4-5D6E-409C-BE32-E72D297353CC}">
              <c16:uniqueId val="{00000005-C292-4501-B1DD-7E8345AB88C6}"/>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24"/>
              <c:layout>
                <c:manualLayout>
                  <c:x val="-0.10062874743040136"/>
                  <c:y val="3.1008543372682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92-4501-B1DD-7E8345AB88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'23'!$L$12:$L$36</c:f>
              <c:numCache>
                <c:formatCode>0.0%</c:formatCode>
                <c:ptCount val="25"/>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pt idx="19">
                  <c:v>0.96899999999999997</c:v>
                </c:pt>
                <c:pt idx="20">
                  <c:v>0.97</c:v>
                </c:pt>
                <c:pt idx="21">
                  <c:v>0.97599999999999998</c:v>
                </c:pt>
                <c:pt idx="22">
                  <c:v>0.97699999999999998</c:v>
                </c:pt>
                <c:pt idx="23">
                  <c:v>0.97499999999999998</c:v>
                </c:pt>
                <c:pt idx="24">
                  <c:v>0.97699999999999998</c:v>
                </c:pt>
              </c:numCache>
            </c:numRef>
          </c:val>
          <c:smooth val="0"/>
          <c:extLst>
            <c:ext xmlns:c16="http://schemas.microsoft.com/office/drawing/2014/chart" uri="{C3380CC4-5D6E-409C-BE32-E72D297353CC}">
              <c16:uniqueId val="{00000007-C292-4501-B1DD-7E8345AB88C6}"/>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60107294362319"/>
          <c:w val="1"/>
          <c:h val="0.2790612924953029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'24'!$G$11:$G$18</c15:sqref>
                  </c15:fullRef>
                </c:ext>
              </c:extLst>
              <c:f>'24'!$G$12:$G$18</c:f>
              <c:numCache>
                <c:formatCode>0</c:formatCode>
                <c:ptCount val="7"/>
                <c:pt idx="0">
                  <c:v>422.9</c:v>
                </c:pt>
                <c:pt idx="1">
                  <c:v>429.8</c:v>
                </c:pt>
                <c:pt idx="2">
                  <c:v>473.94727613363</c:v>
                </c:pt>
                <c:pt idx="3">
                  <c:v>488.96703233087999</c:v>
                </c:pt>
                <c:pt idx="4">
                  <c:v>494.23509744067997</c:v>
                </c:pt>
                <c:pt idx="5">
                  <c:v>514.69439056095007</c:v>
                </c:pt>
                <c:pt idx="6">
                  <c:v>530.47265676690006</c:v>
                </c:pt>
              </c:numCache>
            </c:numRef>
          </c:val>
          <c:extLst>
            <c:ext xmlns:c16="http://schemas.microsoft.com/office/drawing/2014/chart" uri="{C3380CC4-5D6E-409C-BE32-E72D297353CC}">
              <c16:uniqueId val="{00000000-8C04-4CB5-80B4-3515EB2A894B}"/>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8C04-4CB5-80B4-3515EB2A894B}"/>
              </c:ext>
            </c:extLst>
          </c:dPt>
          <c:dPt>
            <c:idx val="1"/>
            <c:invertIfNegative val="0"/>
            <c:bubble3D val="0"/>
            <c:extLst>
              <c:ext xmlns:c16="http://schemas.microsoft.com/office/drawing/2014/chart" uri="{C3380CC4-5D6E-409C-BE32-E72D297353CC}">
                <c16:uniqueId val="{00000002-8C04-4CB5-80B4-3515EB2A894B}"/>
              </c:ext>
            </c:extLst>
          </c:dPt>
          <c:dPt>
            <c:idx val="2"/>
            <c:invertIfNegative val="0"/>
            <c:bubble3D val="0"/>
            <c:extLst>
              <c:ext xmlns:c16="http://schemas.microsoft.com/office/drawing/2014/chart" uri="{C3380CC4-5D6E-409C-BE32-E72D297353CC}">
                <c16:uniqueId val="{00000003-8C04-4CB5-80B4-3515EB2A894B}"/>
              </c:ext>
            </c:extLst>
          </c:dPt>
          <c:dPt>
            <c:idx val="3"/>
            <c:invertIfNegative val="0"/>
            <c:bubble3D val="0"/>
            <c:extLst>
              <c:ext xmlns:c16="http://schemas.microsoft.com/office/drawing/2014/chart" uri="{C3380CC4-5D6E-409C-BE32-E72D297353CC}">
                <c16:uniqueId val="{00000004-8C04-4CB5-80B4-3515EB2A894B}"/>
              </c:ext>
            </c:extLst>
          </c:dPt>
          <c:dPt>
            <c:idx val="4"/>
            <c:invertIfNegative val="0"/>
            <c:bubble3D val="0"/>
            <c:extLst>
              <c:ext xmlns:c16="http://schemas.microsoft.com/office/drawing/2014/chart" uri="{C3380CC4-5D6E-409C-BE32-E72D297353CC}">
                <c16:uniqueId val="{00000005-8C04-4CB5-80B4-3515EB2A894B}"/>
              </c:ext>
            </c:extLst>
          </c:dPt>
          <c:dPt>
            <c:idx val="5"/>
            <c:invertIfNegative val="0"/>
            <c:bubble3D val="0"/>
            <c:extLst>
              <c:ext xmlns:c16="http://schemas.microsoft.com/office/drawing/2014/chart" uri="{C3380CC4-5D6E-409C-BE32-E72D297353CC}">
                <c16:uniqueId val="{00000006-8C04-4CB5-80B4-3515EB2A894B}"/>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233.5</c:v>
                </c:pt>
                <c:pt idx="1">
                  <c:v>171.5</c:v>
                </c:pt>
                <c:pt idx="2">
                  <c:v>187.9633214246</c:v>
                </c:pt>
                <c:pt idx="3">
                  <c:v>201.94834398621001</c:v>
                </c:pt>
                <c:pt idx="4">
                  <c:v>210.81735792604002</c:v>
                </c:pt>
                <c:pt idx="5">
                  <c:v>240.23049074939001</c:v>
                </c:pt>
                <c:pt idx="6">
                  <c:v>276.13278739718999</c:v>
                </c:pt>
              </c:numCache>
            </c:numRef>
          </c:val>
          <c:extLst>
            <c:ext xmlns:c16="http://schemas.microsoft.com/office/drawing/2014/chart" uri="{C3380CC4-5D6E-409C-BE32-E72D297353CC}">
              <c16:uniqueId val="{00000007-8C04-4CB5-80B4-3515EB2A894B}"/>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'24'!$H$11:$H$18</c15:sqref>
                  </c15:fullRef>
                </c:ext>
              </c:extLst>
              <c:f>'24'!$H$12:$H$18</c:f>
              <c:numCache>
                <c:formatCode>0</c:formatCode>
                <c:ptCount val="7"/>
                <c:pt idx="0">
                  <c:v>357.1</c:v>
                </c:pt>
                <c:pt idx="1">
                  <c:v>353</c:v>
                </c:pt>
                <c:pt idx="2">
                  <c:v>371.88959706453005</c:v>
                </c:pt>
                <c:pt idx="3">
                  <c:v>403.86430106557003</c:v>
                </c:pt>
                <c:pt idx="4">
                  <c:v>402.2454949424</c:v>
                </c:pt>
                <c:pt idx="5">
                  <c:v>442.25839533202003</c:v>
                </c:pt>
                <c:pt idx="6">
                  <c:v>472.45625819053004</c:v>
                </c:pt>
              </c:numCache>
            </c:numRef>
          </c:val>
          <c:extLst>
            <c:ext xmlns:c16="http://schemas.microsoft.com/office/drawing/2014/chart" uri="{C3380CC4-5D6E-409C-BE32-E72D297353CC}">
              <c16:uniqueId val="{00000008-8C04-4CB5-80B4-3515EB2A894B}"/>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'24'!$I$11:$I$18</c15:sqref>
                  </c15:fullRef>
                </c:ext>
              </c:extLst>
              <c:f>'24'!$I$12:$I$18</c:f>
              <c:numCache>
                <c:formatCode>0</c:formatCode>
                <c:ptCount val="7"/>
                <c:pt idx="0">
                  <c:v>159.30000000000001</c:v>
                </c:pt>
                <c:pt idx="1">
                  <c:v>250.6</c:v>
                </c:pt>
                <c:pt idx="2">
                  <c:v>259.57701174045997</c:v>
                </c:pt>
                <c:pt idx="3">
                  <c:v>263.67880922750999</c:v>
                </c:pt>
                <c:pt idx="4">
                  <c:v>285.48525497050002</c:v>
                </c:pt>
                <c:pt idx="5">
                  <c:v>302.43915730959003</c:v>
                </c:pt>
                <c:pt idx="6">
                  <c:v>333.11194074221999</c:v>
                </c:pt>
              </c:numCache>
            </c:numRef>
          </c:val>
          <c:extLst>
            <c:ext xmlns:c16="http://schemas.microsoft.com/office/drawing/2014/chart" uri="{C3380CC4-5D6E-409C-BE32-E72D297353CC}">
              <c16:uniqueId val="{00000009-8C04-4CB5-80B4-3515EB2A894B}"/>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5"/>
              <c:layout>
                <c:manualLayout>
                  <c:x val="-6.7834843907351602E-2"/>
                  <c:y val="-5.0655855022440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4A-4BD9-8101-E1D7BD34169A}"/>
                </c:ext>
              </c:extLst>
            </c:dLbl>
            <c:dLbl>
              <c:idx val="6"/>
              <c:layout>
                <c:manualLayout>
                  <c:x val="-5.1514618074553369E-2"/>
                  <c:y val="-4.3728577257147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4A-4BD9-8101-E1D7BD34169A}"/>
                </c:ext>
              </c:extLst>
            </c:dLbl>
            <c:dLbl>
              <c:idx val="7"/>
              <c:layout>
                <c:manualLayout>
                  <c:x val="-4.1165740409175873E-2"/>
                  <c:y val="-3.4354682651430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04-4CB5-80B4-3515EB2A894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1172.8</c:v>
                </c:pt>
                <c:pt idx="1">
                  <c:v>1204.7</c:v>
                </c:pt>
                <c:pt idx="2">
                  <c:v>1293.37720636322</c:v>
                </c:pt>
                <c:pt idx="3">
                  <c:v>1358.4584866101698</c:v>
                </c:pt>
                <c:pt idx="4">
                  <c:v>1392.7832052796202</c:v>
                </c:pt>
                <c:pt idx="5">
                  <c:v>1499.6224339519499</c:v>
                </c:pt>
                <c:pt idx="6">
                  <c:v>1612.1736430968401</c:v>
                </c:pt>
              </c:numCache>
            </c:numRef>
          </c:val>
          <c:smooth val="0"/>
          <c:extLst>
            <c:ext xmlns:c16="http://schemas.microsoft.com/office/drawing/2014/chart" uri="{C3380CC4-5D6E-409C-BE32-E72D297353CC}">
              <c16:uniqueId val="{0000000B-8C04-4CB5-80B4-3515EB2A894B}"/>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'24'!$G$11:$G$18</c15:sqref>
                  </c15:fullRef>
                </c:ext>
              </c:extLst>
              <c:f>'24'!$G$12:$G$18</c:f>
              <c:numCache>
                <c:formatCode>0</c:formatCode>
                <c:ptCount val="7"/>
                <c:pt idx="0">
                  <c:v>422.9</c:v>
                </c:pt>
                <c:pt idx="1">
                  <c:v>429.8</c:v>
                </c:pt>
                <c:pt idx="2">
                  <c:v>473.94727613363</c:v>
                </c:pt>
                <c:pt idx="3">
                  <c:v>488.96703233087999</c:v>
                </c:pt>
                <c:pt idx="4">
                  <c:v>494.23509744067997</c:v>
                </c:pt>
                <c:pt idx="5">
                  <c:v>514.69439056095007</c:v>
                </c:pt>
                <c:pt idx="6">
                  <c:v>530.47265676690006</c:v>
                </c:pt>
              </c:numCache>
            </c:numRef>
          </c:val>
          <c:extLst>
            <c:ext xmlns:c16="http://schemas.microsoft.com/office/drawing/2014/chart" uri="{C3380CC4-5D6E-409C-BE32-E72D297353CC}">
              <c16:uniqueId val="{00000000-C06B-47B4-9D06-E51FC5FEC93A}"/>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C06B-47B4-9D06-E51FC5FEC93A}"/>
              </c:ext>
            </c:extLst>
          </c:dPt>
          <c:dPt>
            <c:idx val="1"/>
            <c:invertIfNegative val="0"/>
            <c:bubble3D val="0"/>
            <c:extLst>
              <c:ext xmlns:c16="http://schemas.microsoft.com/office/drawing/2014/chart" uri="{C3380CC4-5D6E-409C-BE32-E72D297353CC}">
                <c16:uniqueId val="{00000002-C06B-47B4-9D06-E51FC5FEC93A}"/>
              </c:ext>
            </c:extLst>
          </c:dPt>
          <c:dPt>
            <c:idx val="2"/>
            <c:invertIfNegative val="0"/>
            <c:bubble3D val="0"/>
            <c:extLst>
              <c:ext xmlns:c16="http://schemas.microsoft.com/office/drawing/2014/chart" uri="{C3380CC4-5D6E-409C-BE32-E72D297353CC}">
                <c16:uniqueId val="{00000003-C06B-47B4-9D06-E51FC5FEC93A}"/>
              </c:ext>
            </c:extLst>
          </c:dPt>
          <c:dPt>
            <c:idx val="3"/>
            <c:invertIfNegative val="0"/>
            <c:bubble3D val="0"/>
            <c:extLst>
              <c:ext xmlns:c16="http://schemas.microsoft.com/office/drawing/2014/chart" uri="{C3380CC4-5D6E-409C-BE32-E72D297353CC}">
                <c16:uniqueId val="{00000004-C06B-47B4-9D06-E51FC5FEC93A}"/>
              </c:ext>
            </c:extLst>
          </c:dPt>
          <c:dPt>
            <c:idx val="4"/>
            <c:invertIfNegative val="0"/>
            <c:bubble3D val="0"/>
            <c:extLst>
              <c:ext xmlns:c16="http://schemas.microsoft.com/office/drawing/2014/chart" uri="{C3380CC4-5D6E-409C-BE32-E72D297353CC}">
                <c16:uniqueId val="{00000005-C06B-47B4-9D06-E51FC5FEC93A}"/>
              </c:ext>
            </c:extLst>
          </c:dPt>
          <c:dPt>
            <c:idx val="5"/>
            <c:invertIfNegative val="0"/>
            <c:bubble3D val="0"/>
            <c:extLst>
              <c:ext xmlns:c16="http://schemas.microsoft.com/office/drawing/2014/chart" uri="{C3380CC4-5D6E-409C-BE32-E72D297353CC}">
                <c16:uniqueId val="{00000006-C06B-47B4-9D06-E51FC5FEC93A}"/>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233.5</c:v>
                </c:pt>
                <c:pt idx="1">
                  <c:v>171.5</c:v>
                </c:pt>
                <c:pt idx="2">
                  <c:v>187.9633214246</c:v>
                </c:pt>
                <c:pt idx="3">
                  <c:v>201.94834398621001</c:v>
                </c:pt>
                <c:pt idx="4">
                  <c:v>210.81735792604002</c:v>
                </c:pt>
                <c:pt idx="5">
                  <c:v>240.23049074939001</c:v>
                </c:pt>
                <c:pt idx="6">
                  <c:v>276.13278739718999</c:v>
                </c:pt>
              </c:numCache>
            </c:numRef>
          </c:val>
          <c:extLst>
            <c:ext xmlns:c16="http://schemas.microsoft.com/office/drawing/2014/chart" uri="{C3380CC4-5D6E-409C-BE32-E72D297353CC}">
              <c16:uniqueId val="{00000007-C06B-47B4-9D06-E51FC5FEC93A}"/>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'24'!$H$11:$H$18</c15:sqref>
                  </c15:fullRef>
                </c:ext>
              </c:extLst>
              <c:f>'24'!$H$12:$H$18</c:f>
              <c:numCache>
                <c:formatCode>0</c:formatCode>
                <c:ptCount val="7"/>
                <c:pt idx="0">
                  <c:v>357.1</c:v>
                </c:pt>
                <c:pt idx="1">
                  <c:v>353</c:v>
                </c:pt>
                <c:pt idx="2">
                  <c:v>371.88959706453005</c:v>
                </c:pt>
                <c:pt idx="3">
                  <c:v>403.86430106557003</c:v>
                </c:pt>
                <c:pt idx="4">
                  <c:v>402.2454949424</c:v>
                </c:pt>
                <c:pt idx="5">
                  <c:v>442.25839533202003</c:v>
                </c:pt>
                <c:pt idx="6">
                  <c:v>472.45625819053004</c:v>
                </c:pt>
              </c:numCache>
            </c:numRef>
          </c:val>
          <c:extLst>
            <c:ext xmlns:c16="http://schemas.microsoft.com/office/drawing/2014/chart" uri="{C3380CC4-5D6E-409C-BE32-E72D297353CC}">
              <c16:uniqueId val="{00000008-C06B-47B4-9D06-E51FC5FEC93A}"/>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43100</c:v>
                </c:pt>
                <c:pt idx="1">
                  <c:v>43465</c:v>
                </c:pt>
                <c:pt idx="2">
                  <c:v>43830</c:v>
                </c:pt>
                <c:pt idx="3">
                  <c:v>43921</c:v>
                </c:pt>
                <c:pt idx="4">
                  <c:v>44012</c:v>
                </c:pt>
                <c:pt idx="5">
                  <c:v>44104</c:v>
                </c:pt>
                <c:pt idx="6">
                  <c:v>44196</c:v>
                </c:pt>
              </c:numCache>
            </c:numRef>
          </c:cat>
          <c:val>
            <c:numRef>
              <c:extLst>
                <c:ext xmlns:c15="http://schemas.microsoft.com/office/drawing/2012/chart" uri="{02D57815-91ED-43cb-92C2-25804820EDAC}">
                  <c15:fullRef>
                    <c15:sqref>'24'!$I$11:$I$18</c15:sqref>
                  </c15:fullRef>
                </c:ext>
              </c:extLst>
              <c:f>'24'!$I$12:$I$18</c:f>
              <c:numCache>
                <c:formatCode>0</c:formatCode>
                <c:ptCount val="7"/>
                <c:pt idx="0">
                  <c:v>159.30000000000001</c:v>
                </c:pt>
                <c:pt idx="1">
                  <c:v>250.6</c:v>
                </c:pt>
                <c:pt idx="2">
                  <c:v>259.57701174045997</c:v>
                </c:pt>
                <c:pt idx="3">
                  <c:v>263.67880922750999</c:v>
                </c:pt>
                <c:pt idx="4">
                  <c:v>285.48525497050002</c:v>
                </c:pt>
                <c:pt idx="5">
                  <c:v>302.43915730959003</c:v>
                </c:pt>
                <c:pt idx="6">
                  <c:v>333.11194074221999</c:v>
                </c:pt>
              </c:numCache>
            </c:numRef>
          </c:val>
          <c:extLst>
            <c:ext xmlns:c16="http://schemas.microsoft.com/office/drawing/2014/chart" uri="{C3380CC4-5D6E-409C-BE32-E72D297353CC}">
              <c16:uniqueId val="{00000009-C06B-47B4-9D06-E51FC5FEC93A}"/>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6"/>
              <c:layout>
                <c:manualLayout>
                  <c:x val="-4.748642069288167E-2"/>
                  <c:y val="-3.6801299491854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78-4F30-9054-13E3C38ABA40}"/>
                </c:ext>
              </c:extLst>
            </c:dLbl>
            <c:dLbl>
              <c:idx val="7"/>
              <c:layout>
                <c:manualLayout>
                  <c:x val="-4.1165740409175873E-2"/>
                  <c:y val="-3.4354682651430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6B-47B4-9D06-E51FC5FEC93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43830</c:v>
                </c:pt>
                <c:pt idx="4">
                  <c:v>43921</c:v>
                </c:pt>
                <c:pt idx="5">
                  <c:v>44012</c:v>
                </c:pt>
                <c:pt idx="6">
                  <c:v>44104</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1172.8</c:v>
                </c:pt>
                <c:pt idx="1">
                  <c:v>1204.7</c:v>
                </c:pt>
                <c:pt idx="2">
                  <c:v>1293.37720636322</c:v>
                </c:pt>
                <c:pt idx="3">
                  <c:v>1358.4584866101698</c:v>
                </c:pt>
                <c:pt idx="4">
                  <c:v>1392.7832052796202</c:v>
                </c:pt>
                <c:pt idx="5">
                  <c:v>1499.6224339519499</c:v>
                </c:pt>
                <c:pt idx="6">
                  <c:v>1612.1736430968401</c:v>
                </c:pt>
              </c:numCache>
            </c:numRef>
          </c:val>
          <c:smooth val="0"/>
          <c:extLst>
            <c:ext xmlns:c16="http://schemas.microsoft.com/office/drawing/2014/chart" uri="{C3380CC4-5D6E-409C-BE32-E72D297353CC}">
              <c16:uniqueId val="{0000000B-C06B-47B4-9D06-E51FC5FEC93A}"/>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01.01.21</c:v>
                </c:pt>
              </c:strCache>
            </c:strRef>
          </c:cat>
          <c:val>
            <c:numRef>
              <c:f>'25'!$K$10:$K$21</c:f>
              <c:numCache>
                <c:formatCode>General</c:formatCode>
                <c:ptCount val="12"/>
                <c:pt idx="0">
                  <c:v>0</c:v>
                </c:pt>
                <c:pt idx="1">
                  <c:v>1499.6224339519499</c:v>
                </c:pt>
                <c:pt idx="2">
                  <c:v>1541.7328394379299</c:v>
                </c:pt>
                <c:pt idx="3">
                  <c:v>1597.1237790518999</c:v>
                </c:pt>
                <c:pt idx="4">
                  <c:v>1621.9133335979598</c:v>
                </c:pt>
                <c:pt idx="5">
                  <c:v>1620.8828857262897</c:v>
                </c:pt>
                <c:pt idx="6">
                  <c:v>1610.1605676232498</c:v>
                </c:pt>
                <c:pt idx="7">
                  <c:v>1609.9014268784997</c:v>
                </c:pt>
                <c:pt idx="8">
                  <c:v>1607.5876965234097</c:v>
                </c:pt>
                <c:pt idx="9">
                  <c:v>1607.5876965234097</c:v>
                </c:pt>
                <c:pt idx="10">
                  <c:v>1612.1736430968401</c:v>
                </c:pt>
                <c:pt idx="11">
                  <c:v>0</c:v>
                </c:pt>
              </c:numCache>
            </c:numRef>
          </c:val>
          <c:extLst>
            <c:ext xmlns:c16="http://schemas.microsoft.com/office/drawing/2014/chart" uri="{C3380CC4-5D6E-409C-BE32-E72D297353CC}">
              <c16:uniqueId val="{00000000-21D5-484A-BA30-45D85292E195}"/>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0023453233742068E-3"/>
                  <c:y val="-0.1214507366001462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D5-484A-BA30-45D85292E195}"/>
                </c:ext>
              </c:extLst>
            </c:dLbl>
            <c:dLbl>
              <c:idx val="1"/>
              <c:delete val="1"/>
              <c:extLst>
                <c:ext xmlns:c15="http://schemas.microsoft.com/office/drawing/2012/chart" uri="{CE6537A1-D6FC-4f65-9D91-7224C49458BB}"/>
                <c:ext xmlns:c16="http://schemas.microsoft.com/office/drawing/2014/chart" uri="{C3380CC4-5D6E-409C-BE32-E72D297353CC}">
                  <c16:uniqueId val="{00000002-21D5-484A-BA30-45D85292E195}"/>
                </c:ext>
              </c:extLst>
            </c:dLbl>
            <c:dLbl>
              <c:idx val="2"/>
              <c:delete val="1"/>
              <c:extLst>
                <c:ext xmlns:c15="http://schemas.microsoft.com/office/drawing/2012/chart" uri="{CE6537A1-D6FC-4f65-9D91-7224C49458BB}"/>
                <c:ext xmlns:c16="http://schemas.microsoft.com/office/drawing/2014/chart" uri="{C3380CC4-5D6E-409C-BE32-E72D297353CC}">
                  <c16:uniqueId val="{00000003-21D5-484A-BA30-45D85292E195}"/>
                </c:ext>
              </c:extLst>
            </c:dLbl>
            <c:dLbl>
              <c:idx val="3"/>
              <c:delete val="1"/>
              <c:extLst>
                <c:ext xmlns:c15="http://schemas.microsoft.com/office/drawing/2012/chart" uri="{CE6537A1-D6FC-4f65-9D91-7224C49458BB}"/>
                <c:ext xmlns:c16="http://schemas.microsoft.com/office/drawing/2014/chart" uri="{C3380CC4-5D6E-409C-BE32-E72D297353CC}">
                  <c16:uniqueId val="{00000004-21D5-484A-BA30-45D85292E195}"/>
                </c:ext>
              </c:extLst>
            </c:dLbl>
            <c:dLbl>
              <c:idx val="4"/>
              <c:delete val="1"/>
              <c:extLst>
                <c:ext xmlns:c15="http://schemas.microsoft.com/office/drawing/2012/chart" uri="{CE6537A1-D6FC-4f65-9D91-7224C49458BB}"/>
                <c:ext xmlns:c16="http://schemas.microsoft.com/office/drawing/2014/chart" uri="{C3380CC4-5D6E-409C-BE32-E72D297353CC}">
                  <c16:uniqueId val="{00000005-21D5-484A-BA30-45D85292E195}"/>
                </c:ext>
              </c:extLst>
            </c:dLbl>
            <c:dLbl>
              <c:idx val="5"/>
              <c:delete val="1"/>
              <c:extLst>
                <c:ext xmlns:c15="http://schemas.microsoft.com/office/drawing/2012/chart" uri="{CE6537A1-D6FC-4f65-9D91-7224C49458BB}"/>
                <c:ext xmlns:c16="http://schemas.microsoft.com/office/drawing/2014/chart" uri="{C3380CC4-5D6E-409C-BE32-E72D297353CC}">
                  <c16:uniqueId val="{00000006-21D5-484A-BA30-45D85292E195}"/>
                </c:ext>
              </c:extLst>
            </c:dLbl>
            <c:dLbl>
              <c:idx val="6"/>
              <c:delete val="1"/>
              <c:extLst>
                <c:ext xmlns:c15="http://schemas.microsoft.com/office/drawing/2012/chart" uri="{CE6537A1-D6FC-4f65-9D91-7224C49458BB}"/>
                <c:ext xmlns:c16="http://schemas.microsoft.com/office/drawing/2014/chart" uri="{C3380CC4-5D6E-409C-BE32-E72D297353CC}">
                  <c16:uniqueId val="{00000007-21D5-484A-BA30-45D85292E195}"/>
                </c:ext>
              </c:extLst>
            </c:dLbl>
            <c:dLbl>
              <c:idx val="7"/>
              <c:delete val="1"/>
              <c:extLst>
                <c:ext xmlns:c15="http://schemas.microsoft.com/office/drawing/2012/chart" uri="{CE6537A1-D6FC-4f65-9D91-7224C49458BB}"/>
                <c:ext xmlns:c16="http://schemas.microsoft.com/office/drawing/2014/chart" uri="{C3380CC4-5D6E-409C-BE32-E72D297353CC}">
                  <c16:uniqueId val="{00000008-21D5-484A-BA30-45D85292E195}"/>
                </c:ext>
              </c:extLst>
            </c:dLbl>
            <c:dLbl>
              <c:idx val="8"/>
              <c:delete val="1"/>
              <c:extLst>
                <c:ext xmlns:c15="http://schemas.microsoft.com/office/drawing/2012/chart" uri="{CE6537A1-D6FC-4f65-9D91-7224C49458BB}"/>
                <c:ext xmlns:c16="http://schemas.microsoft.com/office/drawing/2014/chart" uri="{C3380CC4-5D6E-409C-BE32-E72D297353CC}">
                  <c16:uniqueId val="{00000009-21D5-484A-BA30-45D85292E195}"/>
                </c:ext>
              </c:extLst>
            </c:dLbl>
            <c:dLbl>
              <c:idx val="9"/>
              <c:delete val="1"/>
              <c:extLst>
                <c:ext xmlns:c15="http://schemas.microsoft.com/office/drawing/2012/chart" uri="{CE6537A1-D6FC-4f65-9D91-7224C49458BB}"/>
                <c:ext xmlns:c16="http://schemas.microsoft.com/office/drawing/2014/chart" uri="{C3380CC4-5D6E-409C-BE32-E72D297353CC}">
                  <c16:uniqueId val="{0000000A-21D5-484A-BA30-45D85292E195}"/>
                </c:ext>
              </c:extLst>
            </c:dLbl>
            <c:dLbl>
              <c:idx val="10"/>
              <c:delete val="1"/>
              <c:extLst>
                <c:ext xmlns:c15="http://schemas.microsoft.com/office/drawing/2012/chart" uri="{CE6537A1-D6FC-4f65-9D91-7224C49458BB}"/>
                <c:ext xmlns:c16="http://schemas.microsoft.com/office/drawing/2014/chart" uri="{C3380CC4-5D6E-409C-BE32-E72D297353CC}">
                  <c16:uniqueId val="{0000000B-21D5-484A-BA30-45D85292E195}"/>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D5-484A-BA30-45D85292E195}"/>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01.10.20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01.01.21</c:v>
                </c:pt>
              </c:strCache>
            </c:strRef>
          </c:cat>
          <c:val>
            <c:numRef>
              <c:f>'25'!$H$10:$H$21</c:f>
              <c:numCache>
                <c:formatCode>0.0</c:formatCode>
                <c:ptCount val="12"/>
                <c:pt idx="0" formatCode="0">
                  <c:v>1499.6224339519499</c:v>
                </c:pt>
                <c:pt idx="1">
                  <c:v>0</c:v>
                </c:pt>
                <c:pt idx="2">
                  <c:v>0</c:v>
                </c:pt>
                <c:pt idx="3">
                  <c:v>0</c:v>
                </c:pt>
                <c:pt idx="4">
                  <c:v>0</c:v>
                </c:pt>
                <c:pt idx="5">
                  <c:v>0</c:v>
                </c:pt>
                <c:pt idx="6">
                  <c:v>0</c:v>
                </c:pt>
                <c:pt idx="7">
                  <c:v>0</c:v>
                </c:pt>
                <c:pt idx="8">
                  <c:v>0</c:v>
                </c:pt>
                <c:pt idx="9">
                  <c:v>0</c:v>
                </c:pt>
                <c:pt idx="10">
                  <c:v>0</c:v>
                </c:pt>
                <c:pt idx="11" formatCode="0">
                  <c:v>1612.1736430968401</c:v>
                </c:pt>
              </c:numCache>
            </c:numRef>
          </c:val>
          <c:extLst>
            <c:ext xmlns:c16="http://schemas.microsoft.com/office/drawing/2014/chart" uri="{C3380CC4-5D6E-409C-BE32-E72D297353CC}">
              <c16:uniqueId val="{0000000D-21D5-484A-BA30-45D85292E195}"/>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21D5-484A-BA30-45D85292E195}"/>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D5-484A-BA30-45D85292E195}"/>
                </c:ext>
              </c:extLst>
            </c:dLbl>
            <c:dLbl>
              <c:idx val="2"/>
              <c:layout>
                <c:manualLayout>
                  <c:x val="-1.0543254567357279E-4"/>
                  <c:y val="-0.11346985685926239"/>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D5-484A-BA30-45D85292E195}"/>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1D5-484A-BA30-45D85292E195}"/>
                </c:ext>
              </c:extLst>
            </c:dLbl>
            <c:dLbl>
              <c:idx val="4"/>
              <c:delete val="1"/>
              <c:extLst>
                <c:ext xmlns:c15="http://schemas.microsoft.com/office/drawing/2012/chart" uri="{CE6537A1-D6FC-4f65-9D91-7224C49458BB}"/>
                <c:ext xmlns:c16="http://schemas.microsoft.com/office/drawing/2014/chart" uri="{C3380CC4-5D6E-409C-BE32-E72D297353CC}">
                  <c16:uniqueId val="{00000012-21D5-484A-BA30-45D85292E195}"/>
                </c:ext>
              </c:extLst>
            </c:dLbl>
            <c:dLbl>
              <c:idx val="5"/>
              <c:delete val="1"/>
              <c:extLst>
                <c:ext xmlns:c15="http://schemas.microsoft.com/office/drawing/2012/chart" uri="{CE6537A1-D6FC-4f65-9D91-7224C49458BB}"/>
                <c:ext xmlns:c16="http://schemas.microsoft.com/office/drawing/2014/chart" uri="{C3380CC4-5D6E-409C-BE32-E72D297353CC}">
                  <c16:uniqueId val="{00000013-21D5-484A-BA30-45D85292E195}"/>
                </c:ext>
              </c:extLst>
            </c:dLbl>
            <c:dLbl>
              <c:idx val="6"/>
              <c:delete val="1"/>
              <c:extLst>
                <c:ext xmlns:c15="http://schemas.microsoft.com/office/drawing/2012/chart" uri="{CE6537A1-D6FC-4f65-9D91-7224C49458BB}"/>
                <c:ext xmlns:c16="http://schemas.microsoft.com/office/drawing/2014/chart" uri="{C3380CC4-5D6E-409C-BE32-E72D297353CC}">
                  <c16:uniqueId val="{00000014-21D5-484A-BA30-45D85292E195}"/>
                </c:ext>
              </c:extLst>
            </c:dLbl>
            <c:dLbl>
              <c:idx val="7"/>
              <c:delete val="1"/>
              <c:extLst>
                <c:ext xmlns:c15="http://schemas.microsoft.com/office/drawing/2012/chart" uri="{CE6537A1-D6FC-4f65-9D91-7224C49458BB}"/>
                <c:ext xmlns:c16="http://schemas.microsoft.com/office/drawing/2014/chart" uri="{C3380CC4-5D6E-409C-BE32-E72D297353CC}">
                  <c16:uniqueId val="{00000015-21D5-484A-BA30-45D85292E195}"/>
                </c:ext>
              </c:extLst>
            </c:dLbl>
            <c:dLbl>
              <c:idx val="8"/>
              <c:delete val="1"/>
              <c:extLst>
                <c:ext xmlns:c15="http://schemas.microsoft.com/office/drawing/2012/chart" uri="{CE6537A1-D6FC-4f65-9D91-7224C49458BB}"/>
                <c:ext xmlns:c16="http://schemas.microsoft.com/office/drawing/2014/chart" uri="{C3380CC4-5D6E-409C-BE32-E72D297353CC}">
                  <c16:uniqueId val="{00000016-21D5-484A-BA30-45D85292E195}"/>
                </c:ext>
              </c:extLst>
            </c:dLbl>
            <c:dLbl>
              <c:idx val="9"/>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6="http://schemas.microsoft.com/office/drawing/2014/chart" uri="{C3380CC4-5D6E-409C-BE32-E72D297353CC}">
                  <c16:uniqueId val="{00000017-21D5-484A-BA30-45D85292E195}"/>
                </c:ext>
              </c:extLst>
            </c:dLbl>
            <c:dLbl>
              <c:idx val="10"/>
              <c:delete val="1"/>
              <c:extLst>
                <c:ext xmlns:c15="http://schemas.microsoft.com/office/drawing/2012/chart" uri="{CE6537A1-D6FC-4f65-9D91-7224C49458BB}"/>
                <c:ext xmlns:c16="http://schemas.microsoft.com/office/drawing/2014/chart" uri="{C3380CC4-5D6E-409C-BE32-E72D297353CC}">
                  <c16:uniqueId val="{00000018-21D5-484A-BA30-45D85292E195}"/>
                </c:ext>
              </c:extLst>
            </c:dLbl>
            <c:dLbl>
              <c:idx val="11"/>
              <c:delete val="1"/>
              <c:extLst>
                <c:ext xmlns:c15="http://schemas.microsoft.com/office/drawing/2012/chart" uri="{CE6537A1-D6FC-4f65-9D91-7224C49458BB}"/>
                <c:ext xmlns:c16="http://schemas.microsoft.com/office/drawing/2014/chart" uri="{C3380CC4-5D6E-409C-BE32-E72D297353CC}">
                  <c16:uniqueId val="{00000019-21D5-484A-BA30-45D85292E195}"/>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01.01.21</c:v>
                </c:pt>
              </c:strCache>
            </c:strRef>
          </c:cat>
          <c:val>
            <c:numRef>
              <c:f>'25'!$I$10:$I$21</c:f>
              <c:numCache>
                <c:formatCode>0.0</c:formatCode>
                <c:ptCount val="12"/>
                <c:pt idx="0">
                  <c:v>0</c:v>
                </c:pt>
                <c:pt idx="1">
                  <c:v>42.110405485979996</c:v>
                </c:pt>
                <c:pt idx="2">
                  <c:v>55.390939613969969</c:v>
                </c:pt>
                <c:pt idx="3">
                  <c:v>33.369016952369996</c:v>
                </c:pt>
                <c:pt idx="4">
                  <c:v>0</c:v>
                </c:pt>
                <c:pt idx="5">
                  <c:v>0</c:v>
                </c:pt>
                <c:pt idx="6">
                  <c:v>0</c:v>
                </c:pt>
                <c:pt idx="7">
                  <c:v>0</c:v>
                </c:pt>
                <c:pt idx="8">
                  <c:v>0</c:v>
                </c:pt>
                <c:pt idx="9">
                  <c:v>5.7422583321704099</c:v>
                </c:pt>
                <c:pt idx="10">
                  <c:v>0</c:v>
                </c:pt>
                <c:pt idx="11">
                  <c:v>0</c:v>
                </c:pt>
              </c:numCache>
            </c:numRef>
          </c:val>
          <c:extLst>
            <c:ext xmlns:c16="http://schemas.microsoft.com/office/drawing/2014/chart" uri="{C3380CC4-5D6E-409C-BE32-E72D297353CC}">
              <c16:uniqueId val="{0000001A-21D5-484A-BA30-45D85292E195}"/>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1D5-484A-BA30-45D85292E195}"/>
                </c:ext>
              </c:extLst>
            </c:dLbl>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1D5-484A-BA30-45D85292E195}"/>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1D5-484A-BA30-45D85292E195}"/>
                </c:ext>
              </c:extLst>
            </c:dLbl>
            <c:dLbl>
              <c:idx val="7"/>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1D5-484A-BA30-45D85292E195}"/>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1D5-484A-BA30-45D85292E195}"/>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1D5-484A-BA30-45D85292E195}"/>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01.10.20</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01.01.21</c:v>
                </c:pt>
              </c:strCache>
            </c:strRef>
          </c:cat>
          <c:val>
            <c:numRef>
              <c:f>'25'!$J$10:$J$21</c:f>
              <c:numCache>
                <c:formatCode>0.0</c:formatCode>
                <c:ptCount val="12"/>
                <c:pt idx="0">
                  <c:v>0</c:v>
                </c:pt>
                <c:pt idx="1">
                  <c:v>0</c:v>
                </c:pt>
                <c:pt idx="2">
                  <c:v>0</c:v>
                </c:pt>
                <c:pt idx="3">
                  <c:v>0</c:v>
                </c:pt>
                <c:pt idx="4">
                  <c:v>8.5794624063100002</c:v>
                </c:pt>
                <c:pt idx="5">
                  <c:v>1.0304478716699981</c:v>
                </c:pt>
                <c:pt idx="6">
                  <c:v>10.722318103040001</c:v>
                </c:pt>
                <c:pt idx="7">
                  <c:v>0.25914074474999998</c:v>
                </c:pt>
                <c:pt idx="8">
                  <c:v>2.3137303550900001</c:v>
                </c:pt>
                <c:pt idx="9">
                  <c:v>0</c:v>
                </c:pt>
                <c:pt idx="10">
                  <c:v>1.1563117587399903</c:v>
                </c:pt>
                <c:pt idx="11">
                  <c:v>0</c:v>
                </c:pt>
              </c:numCache>
            </c:numRef>
          </c:val>
          <c:extLst>
            <c:ext xmlns:c16="http://schemas.microsoft.com/office/drawing/2014/chart" uri="{C3380CC4-5D6E-409C-BE32-E72D297353CC}">
              <c16:uniqueId val="{00000021-21D5-484A-BA30-45D85292E195}"/>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670"/>
          <c:min val="14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Oct 2020</c:v>
                </c:pt>
                <c:pt idx="1">
                  <c:v>NBU</c:v>
                </c:pt>
                <c:pt idx="2">
                  <c:v>Corporate deposits</c:v>
                </c:pt>
                <c:pt idx="3">
                  <c:v>Retail deposits</c:v>
                </c:pt>
                <c:pt idx="4">
                  <c:v>Budget</c:v>
                </c:pt>
                <c:pt idx="5">
                  <c:v>Interbank and IFO</c:v>
                </c:pt>
                <c:pt idx="6">
                  <c:v>IFO Loans</c:v>
                </c:pt>
                <c:pt idx="7">
                  <c:v>Subordinated debt</c:v>
                </c:pt>
                <c:pt idx="8">
                  <c:v>Payables</c:v>
                </c:pt>
                <c:pt idx="9">
                  <c:v>Others</c:v>
                </c:pt>
                <c:pt idx="10">
                  <c:v>Insolvent banks</c:v>
                </c:pt>
                <c:pt idx="11">
                  <c:v>as of 1 Jan 2021</c:v>
                </c:pt>
              </c:strCache>
            </c:strRef>
          </c:cat>
          <c:val>
            <c:numRef>
              <c:f>'25'!$K$10:$K$21</c:f>
              <c:numCache>
                <c:formatCode>General</c:formatCode>
                <c:ptCount val="12"/>
                <c:pt idx="0">
                  <c:v>0</c:v>
                </c:pt>
                <c:pt idx="1">
                  <c:v>1499.6224339519499</c:v>
                </c:pt>
                <c:pt idx="2">
                  <c:v>1541.7328394379299</c:v>
                </c:pt>
                <c:pt idx="3">
                  <c:v>1597.1237790518999</c:v>
                </c:pt>
                <c:pt idx="4">
                  <c:v>1621.9133335979598</c:v>
                </c:pt>
                <c:pt idx="5">
                  <c:v>1620.8828857262897</c:v>
                </c:pt>
                <c:pt idx="6">
                  <c:v>1610.1605676232498</c:v>
                </c:pt>
                <c:pt idx="7">
                  <c:v>1609.9014268784997</c:v>
                </c:pt>
                <c:pt idx="8">
                  <c:v>1607.5876965234097</c:v>
                </c:pt>
                <c:pt idx="9">
                  <c:v>1607.5876965234097</c:v>
                </c:pt>
                <c:pt idx="10">
                  <c:v>1612.1736430968401</c:v>
                </c:pt>
                <c:pt idx="11">
                  <c:v>0</c:v>
                </c:pt>
              </c:numCache>
            </c:numRef>
          </c:val>
          <c:extLst>
            <c:ext xmlns:c16="http://schemas.microsoft.com/office/drawing/2014/chart" uri="{C3380CC4-5D6E-409C-BE32-E72D297353CC}">
              <c16:uniqueId val="{00000000-C8EA-479F-916C-F7E1AA60713E}"/>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0023453233742068E-3"/>
                  <c:y val="-0.114816111169156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EA-479F-916C-F7E1AA60713E}"/>
                </c:ext>
              </c:extLst>
            </c:dLbl>
            <c:dLbl>
              <c:idx val="1"/>
              <c:delete val="1"/>
              <c:extLst>
                <c:ext xmlns:c15="http://schemas.microsoft.com/office/drawing/2012/chart" uri="{CE6537A1-D6FC-4f65-9D91-7224C49458BB}"/>
                <c:ext xmlns:c16="http://schemas.microsoft.com/office/drawing/2014/chart" uri="{C3380CC4-5D6E-409C-BE32-E72D297353CC}">
                  <c16:uniqueId val="{00000002-C8EA-479F-916C-F7E1AA60713E}"/>
                </c:ext>
              </c:extLst>
            </c:dLbl>
            <c:dLbl>
              <c:idx val="2"/>
              <c:delete val="1"/>
              <c:extLst>
                <c:ext xmlns:c15="http://schemas.microsoft.com/office/drawing/2012/chart" uri="{CE6537A1-D6FC-4f65-9D91-7224C49458BB}"/>
                <c:ext xmlns:c16="http://schemas.microsoft.com/office/drawing/2014/chart" uri="{C3380CC4-5D6E-409C-BE32-E72D297353CC}">
                  <c16:uniqueId val="{00000003-C8EA-479F-916C-F7E1AA60713E}"/>
                </c:ext>
              </c:extLst>
            </c:dLbl>
            <c:dLbl>
              <c:idx val="3"/>
              <c:delete val="1"/>
              <c:extLst>
                <c:ext xmlns:c15="http://schemas.microsoft.com/office/drawing/2012/chart" uri="{CE6537A1-D6FC-4f65-9D91-7224C49458BB}"/>
                <c:ext xmlns:c16="http://schemas.microsoft.com/office/drawing/2014/chart" uri="{C3380CC4-5D6E-409C-BE32-E72D297353CC}">
                  <c16:uniqueId val="{00000004-C8EA-479F-916C-F7E1AA60713E}"/>
                </c:ext>
              </c:extLst>
            </c:dLbl>
            <c:dLbl>
              <c:idx val="4"/>
              <c:delete val="1"/>
              <c:extLst>
                <c:ext xmlns:c15="http://schemas.microsoft.com/office/drawing/2012/chart" uri="{CE6537A1-D6FC-4f65-9D91-7224C49458BB}"/>
                <c:ext xmlns:c16="http://schemas.microsoft.com/office/drawing/2014/chart" uri="{C3380CC4-5D6E-409C-BE32-E72D297353CC}">
                  <c16:uniqueId val="{00000005-C8EA-479F-916C-F7E1AA60713E}"/>
                </c:ext>
              </c:extLst>
            </c:dLbl>
            <c:dLbl>
              <c:idx val="5"/>
              <c:delete val="1"/>
              <c:extLst>
                <c:ext xmlns:c15="http://schemas.microsoft.com/office/drawing/2012/chart" uri="{CE6537A1-D6FC-4f65-9D91-7224C49458BB}"/>
                <c:ext xmlns:c16="http://schemas.microsoft.com/office/drawing/2014/chart" uri="{C3380CC4-5D6E-409C-BE32-E72D297353CC}">
                  <c16:uniqueId val="{00000006-C8EA-479F-916C-F7E1AA60713E}"/>
                </c:ext>
              </c:extLst>
            </c:dLbl>
            <c:dLbl>
              <c:idx val="6"/>
              <c:delete val="1"/>
              <c:extLst>
                <c:ext xmlns:c15="http://schemas.microsoft.com/office/drawing/2012/chart" uri="{CE6537A1-D6FC-4f65-9D91-7224C49458BB}"/>
                <c:ext xmlns:c16="http://schemas.microsoft.com/office/drawing/2014/chart" uri="{C3380CC4-5D6E-409C-BE32-E72D297353CC}">
                  <c16:uniqueId val="{00000007-C8EA-479F-916C-F7E1AA60713E}"/>
                </c:ext>
              </c:extLst>
            </c:dLbl>
            <c:dLbl>
              <c:idx val="7"/>
              <c:delete val="1"/>
              <c:extLst>
                <c:ext xmlns:c15="http://schemas.microsoft.com/office/drawing/2012/chart" uri="{CE6537A1-D6FC-4f65-9D91-7224C49458BB}"/>
                <c:ext xmlns:c16="http://schemas.microsoft.com/office/drawing/2014/chart" uri="{C3380CC4-5D6E-409C-BE32-E72D297353CC}">
                  <c16:uniqueId val="{00000008-C8EA-479F-916C-F7E1AA60713E}"/>
                </c:ext>
              </c:extLst>
            </c:dLbl>
            <c:dLbl>
              <c:idx val="8"/>
              <c:delete val="1"/>
              <c:extLst>
                <c:ext xmlns:c15="http://schemas.microsoft.com/office/drawing/2012/chart" uri="{CE6537A1-D6FC-4f65-9D91-7224C49458BB}"/>
                <c:ext xmlns:c16="http://schemas.microsoft.com/office/drawing/2014/chart" uri="{C3380CC4-5D6E-409C-BE32-E72D297353CC}">
                  <c16:uniqueId val="{00000009-C8EA-479F-916C-F7E1AA60713E}"/>
                </c:ext>
              </c:extLst>
            </c:dLbl>
            <c:dLbl>
              <c:idx val="9"/>
              <c:delete val="1"/>
              <c:extLst>
                <c:ext xmlns:c15="http://schemas.microsoft.com/office/drawing/2012/chart" uri="{CE6537A1-D6FC-4f65-9D91-7224C49458BB}"/>
                <c:ext xmlns:c16="http://schemas.microsoft.com/office/drawing/2014/chart" uri="{C3380CC4-5D6E-409C-BE32-E72D297353CC}">
                  <c16:uniqueId val="{0000000A-C8EA-479F-916C-F7E1AA60713E}"/>
                </c:ext>
              </c:extLst>
            </c:dLbl>
            <c:dLbl>
              <c:idx val="10"/>
              <c:delete val="1"/>
              <c:extLst>
                <c:ext xmlns:c15="http://schemas.microsoft.com/office/drawing/2012/chart" uri="{CE6537A1-D6FC-4f65-9D91-7224C49458BB}"/>
                <c:ext xmlns:c16="http://schemas.microsoft.com/office/drawing/2014/chart" uri="{C3380CC4-5D6E-409C-BE32-E72D297353CC}">
                  <c16:uniqueId val="{0000000B-C8EA-479F-916C-F7E1AA60713E}"/>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EA-479F-916C-F7E1AA60713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Oct 2020</c:v>
                </c:pt>
                <c:pt idx="1">
                  <c:v>NBU</c:v>
                </c:pt>
                <c:pt idx="2">
                  <c:v>Corporate deposits</c:v>
                </c:pt>
                <c:pt idx="3">
                  <c:v>Retail deposits</c:v>
                </c:pt>
                <c:pt idx="4">
                  <c:v>Budget</c:v>
                </c:pt>
                <c:pt idx="5">
                  <c:v>Interbank and IFO</c:v>
                </c:pt>
                <c:pt idx="6">
                  <c:v>IFO Loans</c:v>
                </c:pt>
                <c:pt idx="7">
                  <c:v>Subordinated debt</c:v>
                </c:pt>
                <c:pt idx="8">
                  <c:v>Payables</c:v>
                </c:pt>
                <c:pt idx="9">
                  <c:v>Others</c:v>
                </c:pt>
                <c:pt idx="10">
                  <c:v>Insolvent banks</c:v>
                </c:pt>
                <c:pt idx="11">
                  <c:v>as of 1 Jan 2021</c:v>
                </c:pt>
              </c:strCache>
            </c:strRef>
          </c:cat>
          <c:val>
            <c:numRef>
              <c:f>'25'!$H$10:$H$21</c:f>
              <c:numCache>
                <c:formatCode>0.0</c:formatCode>
                <c:ptCount val="12"/>
                <c:pt idx="0" formatCode="0">
                  <c:v>1499.6224339519499</c:v>
                </c:pt>
                <c:pt idx="1">
                  <c:v>0</c:v>
                </c:pt>
                <c:pt idx="2">
                  <c:v>0</c:v>
                </c:pt>
                <c:pt idx="3">
                  <c:v>0</c:v>
                </c:pt>
                <c:pt idx="4">
                  <c:v>0</c:v>
                </c:pt>
                <c:pt idx="5">
                  <c:v>0</c:v>
                </c:pt>
                <c:pt idx="6">
                  <c:v>0</c:v>
                </c:pt>
                <c:pt idx="7">
                  <c:v>0</c:v>
                </c:pt>
                <c:pt idx="8">
                  <c:v>0</c:v>
                </c:pt>
                <c:pt idx="9">
                  <c:v>0</c:v>
                </c:pt>
                <c:pt idx="10">
                  <c:v>0</c:v>
                </c:pt>
                <c:pt idx="11" formatCode="0">
                  <c:v>1612.1736430968401</c:v>
                </c:pt>
              </c:numCache>
            </c:numRef>
          </c:val>
          <c:extLst>
            <c:ext xmlns:c16="http://schemas.microsoft.com/office/drawing/2014/chart" uri="{C3380CC4-5D6E-409C-BE32-E72D297353CC}">
              <c16:uniqueId val="{0000000D-C8EA-479F-916C-F7E1AA60713E}"/>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C8EA-479F-916C-F7E1AA60713E}"/>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EA-479F-916C-F7E1AA60713E}"/>
                </c:ext>
              </c:extLst>
            </c:dLbl>
            <c:dLbl>
              <c:idx val="2"/>
              <c:layout>
                <c:manualLayout>
                  <c:x val="-1.0543254567357279E-4"/>
                  <c:y val="-0.11346985685926239"/>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EA-479F-916C-F7E1AA60713E}"/>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EA-479F-916C-F7E1AA60713E}"/>
                </c:ext>
              </c:extLst>
            </c:dLbl>
            <c:dLbl>
              <c:idx val="4"/>
              <c:delete val="1"/>
              <c:extLst>
                <c:ext xmlns:c15="http://schemas.microsoft.com/office/drawing/2012/chart" uri="{CE6537A1-D6FC-4f65-9D91-7224C49458BB}"/>
                <c:ext xmlns:c16="http://schemas.microsoft.com/office/drawing/2014/chart" uri="{C3380CC4-5D6E-409C-BE32-E72D297353CC}">
                  <c16:uniqueId val="{00000012-C8EA-479F-916C-F7E1AA60713E}"/>
                </c:ext>
              </c:extLst>
            </c:dLbl>
            <c:dLbl>
              <c:idx val="5"/>
              <c:delete val="1"/>
              <c:extLst>
                <c:ext xmlns:c15="http://schemas.microsoft.com/office/drawing/2012/chart" uri="{CE6537A1-D6FC-4f65-9D91-7224C49458BB}"/>
                <c:ext xmlns:c16="http://schemas.microsoft.com/office/drawing/2014/chart" uri="{C3380CC4-5D6E-409C-BE32-E72D297353CC}">
                  <c16:uniqueId val="{00000013-C8EA-479F-916C-F7E1AA60713E}"/>
                </c:ext>
              </c:extLst>
            </c:dLbl>
            <c:dLbl>
              <c:idx val="6"/>
              <c:delete val="1"/>
              <c:extLst>
                <c:ext xmlns:c15="http://schemas.microsoft.com/office/drawing/2012/chart" uri="{CE6537A1-D6FC-4f65-9D91-7224C49458BB}"/>
                <c:ext xmlns:c16="http://schemas.microsoft.com/office/drawing/2014/chart" uri="{C3380CC4-5D6E-409C-BE32-E72D297353CC}">
                  <c16:uniqueId val="{00000014-C8EA-479F-916C-F7E1AA60713E}"/>
                </c:ext>
              </c:extLst>
            </c:dLbl>
            <c:dLbl>
              <c:idx val="7"/>
              <c:delete val="1"/>
              <c:extLst>
                <c:ext xmlns:c15="http://schemas.microsoft.com/office/drawing/2012/chart" uri="{CE6537A1-D6FC-4f65-9D91-7224C49458BB}"/>
                <c:ext xmlns:c16="http://schemas.microsoft.com/office/drawing/2014/chart" uri="{C3380CC4-5D6E-409C-BE32-E72D297353CC}">
                  <c16:uniqueId val="{00000015-C8EA-479F-916C-F7E1AA60713E}"/>
                </c:ext>
              </c:extLst>
            </c:dLbl>
            <c:dLbl>
              <c:idx val="8"/>
              <c:delete val="1"/>
              <c:extLst>
                <c:ext xmlns:c15="http://schemas.microsoft.com/office/drawing/2012/chart" uri="{CE6537A1-D6FC-4f65-9D91-7224C49458BB}"/>
                <c:ext xmlns:c16="http://schemas.microsoft.com/office/drawing/2014/chart" uri="{C3380CC4-5D6E-409C-BE32-E72D297353CC}">
                  <c16:uniqueId val="{00000016-C8EA-479F-916C-F7E1AA60713E}"/>
                </c:ext>
              </c:extLst>
            </c:dLbl>
            <c:dLbl>
              <c:idx val="9"/>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6="http://schemas.microsoft.com/office/drawing/2014/chart" uri="{C3380CC4-5D6E-409C-BE32-E72D297353CC}">
                  <c16:uniqueId val="{00000017-C8EA-479F-916C-F7E1AA60713E}"/>
                </c:ext>
              </c:extLst>
            </c:dLbl>
            <c:dLbl>
              <c:idx val="10"/>
              <c:delete val="1"/>
              <c:extLst>
                <c:ext xmlns:c15="http://schemas.microsoft.com/office/drawing/2012/chart" uri="{CE6537A1-D6FC-4f65-9D91-7224C49458BB}"/>
                <c:ext xmlns:c16="http://schemas.microsoft.com/office/drawing/2014/chart" uri="{C3380CC4-5D6E-409C-BE32-E72D297353CC}">
                  <c16:uniqueId val="{00000018-C8EA-479F-916C-F7E1AA60713E}"/>
                </c:ext>
              </c:extLst>
            </c:dLbl>
            <c:dLbl>
              <c:idx val="11"/>
              <c:delete val="1"/>
              <c:extLst>
                <c:ext xmlns:c15="http://schemas.microsoft.com/office/drawing/2012/chart" uri="{CE6537A1-D6FC-4f65-9D91-7224C49458BB}"/>
                <c:ext xmlns:c16="http://schemas.microsoft.com/office/drawing/2014/chart" uri="{C3380CC4-5D6E-409C-BE32-E72D297353CC}">
                  <c16:uniqueId val="{00000019-C8EA-479F-916C-F7E1AA60713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Oct 2020</c:v>
                </c:pt>
                <c:pt idx="1">
                  <c:v>NBU</c:v>
                </c:pt>
                <c:pt idx="2">
                  <c:v>Corporate deposits</c:v>
                </c:pt>
                <c:pt idx="3">
                  <c:v>Retail deposits</c:v>
                </c:pt>
                <c:pt idx="4">
                  <c:v>Budget</c:v>
                </c:pt>
                <c:pt idx="5">
                  <c:v>Interbank and IFO</c:v>
                </c:pt>
                <c:pt idx="6">
                  <c:v>IFO Loans</c:v>
                </c:pt>
                <c:pt idx="7">
                  <c:v>Subordinated debt</c:v>
                </c:pt>
                <c:pt idx="8">
                  <c:v>Payables</c:v>
                </c:pt>
                <c:pt idx="9">
                  <c:v>Others</c:v>
                </c:pt>
                <c:pt idx="10">
                  <c:v>Insolvent banks</c:v>
                </c:pt>
                <c:pt idx="11">
                  <c:v>as of 1 Jan 2021</c:v>
                </c:pt>
              </c:strCache>
            </c:strRef>
          </c:cat>
          <c:val>
            <c:numRef>
              <c:f>'25'!$I$10:$I$21</c:f>
              <c:numCache>
                <c:formatCode>0.0</c:formatCode>
                <c:ptCount val="12"/>
                <c:pt idx="0">
                  <c:v>0</c:v>
                </c:pt>
                <c:pt idx="1">
                  <c:v>42.110405485979996</c:v>
                </c:pt>
                <c:pt idx="2">
                  <c:v>55.390939613969969</c:v>
                </c:pt>
                <c:pt idx="3">
                  <c:v>33.369016952369996</c:v>
                </c:pt>
                <c:pt idx="4">
                  <c:v>0</c:v>
                </c:pt>
                <c:pt idx="5">
                  <c:v>0</c:v>
                </c:pt>
                <c:pt idx="6">
                  <c:v>0</c:v>
                </c:pt>
                <c:pt idx="7">
                  <c:v>0</c:v>
                </c:pt>
                <c:pt idx="8">
                  <c:v>0</c:v>
                </c:pt>
                <c:pt idx="9">
                  <c:v>5.7422583321704099</c:v>
                </c:pt>
                <c:pt idx="10">
                  <c:v>0</c:v>
                </c:pt>
                <c:pt idx="11">
                  <c:v>0</c:v>
                </c:pt>
              </c:numCache>
            </c:numRef>
          </c:val>
          <c:extLst>
            <c:ext xmlns:c16="http://schemas.microsoft.com/office/drawing/2014/chart" uri="{C3380CC4-5D6E-409C-BE32-E72D297353CC}">
              <c16:uniqueId val="{0000001A-C8EA-479F-916C-F7E1AA60713E}"/>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EA-479F-916C-F7E1AA60713E}"/>
                </c:ext>
              </c:extLst>
            </c:dLbl>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8EA-479F-916C-F7E1AA60713E}"/>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8EA-479F-916C-F7E1AA60713E}"/>
                </c:ext>
              </c:extLst>
            </c:dLbl>
            <c:dLbl>
              <c:idx val="7"/>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8EA-479F-916C-F7E1AA60713E}"/>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8EA-479F-916C-F7E1AA60713E}"/>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8EA-479F-916C-F7E1AA60713E}"/>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Oct 2020</c:v>
                </c:pt>
                <c:pt idx="1">
                  <c:v>NBU</c:v>
                </c:pt>
                <c:pt idx="2">
                  <c:v>Corporate deposits</c:v>
                </c:pt>
                <c:pt idx="3">
                  <c:v>Retail deposits</c:v>
                </c:pt>
                <c:pt idx="4">
                  <c:v>Budget</c:v>
                </c:pt>
                <c:pt idx="5">
                  <c:v>Interbank and IFO</c:v>
                </c:pt>
                <c:pt idx="6">
                  <c:v>IFO Loans</c:v>
                </c:pt>
                <c:pt idx="7">
                  <c:v>Subordinated debt</c:v>
                </c:pt>
                <c:pt idx="8">
                  <c:v>Payables</c:v>
                </c:pt>
                <c:pt idx="9">
                  <c:v>Others</c:v>
                </c:pt>
                <c:pt idx="10">
                  <c:v>Insolvent banks</c:v>
                </c:pt>
                <c:pt idx="11">
                  <c:v>as of 1 Jan 2021</c:v>
                </c:pt>
              </c:strCache>
            </c:strRef>
          </c:cat>
          <c:val>
            <c:numRef>
              <c:f>'25'!$J$10:$J$21</c:f>
              <c:numCache>
                <c:formatCode>0.0</c:formatCode>
                <c:ptCount val="12"/>
                <c:pt idx="0">
                  <c:v>0</c:v>
                </c:pt>
                <c:pt idx="1">
                  <c:v>0</c:v>
                </c:pt>
                <c:pt idx="2">
                  <c:v>0</c:v>
                </c:pt>
                <c:pt idx="3">
                  <c:v>0</c:v>
                </c:pt>
                <c:pt idx="4">
                  <c:v>8.5794624063100002</c:v>
                </c:pt>
                <c:pt idx="5">
                  <c:v>1.0304478716699981</c:v>
                </c:pt>
                <c:pt idx="6">
                  <c:v>10.722318103040001</c:v>
                </c:pt>
                <c:pt idx="7">
                  <c:v>0.25914074474999998</c:v>
                </c:pt>
                <c:pt idx="8">
                  <c:v>2.3137303550900001</c:v>
                </c:pt>
                <c:pt idx="9">
                  <c:v>0</c:v>
                </c:pt>
                <c:pt idx="10">
                  <c:v>1.1563117587399903</c:v>
                </c:pt>
                <c:pt idx="11">
                  <c:v>0</c:v>
                </c:pt>
              </c:numCache>
            </c:numRef>
          </c:val>
          <c:extLst>
            <c:ext xmlns:c16="http://schemas.microsoft.com/office/drawing/2014/chart" uri="{C3380CC4-5D6E-409C-BE32-E72D297353CC}">
              <c16:uniqueId val="{00000021-C8EA-479F-916C-F7E1AA60713E}"/>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670"/>
          <c:min val="14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88-498D-BE8D-D4F8BB799612}"/>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88-498D-BE8D-D4F8BB79961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'26'!$K$14:$K$20</c:f>
              <c:numCache>
                <c:formatCode>0.0%</c:formatCode>
                <c:ptCount val="7"/>
                <c:pt idx="0">
                  <c:v>1.6E-2</c:v>
                </c:pt>
                <c:pt idx="1">
                  <c:v>1.2E-2</c:v>
                </c:pt>
                <c:pt idx="2">
                  <c:v>6.0000000000000001E-3</c:v>
                </c:pt>
                <c:pt idx="3">
                  <c:v>6.0000000000000001E-3</c:v>
                </c:pt>
                <c:pt idx="4">
                  <c:v>7.0000000000000001E-3</c:v>
                </c:pt>
                <c:pt idx="5">
                  <c:v>1.2999999999999999E-2</c:v>
                </c:pt>
                <c:pt idx="6">
                  <c:v>3.7999999999999999E-2</c:v>
                </c:pt>
              </c:numCache>
            </c:numRef>
          </c:val>
          <c:extLst>
            <c:ext xmlns:c16="http://schemas.microsoft.com/office/drawing/2014/chart" uri="{C3380CC4-5D6E-409C-BE32-E72D297353CC}">
              <c16:uniqueId val="{00000002-B288-498D-BE8D-D4F8BB799612}"/>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'26'!$L$14:$L$20</c:f>
              <c:numCache>
                <c:formatCode>0.0%</c:formatCode>
                <c:ptCount val="7"/>
                <c:pt idx="0">
                  <c:v>0.36399999999999999</c:v>
                </c:pt>
                <c:pt idx="1">
                  <c:v>0.35699999999999998</c:v>
                </c:pt>
                <c:pt idx="2">
                  <c:v>0.40600000000000003</c:v>
                </c:pt>
                <c:pt idx="3">
                  <c:v>0.40100000000000002</c:v>
                </c:pt>
                <c:pt idx="4">
                  <c:v>0.40500000000000003</c:v>
                </c:pt>
                <c:pt idx="5">
                  <c:v>0.41699999999999998</c:v>
                </c:pt>
                <c:pt idx="6">
                  <c:v>0.42299999999999999</c:v>
                </c:pt>
              </c:numCache>
            </c:numRef>
          </c:val>
          <c:extLst>
            <c:ext xmlns:c16="http://schemas.microsoft.com/office/drawing/2014/chart" uri="{C3380CC4-5D6E-409C-BE32-E72D297353CC}">
              <c16:uniqueId val="{00000003-B288-498D-BE8D-D4F8BB799612}"/>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'26'!$M$14:$M$20</c:f>
              <c:numCache>
                <c:formatCode>0.0%</c:formatCode>
                <c:ptCount val="7"/>
                <c:pt idx="0">
                  <c:v>0.40799999999999997</c:v>
                </c:pt>
                <c:pt idx="1">
                  <c:v>0.42199999999999999</c:v>
                </c:pt>
                <c:pt idx="2">
                  <c:v>0.42699999999999999</c:v>
                </c:pt>
                <c:pt idx="3">
                  <c:v>0.44900000000000001</c:v>
                </c:pt>
                <c:pt idx="4">
                  <c:v>0.44900000000000001</c:v>
                </c:pt>
                <c:pt idx="5">
                  <c:v>0.433</c:v>
                </c:pt>
                <c:pt idx="6">
                  <c:v>0.42299999999999999</c:v>
                </c:pt>
              </c:numCache>
            </c:numRef>
          </c:val>
          <c:extLst>
            <c:ext xmlns:c16="http://schemas.microsoft.com/office/drawing/2014/chart" uri="{C3380CC4-5D6E-409C-BE32-E72D297353CC}">
              <c16:uniqueId val="{00000004-B288-498D-BE8D-D4F8BB799612}"/>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88-498D-BE8D-D4F8BB799612}"/>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88-498D-BE8D-D4F8BB79961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'26'!$N$14:$N$20</c:f>
              <c:numCache>
                <c:formatCode>0.0%</c:formatCode>
                <c:ptCount val="7"/>
                <c:pt idx="0">
                  <c:v>0.14199999999999999</c:v>
                </c:pt>
                <c:pt idx="1">
                  <c:v>0.13400000000000001</c:v>
                </c:pt>
                <c:pt idx="2">
                  <c:v>8.4000000000000005E-2</c:v>
                </c:pt>
                <c:pt idx="3">
                  <c:v>8.1000000000000003E-2</c:v>
                </c:pt>
                <c:pt idx="4">
                  <c:v>7.8E-2</c:v>
                </c:pt>
                <c:pt idx="5">
                  <c:v>7.3999999999999996E-2</c:v>
                </c:pt>
                <c:pt idx="6">
                  <c:v>6.0999999999999999E-2</c:v>
                </c:pt>
              </c:numCache>
            </c:numRef>
          </c:val>
          <c:extLst>
            <c:ext xmlns:c16="http://schemas.microsoft.com/office/drawing/2014/chart" uri="{C3380CC4-5D6E-409C-BE32-E72D297353CC}">
              <c16:uniqueId val="{00000007-B288-498D-BE8D-D4F8BB799612}"/>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'26'!$O$14:$O$20</c:f>
              <c:numCache>
                <c:formatCode>0.0%</c:formatCode>
                <c:ptCount val="7"/>
                <c:pt idx="0">
                  <c:v>1.2999999999999999E-2</c:v>
                </c:pt>
                <c:pt idx="1">
                  <c:v>1.2E-2</c:v>
                </c:pt>
                <c:pt idx="2">
                  <c:v>8.9999999999999993E-3</c:v>
                </c:pt>
                <c:pt idx="3">
                  <c:v>8.0000000000000002E-3</c:v>
                </c:pt>
                <c:pt idx="4">
                  <c:v>7.0000000000000001E-3</c:v>
                </c:pt>
                <c:pt idx="5">
                  <c:v>7.0000000000000001E-3</c:v>
                </c:pt>
                <c:pt idx="6">
                  <c:v>6.0000000000000001E-3</c:v>
                </c:pt>
              </c:numCache>
            </c:numRef>
          </c:val>
          <c:extLst>
            <c:ext xmlns:c16="http://schemas.microsoft.com/office/drawing/2014/chart" uri="{C3380CC4-5D6E-409C-BE32-E72D297353CC}">
              <c16:uniqueId val="{00000008-B288-498D-BE8D-D4F8BB799612}"/>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88-498D-BE8D-D4F8BB799612}"/>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88-498D-BE8D-D4F8BB799612}"/>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88-498D-BE8D-D4F8BB79961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88-498D-BE8D-D4F8BB799612}"/>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88-498D-BE8D-D4F8BB799612}"/>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88-498D-BE8D-D4F8BB799612}"/>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88-498D-BE8D-D4F8BB799612}"/>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88-498D-BE8D-D4F8BB79961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'26'!$P$14:$P$20</c:f>
              <c:numCache>
                <c:formatCode>0.0%</c:formatCode>
                <c:ptCount val="7"/>
                <c:pt idx="0">
                  <c:v>5.8000000000000003E-2</c:v>
                </c:pt>
                <c:pt idx="1">
                  <c:v>6.3E-2</c:v>
                </c:pt>
                <c:pt idx="2">
                  <c:v>6.8000000000000005E-2</c:v>
                </c:pt>
                <c:pt idx="3">
                  <c:v>5.5E-2</c:v>
                </c:pt>
                <c:pt idx="4">
                  <c:v>5.3999999999999999E-2</c:v>
                </c:pt>
                <c:pt idx="5">
                  <c:v>5.6000000000000001E-2</c:v>
                </c:pt>
                <c:pt idx="6">
                  <c:v>4.8000000000000001E-2</c:v>
                </c:pt>
              </c:numCache>
            </c:numRef>
          </c:val>
          <c:extLst>
            <c:ext xmlns:c16="http://schemas.microsoft.com/office/drawing/2014/chart" uri="{C3380CC4-5D6E-409C-BE32-E72D297353CC}">
              <c16:uniqueId val="{00000011-B288-498D-BE8D-D4F8BB79961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08A-4EC9-A638-55DD8DCE491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'3'!$J$12:$J$18</c:f>
              <c:numCache>
                <c:formatCode>0.0%</c:formatCode>
                <c:ptCount val="7"/>
                <c:pt idx="0">
                  <c:v>0.27</c:v>
                </c:pt>
                <c:pt idx="1">
                  <c:v>0.28199999999999997</c:v>
                </c:pt>
                <c:pt idx="2">
                  <c:v>0.28399999999999997</c:v>
                </c:pt>
                <c:pt idx="3">
                  <c:v>0.28499999999999998</c:v>
                </c:pt>
                <c:pt idx="4">
                  <c:v>0.28499999999999998</c:v>
                </c:pt>
                <c:pt idx="5">
                  <c:v>0.27900000000000003</c:v>
                </c:pt>
                <c:pt idx="6">
                  <c:v>0.27100000000000002</c:v>
                </c:pt>
              </c:numCache>
            </c:numRef>
          </c:val>
          <c:extLst>
            <c:ext xmlns:c16="http://schemas.microsoft.com/office/drawing/2014/chart" uri="{C3380CC4-5D6E-409C-BE32-E72D297353CC}">
              <c16:uniqueId val="{00000001-E08A-4EC9-A638-55DD8DCE4911}"/>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08A-4EC9-A638-55DD8DCE491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08A-4EC9-A638-55DD8DCE491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08A-4EC9-A638-55DD8DCE4911}"/>
              </c:ext>
            </c:extLst>
          </c:dPt>
          <c:dPt>
            <c:idx val="5"/>
            <c:invertIfNegative val="0"/>
            <c:bubble3D val="0"/>
            <c:extLst>
              <c:ext xmlns:c16="http://schemas.microsoft.com/office/drawing/2014/chart" uri="{C3380CC4-5D6E-409C-BE32-E72D297353CC}">
                <c16:uniqueId val="{00000007-E08A-4EC9-A638-55DD8DCE4911}"/>
              </c:ext>
            </c:extLst>
          </c:dPt>
          <c:dPt>
            <c:idx val="6"/>
            <c:invertIfNegative val="0"/>
            <c:bubble3D val="0"/>
            <c:extLst>
              <c:ext xmlns:c16="http://schemas.microsoft.com/office/drawing/2014/chart" uri="{C3380CC4-5D6E-409C-BE32-E72D297353CC}">
                <c16:uniqueId val="{00000008-E08A-4EC9-A638-55DD8DCE491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'3'!$M$12:$M$18</c:f>
              <c:numCache>
                <c:formatCode>0.0%</c:formatCode>
                <c:ptCount val="7"/>
                <c:pt idx="0">
                  <c:v>0.35499999999999998</c:v>
                </c:pt>
                <c:pt idx="1">
                  <c:v>0.35299999999999998</c:v>
                </c:pt>
                <c:pt idx="2">
                  <c:v>0.33200000000000002</c:v>
                </c:pt>
                <c:pt idx="3">
                  <c:v>0.32300000000000001</c:v>
                </c:pt>
                <c:pt idx="4">
                  <c:v>0.32500000000000001</c:v>
                </c:pt>
                <c:pt idx="5">
                  <c:v>0.32700000000000001</c:v>
                </c:pt>
                <c:pt idx="6">
                  <c:v>0.33100000000000002</c:v>
                </c:pt>
              </c:numCache>
            </c:numRef>
          </c:val>
          <c:extLst>
            <c:ext xmlns:c16="http://schemas.microsoft.com/office/drawing/2014/chart" uri="{C3380CC4-5D6E-409C-BE32-E72D297353CC}">
              <c16:uniqueId val="{00000009-E08A-4EC9-A638-55DD8DCE4911}"/>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'3'!$K$12:$K$18</c:f>
              <c:numCache>
                <c:formatCode>0.0%</c:formatCode>
                <c:ptCount val="7"/>
                <c:pt idx="0">
                  <c:v>0.24199999999999999</c:v>
                </c:pt>
                <c:pt idx="1">
                  <c:v>0.222</c:v>
                </c:pt>
                <c:pt idx="2">
                  <c:v>0.23</c:v>
                </c:pt>
                <c:pt idx="3">
                  <c:v>0.23100000000000001</c:v>
                </c:pt>
                <c:pt idx="4">
                  <c:v>0.22900000000000001</c:v>
                </c:pt>
                <c:pt idx="5">
                  <c:v>0.23100000000000001</c:v>
                </c:pt>
                <c:pt idx="6">
                  <c:v>0.23300000000000001</c:v>
                </c:pt>
              </c:numCache>
            </c:numRef>
          </c:val>
          <c:extLst>
            <c:ext xmlns:c16="http://schemas.microsoft.com/office/drawing/2014/chart" uri="{C3380CC4-5D6E-409C-BE32-E72D297353CC}">
              <c16:uniqueId val="{0000000A-E08A-4EC9-A638-55DD8DCE4911}"/>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'3'!$L$12:$L$18</c:f>
              <c:numCache>
                <c:formatCode>0.0%</c:formatCode>
                <c:ptCount val="7"/>
                <c:pt idx="0">
                  <c:v>0.13300000000000001</c:v>
                </c:pt>
                <c:pt idx="1">
                  <c:v>0.14299999999999999</c:v>
                </c:pt>
                <c:pt idx="2">
                  <c:v>0.154</c:v>
                </c:pt>
                <c:pt idx="3">
                  <c:v>0.161</c:v>
                </c:pt>
                <c:pt idx="4">
                  <c:v>0.16</c:v>
                </c:pt>
                <c:pt idx="5">
                  <c:v>0.16300000000000001</c:v>
                </c:pt>
                <c:pt idx="6">
                  <c:v>0.16400000000000001</c:v>
                </c:pt>
              </c:numCache>
            </c:numRef>
          </c:val>
          <c:extLst>
            <c:ext xmlns:c16="http://schemas.microsoft.com/office/drawing/2014/chart" uri="{C3380CC4-5D6E-409C-BE32-E72D297353CC}">
              <c16:uniqueId val="{0000000B-E08A-4EC9-A638-55DD8DCE4911}"/>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27-45BE-87F9-38B746A4A76C}"/>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27-45BE-87F9-38B746A4A76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'26'!$K$14:$K$20</c:f>
              <c:numCache>
                <c:formatCode>0.0%</c:formatCode>
                <c:ptCount val="7"/>
                <c:pt idx="0">
                  <c:v>1.6E-2</c:v>
                </c:pt>
                <c:pt idx="1">
                  <c:v>1.2E-2</c:v>
                </c:pt>
                <c:pt idx="2">
                  <c:v>6.0000000000000001E-3</c:v>
                </c:pt>
                <c:pt idx="3">
                  <c:v>6.0000000000000001E-3</c:v>
                </c:pt>
                <c:pt idx="4">
                  <c:v>7.0000000000000001E-3</c:v>
                </c:pt>
                <c:pt idx="5">
                  <c:v>1.2999999999999999E-2</c:v>
                </c:pt>
                <c:pt idx="6">
                  <c:v>3.7999999999999999E-2</c:v>
                </c:pt>
              </c:numCache>
            </c:numRef>
          </c:val>
          <c:extLst>
            <c:ext xmlns:c16="http://schemas.microsoft.com/office/drawing/2014/chart" uri="{C3380CC4-5D6E-409C-BE32-E72D297353CC}">
              <c16:uniqueId val="{00000002-6C27-45BE-87F9-38B746A4A76C}"/>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'26'!$L$14:$L$20</c:f>
              <c:numCache>
                <c:formatCode>0.0%</c:formatCode>
                <c:ptCount val="7"/>
                <c:pt idx="0">
                  <c:v>0.36399999999999999</c:v>
                </c:pt>
                <c:pt idx="1">
                  <c:v>0.35699999999999998</c:v>
                </c:pt>
                <c:pt idx="2">
                  <c:v>0.40600000000000003</c:v>
                </c:pt>
                <c:pt idx="3">
                  <c:v>0.40100000000000002</c:v>
                </c:pt>
                <c:pt idx="4">
                  <c:v>0.40500000000000003</c:v>
                </c:pt>
                <c:pt idx="5">
                  <c:v>0.41699999999999998</c:v>
                </c:pt>
                <c:pt idx="6">
                  <c:v>0.42299999999999999</c:v>
                </c:pt>
              </c:numCache>
            </c:numRef>
          </c:val>
          <c:extLst>
            <c:ext xmlns:c16="http://schemas.microsoft.com/office/drawing/2014/chart" uri="{C3380CC4-5D6E-409C-BE32-E72D297353CC}">
              <c16:uniqueId val="{00000003-6C27-45BE-87F9-38B746A4A76C}"/>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'26'!$M$14:$M$20</c:f>
              <c:numCache>
                <c:formatCode>0.0%</c:formatCode>
                <c:ptCount val="7"/>
                <c:pt idx="0">
                  <c:v>0.40799999999999997</c:v>
                </c:pt>
                <c:pt idx="1">
                  <c:v>0.42199999999999999</c:v>
                </c:pt>
                <c:pt idx="2">
                  <c:v>0.42699999999999999</c:v>
                </c:pt>
                <c:pt idx="3">
                  <c:v>0.44900000000000001</c:v>
                </c:pt>
                <c:pt idx="4">
                  <c:v>0.44900000000000001</c:v>
                </c:pt>
                <c:pt idx="5">
                  <c:v>0.433</c:v>
                </c:pt>
                <c:pt idx="6">
                  <c:v>0.42299999999999999</c:v>
                </c:pt>
              </c:numCache>
            </c:numRef>
          </c:val>
          <c:extLst>
            <c:ext xmlns:c16="http://schemas.microsoft.com/office/drawing/2014/chart" uri="{C3380CC4-5D6E-409C-BE32-E72D297353CC}">
              <c16:uniqueId val="{00000004-6C27-45BE-87F9-38B746A4A76C}"/>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27-45BE-87F9-38B746A4A76C}"/>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27-45BE-87F9-38B746A4A76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'26'!$N$14:$N$20</c:f>
              <c:numCache>
                <c:formatCode>0.0%</c:formatCode>
                <c:ptCount val="7"/>
                <c:pt idx="0">
                  <c:v>0.14199999999999999</c:v>
                </c:pt>
                <c:pt idx="1">
                  <c:v>0.13400000000000001</c:v>
                </c:pt>
                <c:pt idx="2">
                  <c:v>8.4000000000000005E-2</c:v>
                </c:pt>
                <c:pt idx="3">
                  <c:v>8.1000000000000003E-2</c:v>
                </c:pt>
                <c:pt idx="4">
                  <c:v>7.8E-2</c:v>
                </c:pt>
                <c:pt idx="5">
                  <c:v>7.3999999999999996E-2</c:v>
                </c:pt>
                <c:pt idx="6">
                  <c:v>6.0999999999999999E-2</c:v>
                </c:pt>
              </c:numCache>
            </c:numRef>
          </c:val>
          <c:extLst>
            <c:ext xmlns:c16="http://schemas.microsoft.com/office/drawing/2014/chart" uri="{C3380CC4-5D6E-409C-BE32-E72D297353CC}">
              <c16:uniqueId val="{00000007-6C27-45BE-87F9-38B746A4A76C}"/>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27-45BE-87F9-38B746A4A76C}"/>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27-45BE-87F9-38B746A4A76C}"/>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27-45BE-87F9-38B746A4A76C}"/>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27-45BE-87F9-38B746A4A76C}"/>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27-45BE-87F9-38B746A4A76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'26'!$O$14:$O$20</c:f>
              <c:numCache>
                <c:formatCode>0.0%</c:formatCode>
                <c:ptCount val="7"/>
                <c:pt idx="0">
                  <c:v>1.2999999999999999E-2</c:v>
                </c:pt>
                <c:pt idx="1">
                  <c:v>1.2E-2</c:v>
                </c:pt>
                <c:pt idx="2">
                  <c:v>8.9999999999999993E-3</c:v>
                </c:pt>
                <c:pt idx="3">
                  <c:v>8.0000000000000002E-3</c:v>
                </c:pt>
                <c:pt idx="4">
                  <c:v>7.0000000000000001E-3</c:v>
                </c:pt>
                <c:pt idx="5">
                  <c:v>7.0000000000000001E-3</c:v>
                </c:pt>
                <c:pt idx="6">
                  <c:v>6.0000000000000001E-3</c:v>
                </c:pt>
              </c:numCache>
            </c:numRef>
          </c:val>
          <c:extLst>
            <c:ext xmlns:c16="http://schemas.microsoft.com/office/drawing/2014/chart" uri="{C3380CC4-5D6E-409C-BE32-E72D297353CC}">
              <c16:uniqueId val="{0000000D-6C27-45BE-87F9-38B746A4A76C}"/>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27-45BE-87F9-38B746A4A76C}"/>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27-45BE-87F9-38B746A4A76C}"/>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27-45BE-87F9-38B746A4A76C}"/>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27-45BE-87F9-38B746A4A76C}"/>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27-45BE-87F9-38B746A4A76C}"/>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27-45BE-87F9-38B746A4A76C}"/>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C27-45BE-87F9-38B746A4A76C}"/>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27-45BE-87F9-38B746A4A76C}"/>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'26'!$J$14:$J$20</c:f>
              <c:numCache>
                <c:formatCode>m/d/yyyy</c:formatCode>
                <c:ptCount val="7"/>
                <c:pt idx="0">
                  <c:v>43100</c:v>
                </c:pt>
                <c:pt idx="1">
                  <c:v>43465</c:v>
                </c:pt>
                <c:pt idx="2">
                  <c:v>43830</c:v>
                </c:pt>
                <c:pt idx="3">
                  <c:v>43921</c:v>
                </c:pt>
                <c:pt idx="4">
                  <c:v>44012</c:v>
                </c:pt>
                <c:pt idx="5">
                  <c:v>44104</c:v>
                </c:pt>
                <c:pt idx="6">
                  <c:v>44196</c:v>
                </c:pt>
              </c:numCache>
            </c:numRef>
          </c:cat>
          <c:val>
            <c:numRef>
              <c:f>'26'!$P$14:$P$20</c:f>
              <c:numCache>
                <c:formatCode>0.0%</c:formatCode>
                <c:ptCount val="7"/>
                <c:pt idx="0">
                  <c:v>5.8000000000000003E-2</c:v>
                </c:pt>
                <c:pt idx="1">
                  <c:v>6.3E-2</c:v>
                </c:pt>
                <c:pt idx="2">
                  <c:v>6.8000000000000005E-2</c:v>
                </c:pt>
                <c:pt idx="3">
                  <c:v>5.5E-2</c:v>
                </c:pt>
                <c:pt idx="4">
                  <c:v>5.3999999999999999E-2</c:v>
                </c:pt>
                <c:pt idx="5">
                  <c:v>5.6000000000000001E-2</c:v>
                </c:pt>
                <c:pt idx="6">
                  <c:v>4.8000000000000001E-2</c:v>
                </c:pt>
              </c:numCache>
            </c:numRef>
          </c:val>
          <c:extLst>
            <c:ext xmlns:c16="http://schemas.microsoft.com/office/drawing/2014/chart" uri="{C3380CC4-5D6E-409C-BE32-E72D297353CC}">
              <c16:uniqueId val="{00000016-6C27-45BE-87F9-38B746A4A76C}"/>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'26'!$K$13:$K$16</c:f>
              <c:numCache>
                <c:formatCode>0.0%</c:formatCode>
                <c:ptCount val="4"/>
                <c:pt idx="0">
                  <c:v>0.02</c:v>
                </c:pt>
                <c:pt idx="1">
                  <c:v>1.6E-2</c:v>
                </c:pt>
                <c:pt idx="2">
                  <c:v>1.2E-2</c:v>
                </c:pt>
                <c:pt idx="3">
                  <c:v>6.0000000000000001E-3</c:v>
                </c:pt>
              </c:numCache>
            </c:numRef>
          </c:val>
          <c:extLst>
            <c:ext xmlns:c16="http://schemas.microsoft.com/office/drawing/2014/chart" uri="{C3380CC4-5D6E-409C-BE32-E72D297353CC}">
              <c16:uniqueId val="{00000000-551D-4FFD-94C3-96ECD6C2D838}"/>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'26'!$L$13:$L$16</c:f>
              <c:numCache>
                <c:formatCode>0.0%</c:formatCode>
                <c:ptCount val="4"/>
                <c:pt idx="0">
                  <c:v>0.36399999999999999</c:v>
                </c:pt>
                <c:pt idx="1">
                  <c:v>0.36399999999999999</c:v>
                </c:pt>
                <c:pt idx="2">
                  <c:v>0.35699999999999998</c:v>
                </c:pt>
                <c:pt idx="3">
                  <c:v>0.40600000000000003</c:v>
                </c:pt>
              </c:numCache>
            </c:numRef>
          </c:val>
          <c:extLst>
            <c:ext xmlns:c16="http://schemas.microsoft.com/office/drawing/2014/chart" uri="{C3380CC4-5D6E-409C-BE32-E72D297353CC}">
              <c16:uniqueId val="{00000001-551D-4FFD-94C3-96ECD6C2D838}"/>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'26'!$M$13:$M$16</c:f>
              <c:numCache>
                <c:formatCode>0.0%</c:formatCode>
                <c:ptCount val="4"/>
                <c:pt idx="0">
                  <c:v>0.38600000000000001</c:v>
                </c:pt>
                <c:pt idx="1">
                  <c:v>0.40799999999999997</c:v>
                </c:pt>
                <c:pt idx="2">
                  <c:v>0.42199999999999999</c:v>
                </c:pt>
                <c:pt idx="3">
                  <c:v>0.42699999999999999</c:v>
                </c:pt>
              </c:numCache>
            </c:numRef>
          </c:val>
          <c:extLst>
            <c:ext xmlns:c16="http://schemas.microsoft.com/office/drawing/2014/chart" uri="{C3380CC4-5D6E-409C-BE32-E72D297353CC}">
              <c16:uniqueId val="{00000002-551D-4FFD-94C3-96ECD6C2D838}"/>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'26'!$N$13:$N$16</c:f>
              <c:numCache>
                <c:formatCode>0.0%</c:formatCode>
                <c:ptCount val="4"/>
                <c:pt idx="0">
                  <c:v>0.17100000000000001</c:v>
                </c:pt>
                <c:pt idx="1">
                  <c:v>0.14199999999999999</c:v>
                </c:pt>
                <c:pt idx="2">
                  <c:v>0.13400000000000001</c:v>
                </c:pt>
                <c:pt idx="3">
                  <c:v>8.4000000000000005E-2</c:v>
                </c:pt>
              </c:numCache>
            </c:numRef>
          </c:val>
          <c:extLst>
            <c:ext xmlns:c16="http://schemas.microsoft.com/office/drawing/2014/chart" uri="{C3380CC4-5D6E-409C-BE32-E72D297353CC}">
              <c16:uniqueId val="{00000003-551D-4FFD-94C3-96ECD6C2D838}"/>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'26'!$J$13:$J$16</c:f>
              <c:numCache>
                <c:formatCode>m/d/yyyy</c:formatCode>
                <c:ptCount val="4"/>
                <c:pt idx="0">
                  <c:v>42735</c:v>
                </c:pt>
                <c:pt idx="1">
                  <c:v>43100</c:v>
                </c:pt>
                <c:pt idx="2">
                  <c:v>43465</c:v>
                </c:pt>
                <c:pt idx="3">
                  <c:v>43830</c:v>
                </c:pt>
              </c:numCache>
            </c:numRef>
          </c:cat>
          <c:val>
            <c:numRef>
              <c:f>'26'!$O$13:$O$16</c:f>
              <c:numCache>
                <c:formatCode>0.0%</c:formatCode>
                <c:ptCount val="4"/>
                <c:pt idx="0">
                  <c:v>2.1999999999999999E-2</c:v>
                </c:pt>
                <c:pt idx="1">
                  <c:v>1.2999999999999999E-2</c:v>
                </c:pt>
                <c:pt idx="2">
                  <c:v>1.2E-2</c:v>
                </c:pt>
                <c:pt idx="3">
                  <c:v>8.9999999999999993E-3</c:v>
                </c:pt>
              </c:numCache>
            </c:numRef>
          </c:val>
          <c:extLst>
            <c:ext xmlns:c16="http://schemas.microsoft.com/office/drawing/2014/chart" uri="{C3380CC4-5D6E-409C-BE32-E72D297353CC}">
              <c16:uniqueId val="{00000004-551D-4FFD-94C3-96ECD6C2D838}"/>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'26'!$J$13:$J$16</c:f>
              <c:numCache>
                <c:formatCode>m/d/yyyy</c:formatCode>
                <c:ptCount val="4"/>
                <c:pt idx="0">
                  <c:v>42735</c:v>
                </c:pt>
                <c:pt idx="1">
                  <c:v>43100</c:v>
                </c:pt>
                <c:pt idx="2">
                  <c:v>43465</c:v>
                </c:pt>
                <c:pt idx="3">
                  <c:v>43830</c:v>
                </c:pt>
              </c:numCache>
            </c:numRef>
          </c:cat>
          <c:val>
            <c:numRef>
              <c:f>'26'!$P$13:$P$16</c:f>
              <c:numCache>
                <c:formatCode>0.0%</c:formatCode>
                <c:ptCount val="4"/>
                <c:pt idx="0">
                  <c:v>3.5999999999999997E-2</c:v>
                </c:pt>
                <c:pt idx="1">
                  <c:v>5.8000000000000003E-2</c:v>
                </c:pt>
                <c:pt idx="2">
                  <c:v>6.3E-2</c:v>
                </c:pt>
                <c:pt idx="3">
                  <c:v>6.8000000000000005E-2</c:v>
                </c:pt>
              </c:numCache>
            </c:numRef>
          </c:val>
          <c:extLst>
            <c:ext xmlns:c16="http://schemas.microsoft.com/office/drawing/2014/chart" uri="{C3380CC4-5D6E-409C-BE32-E72D297353CC}">
              <c16:uniqueId val="{00000005-551D-4FFD-94C3-96ECD6C2D838}"/>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8099547511312219E-2"/>
          <c:w val="0.95849564247940411"/>
          <c:h val="0.76018099547511309"/>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'26'!$K$13:$K$19</c:f>
              <c:numCache>
                <c:formatCode>0.0%</c:formatCode>
                <c:ptCount val="7"/>
                <c:pt idx="0">
                  <c:v>0.02</c:v>
                </c:pt>
                <c:pt idx="1">
                  <c:v>1.6E-2</c:v>
                </c:pt>
                <c:pt idx="2">
                  <c:v>1.2E-2</c:v>
                </c:pt>
                <c:pt idx="3">
                  <c:v>6.0000000000000001E-3</c:v>
                </c:pt>
                <c:pt idx="4">
                  <c:v>6.0000000000000001E-3</c:v>
                </c:pt>
                <c:pt idx="5">
                  <c:v>7.0000000000000001E-3</c:v>
                </c:pt>
                <c:pt idx="6">
                  <c:v>1.2999999999999999E-2</c:v>
                </c:pt>
              </c:numCache>
            </c:numRef>
          </c:val>
          <c:extLst>
            <c:ext xmlns:c16="http://schemas.microsoft.com/office/drawing/2014/chart" uri="{C3380CC4-5D6E-409C-BE32-E72D297353CC}">
              <c16:uniqueId val="{00000000-7A85-47BC-A7BA-3E2A22C0ABB1}"/>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'26'!$L$13:$L$19</c:f>
              <c:numCache>
                <c:formatCode>0.0%</c:formatCode>
                <c:ptCount val="7"/>
                <c:pt idx="0">
                  <c:v>0.36399999999999999</c:v>
                </c:pt>
                <c:pt idx="1">
                  <c:v>0.36399999999999999</c:v>
                </c:pt>
                <c:pt idx="2">
                  <c:v>0.35699999999999998</c:v>
                </c:pt>
                <c:pt idx="3">
                  <c:v>0.40600000000000003</c:v>
                </c:pt>
                <c:pt idx="4">
                  <c:v>0.40100000000000002</c:v>
                </c:pt>
                <c:pt idx="5">
                  <c:v>0.40500000000000003</c:v>
                </c:pt>
                <c:pt idx="6">
                  <c:v>0.41699999999999998</c:v>
                </c:pt>
              </c:numCache>
            </c:numRef>
          </c:val>
          <c:extLst>
            <c:ext xmlns:c16="http://schemas.microsoft.com/office/drawing/2014/chart" uri="{C3380CC4-5D6E-409C-BE32-E72D297353CC}">
              <c16:uniqueId val="{00000001-7A85-47BC-A7BA-3E2A22C0ABB1}"/>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0093386341714361E-2"/>
                  <c:y val="-4.2756120100930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85-47BC-A7BA-3E2A22C0ABB1}"/>
                </c:ext>
              </c:extLst>
            </c:dLbl>
            <c:dLbl>
              <c:idx val="1"/>
              <c:layout>
                <c:manualLayout>
                  <c:x val="1.6822310569523991E-2"/>
                  <c:y val="-8.5512240201863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85-47BC-A7BA-3E2A22C0ABB1}"/>
                </c:ext>
              </c:extLst>
            </c:dLbl>
            <c:dLbl>
              <c:idx val="2"/>
              <c:layout>
                <c:manualLayout>
                  <c:x val="1.0093386341714377E-2"/>
                  <c:y val="-3.919265733559844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85-47BC-A7BA-3E2A22C0ABB1}"/>
                </c:ext>
              </c:extLst>
            </c:dLbl>
            <c:dLbl>
              <c:idx val="3"/>
              <c:layout>
                <c:manualLayout>
                  <c:x val="1.0093386341714377E-2"/>
                  <c:y val="-4.27561201009313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85-47BC-A7BA-3E2A22C0ABB1}"/>
                </c:ext>
              </c:extLst>
            </c:dLbl>
            <c:dLbl>
              <c:idx val="4"/>
              <c:layout>
                <c:manualLayout>
                  <c:x val="1.3457848455619046E-2"/>
                  <c:y val="-8.55122402018627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85-47BC-A7BA-3E2A22C0ABB1}"/>
                </c:ext>
              </c:extLst>
            </c:dLbl>
            <c:dLbl>
              <c:idx val="5"/>
              <c:layout>
                <c:manualLayout>
                  <c:x val="1.0093386341714377E-2"/>
                  <c:y val="-3.919265733559844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85-47BC-A7BA-3E2A22C0ABB1}"/>
                </c:ext>
              </c:extLst>
            </c:dLbl>
            <c:dLbl>
              <c:idx val="6"/>
              <c:layout>
                <c:manualLayout>
                  <c:x val="1.6822310569523838E-2"/>
                  <c:y val="8.55122402018627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85-47BC-A7BA-3E2A22C0ABB1}"/>
                </c:ext>
              </c:extLst>
            </c:dLbl>
            <c:spPr>
              <a:noFill/>
              <a:ln>
                <a:noFill/>
              </a:ln>
              <a:effectLst/>
            </c:spPr>
            <c:txPr>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'26'!$M$13:$M$19</c:f>
              <c:numCache>
                <c:formatCode>0.0%</c:formatCode>
                <c:ptCount val="7"/>
                <c:pt idx="0">
                  <c:v>0.38600000000000001</c:v>
                </c:pt>
                <c:pt idx="1">
                  <c:v>0.40799999999999997</c:v>
                </c:pt>
                <c:pt idx="2">
                  <c:v>0.42199999999999999</c:v>
                </c:pt>
                <c:pt idx="3">
                  <c:v>0.42699999999999999</c:v>
                </c:pt>
                <c:pt idx="4">
                  <c:v>0.44900000000000001</c:v>
                </c:pt>
                <c:pt idx="5">
                  <c:v>0.44900000000000001</c:v>
                </c:pt>
                <c:pt idx="6">
                  <c:v>0.433</c:v>
                </c:pt>
              </c:numCache>
            </c:numRef>
          </c:val>
          <c:extLst>
            <c:ext xmlns:c16="http://schemas.microsoft.com/office/drawing/2014/chart" uri="{C3380CC4-5D6E-409C-BE32-E72D297353CC}">
              <c16:uniqueId val="{00000009-7A85-47BC-A7BA-3E2A22C0ABB1}"/>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'26'!$N$13:$N$19</c:f>
              <c:numCache>
                <c:formatCode>0.0%</c:formatCode>
                <c:ptCount val="7"/>
                <c:pt idx="0">
                  <c:v>0.17100000000000001</c:v>
                </c:pt>
                <c:pt idx="1">
                  <c:v>0.14199999999999999</c:v>
                </c:pt>
                <c:pt idx="2">
                  <c:v>0.13400000000000001</c:v>
                </c:pt>
                <c:pt idx="3">
                  <c:v>8.4000000000000005E-2</c:v>
                </c:pt>
                <c:pt idx="4">
                  <c:v>8.1000000000000003E-2</c:v>
                </c:pt>
                <c:pt idx="5">
                  <c:v>7.8E-2</c:v>
                </c:pt>
                <c:pt idx="6">
                  <c:v>7.3999999999999996E-2</c:v>
                </c:pt>
              </c:numCache>
            </c:numRef>
          </c:val>
          <c:extLst>
            <c:ext xmlns:c16="http://schemas.microsoft.com/office/drawing/2014/chart" uri="{C3380CC4-5D6E-409C-BE32-E72D297353CC}">
              <c16:uniqueId val="{0000000A-7A85-47BC-A7BA-3E2A22C0ABB1}"/>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'26'!$O$13:$O$19</c:f>
              <c:numCache>
                <c:formatCode>0.0%</c:formatCode>
                <c:ptCount val="7"/>
                <c:pt idx="0">
                  <c:v>2.1999999999999999E-2</c:v>
                </c:pt>
                <c:pt idx="1">
                  <c:v>1.2999999999999999E-2</c:v>
                </c:pt>
                <c:pt idx="2">
                  <c:v>1.2E-2</c:v>
                </c:pt>
                <c:pt idx="3">
                  <c:v>8.9999999999999993E-3</c:v>
                </c:pt>
                <c:pt idx="4">
                  <c:v>8.0000000000000002E-3</c:v>
                </c:pt>
                <c:pt idx="5">
                  <c:v>7.0000000000000001E-3</c:v>
                </c:pt>
                <c:pt idx="6">
                  <c:v>7.0000000000000001E-3</c:v>
                </c:pt>
              </c:numCache>
            </c:numRef>
          </c:val>
          <c:extLst>
            <c:ext xmlns:c16="http://schemas.microsoft.com/office/drawing/2014/chart" uri="{C3380CC4-5D6E-409C-BE32-E72D297353CC}">
              <c16:uniqueId val="{0000000B-7A85-47BC-A7BA-3E2A22C0ABB1}"/>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'26'!$J$13:$J$19</c:f>
              <c:numCache>
                <c:formatCode>m/d/yyyy</c:formatCode>
                <c:ptCount val="7"/>
                <c:pt idx="0">
                  <c:v>42735</c:v>
                </c:pt>
                <c:pt idx="1">
                  <c:v>43100</c:v>
                </c:pt>
                <c:pt idx="2">
                  <c:v>43465</c:v>
                </c:pt>
                <c:pt idx="3">
                  <c:v>43830</c:v>
                </c:pt>
                <c:pt idx="4">
                  <c:v>43921</c:v>
                </c:pt>
                <c:pt idx="5">
                  <c:v>44012</c:v>
                </c:pt>
                <c:pt idx="6">
                  <c:v>44104</c:v>
                </c:pt>
              </c:numCache>
            </c:numRef>
          </c:cat>
          <c:val>
            <c:numRef>
              <c:f>'26'!$P$13:$P$19</c:f>
              <c:numCache>
                <c:formatCode>0.0%</c:formatCode>
                <c:ptCount val="7"/>
                <c:pt idx="0">
                  <c:v>3.5999999999999997E-2</c:v>
                </c:pt>
                <c:pt idx="1">
                  <c:v>5.8000000000000003E-2</c:v>
                </c:pt>
                <c:pt idx="2">
                  <c:v>6.3E-2</c:v>
                </c:pt>
                <c:pt idx="3">
                  <c:v>6.8000000000000005E-2</c:v>
                </c:pt>
                <c:pt idx="4">
                  <c:v>5.5E-2</c:v>
                </c:pt>
                <c:pt idx="5">
                  <c:v>5.3999999999999999E-2</c:v>
                </c:pt>
                <c:pt idx="6">
                  <c:v>5.6000000000000001E-2</c:v>
                </c:pt>
              </c:numCache>
            </c:numRef>
          </c:val>
          <c:extLst>
            <c:ext xmlns:c16="http://schemas.microsoft.com/office/drawing/2014/chart" uri="{C3380CC4-5D6E-409C-BE32-E72D297353CC}">
              <c16:uniqueId val="{0000000C-7A85-47BC-A7BA-3E2A22C0ABB1}"/>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90514084152713E-2"/>
          <c:y val="0.77173299604517764"/>
          <c:w val="0.95513249987421323"/>
          <c:h val="0.22826700395482238"/>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2019</c:v>
                </c:pt>
                <c:pt idx="7">
                  <c:v>I.20</c:v>
                </c:pt>
                <c:pt idx="8">
                  <c:v>II.20</c:v>
                </c:pt>
                <c:pt idx="9">
                  <c:v>ІІІ.20</c:v>
                </c:pt>
              </c:strCache>
            </c:strRef>
          </c:cat>
          <c:val>
            <c:numRef>
              <c:f>'27'!$I$12:$I$21</c:f>
              <c:numCache>
                <c:formatCode>0.0</c:formatCode>
                <c:ptCount val="10"/>
                <c:pt idx="0">
                  <c:v>5.4320000000000004</c:v>
                </c:pt>
                <c:pt idx="1">
                  <c:v>5.2359999999999998</c:v>
                </c:pt>
                <c:pt idx="2">
                  <c:v>4.1210000000000004</c:v>
                </c:pt>
                <c:pt idx="3">
                  <c:v>3.657</c:v>
                </c:pt>
                <c:pt idx="4">
                  <c:v>2.0089999999999999</c:v>
                </c:pt>
                <c:pt idx="5">
                  <c:v>1.2310000000000001</c:v>
                </c:pt>
                <c:pt idx="6">
                  <c:v>1.1619999999999999</c:v>
                </c:pt>
                <c:pt idx="7">
                  <c:v>0.99099999999999999</c:v>
                </c:pt>
                <c:pt idx="8">
                  <c:v>1.0609999999999999</c:v>
                </c:pt>
                <c:pt idx="9">
                  <c:v>1.08</c:v>
                </c:pt>
              </c:numCache>
            </c:numRef>
          </c:val>
          <c:extLst>
            <c:ext xmlns:c16="http://schemas.microsoft.com/office/drawing/2014/chart" uri="{C3380CC4-5D6E-409C-BE32-E72D297353CC}">
              <c16:uniqueId val="{00000000-F990-4FAD-BE70-911A78FCA6F6}"/>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'27'!$H$12:$H$21</c:f>
              <c:strCache>
                <c:ptCount val="10"/>
                <c:pt idx="0">
                  <c:v>2013</c:v>
                </c:pt>
                <c:pt idx="1">
                  <c:v>2014</c:v>
                </c:pt>
                <c:pt idx="2">
                  <c:v>2015</c:v>
                </c:pt>
                <c:pt idx="3">
                  <c:v>2016</c:v>
                </c:pt>
                <c:pt idx="4">
                  <c:v>2017</c:v>
                </c:pt>
                <c:pt idx="5">
                  <c:v>2018</c:v>
                </c:pt>
                <c:pt idx="6">
                  <c:v>2019</c:v>
                </c:pt>
                <c:pt idx="7">
                  <c:v>I.20</c:v>
                </c:pt>
                <c:pt idx="8">
                  <c:v>II.20</c:v>
                </c:pt>
                <c:pt idx="9">
                  <c:v>ІІІ.20</c:v>
                </c:pt>
              </c:strCache>
            </c:strRef>
          </c:cat>
          <c:val>
            <c:numRef>
              <c:f>'27'!$J$12:$J$21</c:f>
              <c:numCache>
                <c:formatCode>0.0</c:formatCode>
                <c:ptCount val="10"/>
                <c:pt idx="0">
                  <c:v>17.123000000000001</c:v>
                </c:pt>
                <c:pt idx="1">
                  <c:v>13.516</c:v>
                </c:pt>
                <c:pt idx="2">
                  <c:v>8.702</c:v>
                </c:pt>
                <c:pt idx="3">
                  <c:v>5.3090000000000002</c:v>
                </c:pt>
                <c:pt idx="4">
                  <c:v>4.2270000000000003</c:v>
                </c:pt>
                <c:pt idx="5">
                  <c:v>4.5659999999999998</c:v>
                </c:pt>
                <c:pt idx="6">
                  <c:v>3.6059999999999999</c:v>
                </c:pt>
                <c:pt idx="7">
                  <c:v>3.04</c:v>
                </c:pt>
                <c:pt idx="8">
                  <c:v>3.137</c:v>
                </c:pt>
                <c:pt idx="9">
                  <c:v>2.944</c:v>
                </c:pt>
              </c:numCache>
            </c:numRef>
          </c:val>
          <c:extLst>
            <c:ext xmlns:c16="http://schemas.microsoft.com/office/drawing/2014/chart" uri="{C3380CC4-5D6E-409C-BE32-E72D297353CC}">
              <c16:uniqueId val="{00000001-F990-4FAD-BE70-911A78FCA6F6}"/>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'27'!$G$12:$G$21</c:f>
              <c:strCache>
                <c:ptCount val="10"/>
                <c:pt idx="0">
                  <c:v>2013</c:v>
                </c:pt>
                <c:pt idx="1">
                  <c:v>2014</c:v>
                </c:pt>
                <c:pt idx="2">
                  <c:v>2015</c:v>
                </c:pt>
                <c:pt idx="3">
                  <c:v>2016</c:v>
                </c:pt>
                <c:pt idx="4">
                  <c:v>2017</c:v>
                </c:pt>
                <c:pt idx="5">
                  <c:v>2018</c:v>
                </c:pt>
                <c:pt idx="6">
                  <c:v>2019</c:v>
                </c:pt>
                <c:pt idx="7">
                  <c:v>Q1.20</c:v>
                </c:pt>
                <c:pt idx="8">
                  <c:v>Q2.20</c:v>
                </c:pt>
                <c:pt idx="9">
                  <c:v>Q3.20</c:v>
                </c:pt>
              </c:strCache>
            </c:strRef>
          </c:cat>
          <c:val>
            <c:numRef>
              <c:f>'27'!$I$12:$I$21</c:f>
              <c:numCache>
                <c:formatCode>0.0</c:formatCode>
                <c:ptCount val="10"/>
                <c:pt idx="0">
                  <c:v>5.4320000000000004</c:v>
                </c:pt>
                <c:pt idx="1">
                  <c:v>5.2359999999999998</c:v>
                </c:pt>
                <c:pt idx="2">
                  <c:v>4.1210000000000004</c:v>
                </c:pt>
                <c:pt idx="3">
                  <c:v>3.657</c:v>
                </c:pt>
                <c:pt idx="4">
                  <c:v>2.0089999999999999</c:v>
                </c:pt>
                <c:pt idx="5">
                  <c:v>1.2310000000000001</c:v>
                </c:pt>
                <c:pt idx="6">
                  <c:v>1.1619999999999999</c:v>
                </c:pt>
                <c:pt idx="7">
                  <c:v>0.99099999999999999</c:v>
                </c:pt>
                <c:pt idx="8">
                  <c:v>1.0609999999999999</c:v>
                </c:pt>
                <c:pt idx="9">
                  <c:v>1.08</c:v>
                </c:pt>
              </c:numCache>
            </c:numRef>
          </c:val>
          <c:extLst>
            <c:ext xmlns:c16="http://schemas.microsoft.com/office/drawing/2014/chart" uri="{C3380CC4-5D6E-409C-BE32-E72D297353CC}">
              <c16:uniqueId val="{00000000-E9A5-459A-B960-5023DEB122A5}"/>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'27'!$G$12:$G$21</c:f>
              <c:strCache>
                <c:ptCount val="10"/>
                <c:pt idx="0">
                  <c:v>2013</c:v>
                </c:pt>
                <c:pt idx="1">
                  <c:v>2014</c:v>
                </c:pt>
                <c:pt idx="2">
                  <c:v>2015</c:v>
                </c:pt>
                <c:pt idx="3">
                  <c:v>2016</c:v>
                </c:pt>
                <c:pt idx="4">
                  <c:v>2017</c:v>
                </c:pt>
                <c:pt idx="5">
                  <c:v>2018</c:v>
                </c:pt>
                <c:pt idx="6">
                  <c:v>2019</c:v>
                </c:pt>
                <c:pt idx="7">
                  <c:v>Q1.20</c:v>
                </c:pt>
                <c:pt idx="8">
                  <c:v>Q2.20</c:v>
                </c:pt>
                <c:pt idx="9">
                  <c:v>Q3.20</c:v>
                </c:pt>
              </c:strCache>
            </c:strRef>
          </c:cat>
          <c:val>
            <c:numRef>
              <c:f>'27'!$J$12:$J$21</c:f>
              <c:numCache>
                <c:formatCode>0.0</c:formatCode>
                <c:ptCount val="10"/>
                <c:pt idx="0">
                  <c:v>17.123000000000001</c:v>
                </c:pt>
                <c:pt idx="1">
                  <c:v>13.516</c:v>
                </c:pt>
                <c:pt idx="2">
                  <c:v>8.702</c:v>
                </c:pt>
                <c:pt idx="3">
                  <c:v>5.3090000000000002</c:v>
                </c:pt>
                <c:pt idx="4">
                  <c:v>4.2270000000000003</c:v>
                </c:pt>
                <c:pt idx="5">
                  <c:v>4.5659999999999998</c:v>
                </c:pt>
                <c:pt idx="6">
                  <c:v>3.6059999999999999</c:v>
                </c:pt>
                <c:pt idx="7">
                  <c:v>3.04</c:v>
                </c:pt>
                <c:pt idx="8">
                  <c:v>3.137</c:v>
                </c:pt>
                <c:pt idx="9">
                  <c:v>2.944</c:v>
                </c:pt>
              </c:numCache>
            </c:numRef>
          </c:val>
          <c:extLst>
            <c:ext xmlns:c16="http://schemas.microsoft.com/office/drawing/2014/chart" uri="{C3380CC4-5D6E-409C-BE32-E72D297353CC}">
              <c16:uniqueId val="{00000001-E9A5-459A-B960-5023DEB122A5}"/>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24"/>
              <c:layout>
                <c:manualLayout>
                  <c:x val="-7.6073259122810016E-2"/>
                  <c:y val="-3.7174721189591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4F-49CB-B2A6-3196482627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'28'!$E$34:$E$58</c:f>
              <c:numCache>
                <c:formatCode>dd/mm/yy;@</c:formatCode>
                <c:ptCount val="25"/>
                <c:pt idx="0">
                  <c:v>43465</c:v>
                </c:pt>
                <c:pt idx="3">
                  <c:v>43555</c:v>
                </c:pt>
                <c:pt idx="6">
                  <c:v>43646</c:v>
                </c:pt>
                <c:pt idx="9">
                  <c:v>43738</c:v>
                </c:pt>
                <c:pt idx="12">
                  <c:v>43830</c:v>
                </c:pt>
                <c:pt idx="15">
                  <c:v>43921</c:v>
                </c:pt>
                <c:pt idx="18">
                  <c:v>44012</c:v>
                </c:pt>
                <c:pt idx="21">
                  <c:v>44104</c:v>
                </c:pt>
                <c:pt idx="24">
                  <c:v>44196</c:v>
                </c:pt>
              </c:numCache>
            </c:numRef>
          </c:cat>
          <c:val>
            <c:numRef>
              <c:f>'28'!$F$34:$F$58</c:f>
              <c:numCache>
                <c:formatCode>0.0%</c:formatCode>
                <c:ptCount val="25"/>
                <c:pt idx="0">
                  <c:v>1.2E-2</c:v>
                </c:pt>
                <c:pt idx="1">
                  <c:v>1.2E-2</c:v>
                </c:pt>
                <c:pt idx="2">
                  <c:v>1.0999999999999999E-2</c:v>
                </c:pt>
                <c:pt idx="3">
                  <c:v>8.0000000000000002E-3</c:v>
                </c:pt>
                <c:pt idx="4">
                  <c:v>8.9999999999999993E-3</c:v>
                </c:pt>
                <c:pt idx="5">
                  <c:v>8.9999999999999993E-3</c:v>
                </c:pt>
                <c:pt idx="6">
                  <c:v>0.01</c:v>
                </c:pt>
                <c:pt idx="7">
                  <c:v>7.0000000000000001E-3</c:v>
                </c:pt>
                <c:pt idx="8">
                  <c:v>1.2999999999999999E-2</c:v>
                </c:pt>
                <c:pt idx="9">
                  <c:v>7.0000000000000001E-3</c:v>
                </c:pt>
                <c:pt idx="10">
                  <c:v>7.0000000000000001E-3</c:v>
                </c:pt>
                <c:pt idx="11">
                  <c:v>7.0000000000000001E-3</c:v>
                </c:pt>
                <c:pt idx="12">
                  <c:v>6.0000000000000001E-3</c:v>
                </c:pt>
                <c:pt idx="13">
                  <c:v>7.0000000000000001E-3</c:v>
                </c:pt>
                <c:pt idx="14">
                  <c:v>4.0000000000000001E-3</c:v>
                </c:pt>
                <c:pt idx="15">
                  <c:v>6.0000000000000001E-3</c:v>
                </c:pt>
                <c:pt idx="16">
                  <c:v>6.0000000000000001E-3</c:v>
                </c:pt>
                <c:pt idx="17">
                  <c:v>8.0000000000000002E-3</c:v>
                </c:pt>
                <c:pt idx="18">
                  <c:v>7.0000000000000001E-3</c:v>
                </c:pt>
                <c:pt idx="19">
                  <c:v>8.9999999999999993E-3</c:v>
                </c:pt>
                <c:pt idx="20">
                  <c:v>1.2999999999999999E-2</c:v>
                </c:pt>
                <c:pt idx="21">
                  <c:v>1.2999999999999999E-2</c:v>
                </c:pt>
                <c:pt idx="22">
                  <c:v>2.1999999999999999E-2</c:v>
                </c:pt>
                <c:pt idx="23">
                  <c:v>2.9000000000000001E-2</c:v>
                </c:pt>
                <c:pt idx="24">
                  <c:v>3.7999999999999999E-2</c:v>
                </c:pt>
              </c:numCache>
            </c:numRef>
          </c:val>
          <c:smooth val="0"/>
          <c:extLst>
            <c:ext xmlns:c16="http://schemas.microsoft.com/office/drawing/2014/chart" uri="{C3380CC4-5D6E-409C-BE32-E72D297353CC}">
              <c16:uniqueId val="{00000001-E84F-49CB-B2A6-319648262736}"/>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36"/>
              <c:layout>
                <c:manualLayout>
                  <c:x val="-4.4642117529673425E-2"/>
                  <c:y val="2.3357348283368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C2-4EE8-934A-E43A805EDA44}"/>
                </c:ext>
              </c:extLst>
            </c:dLbl>
            <c:dLbl>
              <c:idx val="48"/>
              <c:layout>
                <c:manualLayout>
                  <c:x val="-1.7363284094122945E-2"/>
                  <c:y val="-7.1656719678477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C2-4EE8-934A-E43A805EDA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'29'!$H$23:$H$59</c:f>
              <c:numCache>
                <c:formatCode>m/d/yyyy</c:formatCode>
                <c:ptCount val="37"/>
                <c:pt idx="0">
                  <c:v>43100</c:v>
                </c:pt>
                <c:pt idx="6">
                  <c:v>43281</c:v>
                </c:pt>
                <c:pt idx="12">
                  <c:v>43465</c:v>
                </c:pt>
                <c:pt idx="18">
                  <c:v>43646</c:v>
                </c:pt>
                <c:pt idx="24">
                  <c:v>43830</c:v>
                </c:pt>
                <c:pt idx="30">
                  <c:v>44012</c:v>
                </c:pt>
                <c:pt idx="36">
                  <c:v>44196</c:v>
                </c:pt>
              </c:numCache>
            </c:numRef>
          </c:cat>
          <c:val>
            <c:numRef>
              <c:f>'29'!$I$23:$I$59</c:f>
              <c:numCache>
                <c:formatCode>0.0%</c:formatCode>
                <c:ptCount val="37"/>
                <c:pt idx="0">
                  <c:v>0.38100000000000001</c:v>
                </c:pt>
                <c:pt idx="1">
                  <c:v>0.38200000000000001</c:v>
                </c:pt>
                <c:pt idx="2">
                  <c:v>0.374</c:v>
                </c:pt>
                <c:pt idx="3">
                  <c:v>0.36799999999999999</c:v>
                </c:pt>
                <c:pt idx="4">
                  <c:v>0.36499999999999999</c:v>
                </c:pt>
                <c:pt idx="5">
                  <c:v>0.35799999999999998</c:v>
                </c:pt>
                <c:pt idx="6">
                  <c:v>0.373</c:v>
                </c:pt>
                <c:pt idx="7">
                  <c:v>0.35899999999999999</c:v>
                </c:pt>
                <c:pt idx="8">
                  <c:v>0.39400000000000002</c:v>
                </c:pt>
                <c:pt idx="9">
                  <c:v>0.39500000000000002</c:v>
                </c:pt>
                <c:pt idx="10">
                  <c:v>0.38900000000000001</c:v>
                </c:pt>
                <c:pt idx="11">
                  <c:v>0.38900000000000001</c:v>
                </c:pt>
                <c:pt idx="12">
                  <c:v>0.35</c:v>
                </c:pt>
                <c:pt idx="13">
                  <c:v>0.34499999999999997</c:v>
                </c:pt>
                <c:pt idx="14">
                  <c:v>0.34699999999999998</c:v>
                </c:pt>
                <c:pt idx="15">
                  <c:v>0.35299999999999998</c:v>
                </c:pt>
                <c:pt idx="16">
                  <c:v>0.35599999999999998</c:v>
                </c:pt>
                <c:pt idx="17">
                  <c:v>0.34899999999999998</c:v>
                </c:pt>
                <c:pt idx="18">
                  <c:v>0.36</c:v>
                </c:pt>
                <c:pt idx="19">
                  <c:v>0.39500000000000002</c:v>
                </c:pt>
                <c:pt idx="20">
                  <c:v>0.39400000000000002</c:v>
                </c:pt>
                <c:pt idx="21">
                  <c:v>0.36699999999999999</c:v>
                </c:pt>
                <c:pt idx="22">
                  <c:v>0.378</c:v>
                </c:pt>
                <c:pt idx="23">
                  <c:v>0.374</c:v>
                </c:pt>
                <c:pt idx="24">
                  <c:v>0.36299999999999999</c:v>
                </c:pt>
                <c:pt idx="25">
                  <c:v>0.38500000000000001</c:v>
                </c:pt>
                <c:pt idx="26">
                  <c:v>0.38800000000000001</c:v>
                </c:pt>
                <c:pt idx="27">
                  <c:v>0.42499999999999999</c:v>
                </c:pt>
                <c:pt idx="28">
                  <c:v>0.41799999999999998</c:v>
                </c:pt>
                <c:pt idx="29">
                  <c:v>0.41199999999999998</c:v>
                </c:pt>
                <c:pt idx="30">
                  <c:v>0.39500000000000002</c:v>
                </c:pt>
                <c:pt idx="31">
                  <c:v>0.39800000000000002</c:v>
                </c:pt>
                <c:pt idx="32">
                  <c:v>0.38500000000000001</c:v>
                </c:pt>
                <c:pt idx="33">
                  <c:v>0.38700000000000001</c:v>
                </c:pt>
                <c:pt idx="34">
                  <c:v>0.38100000000000001</c:v>
                </c:pt>
                <c:pt idx="35">
                  <c:v>0.38300000000000001</c:v>
                </c:pt>
                <c:pt idx="36">
                  <c:v>0.34100000000000003</c:v>
                </c:pt>
              </c:numCache>
            </c:numRef>
          </c:val>
          <c:smooth val="0"/>
          <c:extLst>
            <c:ext xmlns:c16="http://schemas.microsoft.com/office/drawing/2014/chart" uri="{C3380CC4-5D6E-409C-BE32-E72D297353CC}">
              <c16:uniqueId val="{00000002-A9C2-4EE8-934A-E43A805EDA44}"/>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36"/>
              <c:layout>
                <c:manualLayout>
                  <c:x val="-4.4600076359222182E-2"/>
                  <c:y val="-6.1529985391252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C2-4EE8-934A-E43A805EDA44}"/>
                </c:ext>
              </c:extLst>
            </c:dLbl>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C2-4EE8-934A-E43A805EDA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'29'!$H$23:$H$59</c:f>
              <c:numCache>
                <c:formatCode>m/d/yyyy</c:formatCode>
                <c:ptCount val="37"/>
                <c:pt idx="0">
                  <c:v>43100</c:v>
                </c:pt>
                <c:pt idx="6">
                  <c:v>43281</c:v>
                </c:pt>
                <c:pt idx="12">
                  <c:v>43465</c:v>
                </c:pt>
                <c:pt idx="18">
                  <c:v>43646</c:v>
                </c:pt>
                <c:pt idx="24">
                  <c:v>43830</c:v>
                </c:pt>
                <c:pt idx="30">
                  <c:v>44012</c:v>
                </c:pt>
                <c:pt idx="36">
                  <c:v>44196</c:v>
                </c:pt>
              </c:numCache>
            </c:numRef>
          </c:cat>
          <c:val>
            <c:numRef>
              <c:f>'29'!$J$23:$J$59</c:f>
              <c:numCache>
                <c:formatCode>0.0%</c:formatCode>
                <c:ptCount val="37"/>
                <c:pt idx="0">
                  <c:v>0.50900000000000001</c:v>
                </c:pt>
                <c:pt idx="1">
                  <c:v>0.51100000000000001</c:v>
                </c:pt>
                <c:pt idx="2">
                  <c:v>0.495</c:v>
                </c:pt>
                <c:pt idx="3">
                  <c:v>0.48899999999999999</c:v>
                </c:pt>
                <c:pt idx="4">
                  <c:v>0.47799999999999998</c:v>
                </c:pt>
                <c:pt idx="5">
                  <c:v>0.47699999999999998</c:v>
                </c:pt>
                <c:pt idx="6">
                  <c:v>0.46400000000000002</c:v>
                </c:pt>
                <c:pt idx="7">
                  <c:v>0.47899999999999998</c:v>
                </c:pt>
                <c:pt idx="8">
                  <c:v>0.499</c:v>
                </c:pt>
                <c:pt idx="9">
                  <c:v>0.49399999999999999</c:v>
                </c:pt>
                <c:pt idx="10">
                  <c:v>0.49299999999999999</c:v>
                </c:pt>
                <c:pt idx="11">
                  <c:v>0.49</c:v>
                </c:pt>
                <c:pt idx="12">
                  <c:v>0.47399999999999998</c:v>
                </c:pt>
                <c:pt idx="13">
                  <c:v>0.47299999999999998</c:v>
                </c:pt>
                <c:pt idx="14">
                  <c:v>0.46300000000000002</c:v>
                </c:pt>
                <c:pt idx="15">
                  <c:v>0.46300000000000002</c:v>
                </c:pt>
                <c:pt idx="16">
                  <c:v>0.45100000000000001</c:v>
                </c:pt>
                <c:pt idx="17">
                  <c:v>0.46200000000000002</c:v>
                </c:pt>
                <c:pt idx="18">
                  <c:v>0.44500000000000001</c:v>
                </c:pt>
                <c:pt idx="19">
                  <c:v>0.44500000000000001</c:v>
                </c:pt>
                <c:pt idx="20">
                  <c:v>0.44800000000000001</c:v>
                </c:pt>
                <c:pt idx="21">
                  <c:v>0.439</c:v>
                </c:pt>
                <c:pt idx="22">
                  <c:v>0.45</c:v>
                </c:pt>
                <c:pt idx="23">
                  <c:v>0.439</c:v>
                </c:pt>
                <c:pt idx="24">
                  <c:v>0.43099999999999999</c:v>
                </c:pt>
                <c:pt idx="25">
                  <c:v>0.441</c:v>
                </c:pt>
                <c:pt idx="26">
                  <c:v>0.42899999999999999</c:v>
                </c:pt>
                <c:pt idx="27">
                  <c:v>0.46200000000000002</c:v>
                </c:pt>
                <c:pt idx="28">
                  <c:v>0.42899999999999999</c:v>
                </c:pt>
                <c:pt idx="29">
                  <c:v>0.42499999999999999</c:v>
                </c:pt>
                <c:pt idx="30">
                  <c:v>0.41799999999999998</c:v>
                </c:pt>
                <c:pt idx="31">
                  <c:v>0.43099999999999999</c:v>
                </c:pt>
                <c:pt idx="32">
                  <c:v>0.43099999999999999</c:v>
                </c:pt>
                <c:pt idx="33">
                  <c:v>0.433</c:v>
                </c:pt>
                <c:pt idx="34">
                  <c:v>0.43</c:v>
                </c:pt>
                <c:pt idx="35">
                  <c:v>0.42899999999999999</c:v>
                </c:pt>
                <c:pt idx="36">
                  <c:v>0.41799999999999998</c:v>
                </c:pt>
              </c:numCache>
            </c:numRef>
          </c:val>
          <c:smooth val="0"/>
          <c:extLst>
            <c:ext xmlns:c16="http://schemas.microsoft.com/office/drawing/2014/chart" uri="{C3380CC4-5D6E-409C-BE32-E72D297353CC}">
              <c16:uniqueId val="{00000005-A9C2-4EE8-934A-E43A805EDA44}"/>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36"/>
              <c:layout>
                <c:manualLayout>
                  <c:x val="-4.4601322023531842E-2"/>
                  <c:y val="1.3964152380476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C2-4EE8-934A-E43A805EDA44}"/>
                </c:ext>
              </c:extLst>
            </c:dLbl>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2-4EE8-934A-E43A805EDA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'29'!$H$23:$H$59</c:f>
              <c:numCache>
                <c:formatCode>m/d/yyyy</c:formatCode>
                <c:ptCount val="37"/>
                <c:pt idx="0">
                  <c:v>43100</c:v>
                </c:pt>
                <c:pt idx="6">
                  <c:v>43281</c:v>
                </c:pt>
                <c:pt idx="12">
                  <c:v>43465</c:v>
                </c:pt>
                <c:pt idx="18">
                  <c:v>43646</c:v>
                </c:pt>
                <c:pt idx="24">
                  <c:v>43830</c:v>
                </c:pt>
                <c:pt idx="30">
                  <c:v>44012</c:v>
                </c:pt>
                <c:pt idx="36">
                  <c:v>44196</c:v>
                </c:pt>
              </c:numCache>
            </c:numRef>
          </c:cat>
          <c:val>
            <c:numRef>
              <c:f>'29'!$K$23:$K$59</c:f>
              <c:numCache>
                <c:formatCode>0.0%</c:formatCode>
                <c:ptCount val="37"/>
                <c:pt idx="0">
                  <c:v>0.44900000000000001</c:v>
                </c:pt>
                <c:pt idx="1">
                  <c:v>0.45200000000000001</c:v>
                </c:pt>
                <c:pt idx="2">
                  <c:v>0.439</c:v>
                </c:pt>
                <c:pt idx="3">
                  <c:v>0.434</c:v>
                </c:pt>
                <c:pt idx="4">
                  <c:v>0.42599999999999999</c:v>
                </c:pt>
                <c:pt idx="5">
                  <c:v>0.42099999999999999</c:v>
                </c:pt>
                <c:pt idx="6">
                  <c:v>0.42299999999999999</c:v>
                </c:pt>
                <c:pt idx="7">
                  <c:v>0.42399999999999999</c:v>
                </c:pt>
                <c:pt idx="8">
                  <c:v>0.45100000000000001</c:v>
                </c:pt>
                <c:pt idx="9">
                  <c:v>0.44900000000000001</c:v>
                </c:pt>
                <c:pt idx="10">
                  <c:v>0.44600000000000001</c:v>
                </c:pt>
                <c:pt idx="11">
                  <c:v>0.44500000000000001</c:v>
                </c:pt>
                <c:pt idx="12">
                  <c:v>0.41699999999999998</c:v>
                </c:pt>
                <c:pt idx="13">
                  <c:v>0.41499999999999998</c:v>
                </c:pt>
                <c:pt idx="14">
                  <c:v>0.41</c:v>
                </c:pt>
                <c:pt idx="15">
                  <c:v>0.41399999999999998</c:v>
                </c:pt>
                <c:pt idx="16">
                  <c:v>0.40899999999999997</c:v>
                </c:pt>
                <c:pt idx="17">
                  <c:v>0.41099999999999998</c:v>
                </c:pt>
                <c:pt idx="18">
                  <c:v>0.40699999999999997</c:v>
                </c:pt>
                <c:pt idx="19">
                  <c:v>0.42099999999999999</c:v>
                </c:pt>
                <c:pt idx="20">
                  <c:v>0.42299999999999999</c:v>
                </c:pt>
                <c:pt idx="21">
                  <c:v>0.40500000000000003</c:v>
                </c:pt>
                <c:pt idx="22">
                  <c:v>0.41699999999999998</c:v>
                </c:pt>
                <c:pt idx="23">
                  <c:v>0.40899999999999997</c:v>
                </c:pt>
                <c:pt idx="24">
                  <c:v>0.39800000000000002</c:v>
                </c:pt>
                <c:pt idx="25">
                  <c:v>0.41299999999999998</c:v>
                </c:pt>
                <c:pt idx="26">
                  <c:v>0.40899999999999997</c:v>
                </c:pt>
                <c:pt idx="27">
                  <c:v>0.44500000000000001</c:v>
                </c:pt>
                <c:pt idx="28">
                  <c:v>0.42399999999999999</c:v>
                </c:pt>
                <c:pt idx="29">
                  <c:v>0.41899999999999998</c:v>
                </c:pt>
                <c:pt idx="30">
                  <c:v>0.40699999999999997</c:v>
                </c:pt>
                <c:pt idx="31">
                  <c:v>0.41499999999999998</c:v>
                </c:pt>
                <c:pt idx="32">
                  <c:v>0.40899999999999997</c:v>
                </c:pt>
                <c:pt idx="33">
                  <c:v>0.41</c:v>
                </c:pt>
                <c:pt idx="34">
                  <c:v>0.40600000000000003</c:v>
                </c:pt>
                <c:pt idx="35">
                  <c:v>0.40600000000000003</c:v>
                </c:pt>
                <c:pt idx="36">
                  <c:v>0.38</c:v>
                </c:pt>
              </c:numCache>
            </c:numRef>
          </c:val>
          <c:smooth val="0"/>
          <c:extLst>
            <c:ext xmlns:c16="http://schemas.microsoft.com/office/drawing/2014/chart" uri="{C3380CC4-5D6E-409C-BE32-E72D297353CC}">
              <c16:uniqueId val="{00000008-A9C2-4EE8-934A-E43A805EDA44}"/>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1569811076"/>
          <c:y val="5.2878672476869483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30"/>
              <c:layout>
                <c:manualLayout>
                  <c:x val="-4.4284611872800236E-2"/>
                  <c:y val="3.1602342394086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61-4C39-BC12-C1D81B060B84}"/>
                </c:ext>
              </c:extLst>
            </c:dLbl>
            <c:dLbl>
              <c:idx val="48"/>
              <c:layout>
                <c:manualLayout>
                  <c:x val="-1.7363284094122945E-2"/>
                  <c:y val="-7.1656719678477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61-4C39-BC12-C1D81B060B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'29'!$H$29:$H$59</c:f>
              <c:numCache>
                <c:formatCode>m/d/yyyy</c:formatCode>
                <c:ptCount val="31"/>
                <c:pt idx="0">
                  <c:v>43281</c:v>
                </c:pt>
                <c:pt idx="6">
                  <c:v>43465</c:v>
                </c:pt>
                <c:pt idx="12">
                  <c:v>43646</c:v>
                </c:pt>
                <c:pt idx="18">
                  <c:v>43830</c:v>
                </c:pt>
                <c:pt idx="24">
                  <c:v>44012</c:v>
                </c:pt>
                <c:pt idx="30">
                  <c:v>44196</c:v>
                </c:pt>
              </c:numCache>
            </c:numRef>
          </c:cat>
          <c:val>
            <c:numRef>
              <c:f>'29'!$I$29:$I$59</c:f>
              <c:numCache>
                <c:formatCode>0.0%</c:formatCode>
                <c:ptCount val="31"/>
                <c:pt idx="0">
                  <c:v>0.373</c:v>
                </c:pt>
                <c:pt idx="1">
                  <c:v>0.35899999999999999</c:v>
                </c:pt>
                <c:pt idx="2">
                  <c:v>0.39400000000000002</c:v>
                </c:pt>
                <c:pt idx="3">
                  <c:v>0.39500000000000002</c:v>
                </c:pt>
                <c:pt idx="4">
                  <c:v>0.38900000000000001</c:v>
                </c:pt>
                <c:pt idx="5">
                  <c:v>0.38900000000000001</c:v>
                </c:pt>
                <c:pt idx="6">
                  <c:v>0.35</c:v>
                </c:pt>
                <c:pt idx="7">
                  <c:v>0.34499999999999997</c:v>
                </c:pt>
                <c:pt idx="8">
                  <c:v>0.34699999999999998</c:v>
                </c:pt>
                <c:pt idx="9">
                  <c:v>0.35299999999999998</c:v>
                </c:pt>
                <c:pt idx="10">
                  <c:v>0.35599999999999998</c:v>
                </c:pt>
                <c:pt idx="11">
                  <c:v>0.34899999999999998</c:v>
                </c:pt>
                <c:pt idx="12">
                  <c:v>0.36</c:v>
                </c:pt>
                <c:pt idx="13">
                  <c:v>0.39500000000000002</c:v>
                </c:pt>
                <c:pt idx="14">
                  <c:v>0.39400000000000002</c:v>
                </c:pt>
                <c:pt idx="15">
                  <c:v>0.36699999999999999</c:v>
                </c:pt>
                <c:pt idx="16">
                  <c:v>0.378</c:v>
                </c:pt>
                <c:pt idx="17">
                  <c:v>0.374</c:v>
                </c:pt>
                <c:pt idx="18">
                  <c:v>0.36299999999999999</c:v>
                </c:pt>
                <c:pt idx="19">
                  <c:v>0.38500000000000001</c:v>
                </c:pt>
                <c:pt idx="20">
                  <c:v>0.38800000000000001</c:v>
                </c:pt>
                <c:pt idx="21">
                  <c:v>0.42499999999999999</c:v>
                </c:pt>
                <c:pt idx="22">
                  <c:v>0.41799999999999998</c:v>
                </c:pt>
                <c:pt idx="23">
                  <c:v>0.41199999999999998</c:v>
                </c:pt>
                <c:pt idx="24">
                  <c:v>0.39500000000000002</c:v>
                </c:pt>
                <c:pt idx="25">
                  <c:v>0.39800000000000002</c:v>
                </c:pt>
                <c:pt idx="26">
                  <c:v>0.38500000000000001</c:v>
                </c:pt>
                <c:pt idx="27">
                  <c:v>0.38700000000000001</c:v>
                </c:pt>
                <c:pt idx="28">
                  <c:v>0.38100000000000001</c:v>
                </c:pt>
                <c:pt idx="29">
                  <c:v>0.38300000000000001</c:v>
                </c:pt>
                <c:pt idx="30">
                  <c:v>0.34100000000000003</c:v>
                </c:pt>
              </c:numCache>
            </c:numRef>
          </c:val>
          <c:smooth val="0"/>
          <c:extLst>
            <c:ext xmlns:c16="http://schemas.microsoft.com/office/drawing/2014/chart" uri="{C3380CC4-5D6E-409C-BE32-E72D297353CC}">
              <c16:uniqueId val="{00000002-9E61-4C39-BC12-C1D81B060B84}"/>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30"/>
              <c:layout>
                <c:manualLayout>
                  <c:x val="-4.2535699182034675E-2"/>
                  <c:y val="-5.4922752604394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61-4C39-BC12-C1D81B060B84}"/>
                </c:ext>
              </c:extLst>
            </c:dLbl>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61-4C39-BC12-C1D81B060B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'29'!$H$29:$H$59</c:f>
              <c:numCache>
                <c:formatCode>m/d/yyyy</c:formatCode>
                <c:ptCount val="31"/>
                <c:pt idx="0">
                  <c:v>43281</c:v>
                </c:pt>
                <c:pt idx="6">
                  <c:v>43465</c:v>
                </c:pt>
                <c:pt idx="12">
                  <c:v>43646</c:v>
                </c:pt>
                <c:pt idx="18">
                  <c:v>43830</c:v>
                </c:pt>
                <c:pt idx="24">
                  <c:v>44012</c:v>
                </c:pt>
                <c:pt idx="30">
                  <c:v>44196</c:v>
                </c:pt>
              </c:numCache>
            </c:numRef>
          </c:cat>
          <c:val>
            <c:numRef>
              <c:f>'29'!$J$29:$J$59</c:f>
              <c:numCache>
                <c:formatCode>0.0%</c:formatCode>
                <c:ptCount val="31"/>
                <c:pt idx="0">
                  <c:v>0.46400000000000002</c:v>
                </c:pt>
                <c:pt idx="1">
                  <c:v>0.47899999999999998</c:v>
                </c:pt>
                <c:pt idx="2">
                  <c:v>0.499</c:v>
                </c:pt>
                <c:pt idx="3">
                  <c:v>0.49399999999999999</c:v>
                </c:pt>
                <c:pt idx="4">
                  <c:v>0.49299999999999999</c:v>
                </c:pt>
                <c:pt idx="5">
                  <c:v>0.49</c:v>
                </c:pt>
                <c:pt idx="6">
                  <c:v>0.47399999999999998</c:v>
                </c:pt>
                <c:pt idx="7">
                  <c:v>0.47299999999999998</c:v>
                </c:pt>
                <c:pt idx="8">
                  <c:v>0.46300000000000002</c:v>
                </c:pt>
                <c:pt idx="9">
                  <c:v>0.46300000000000002</c:v>
                </c:pt>
                <c:pt idx="10">
                  <c:v>0.45100000000000001</c:v>
                </c:pt>
                <c:pt idx="11">
                  <c:v>0.46200000000000002</c:v>
                </c:pt>
                <c:pt idx="12">
                  <c:v>0.44500000000000001</c:v>
                </c:pt>
                <c:pt idx="13">
                  <c:v>0.44500000000000001</c:v>
                </c:pt>
                <c:pt idx="14">
                  <c:v>0.44800000000000001</c:v>
                </c:pt>
                <c:pt idx="15">
                  <c:v>0.439</c:v>
                </c:pt>
                <c:pt idx="16">
                  <c:v>0.45</c:v>
                </c:pt>
                <c:pt idx="17">
                  <c:v>0.439</c:v>
                </c:pt>
                <c:pt idx="18">
                  <c:v>0.43099999999999999</c:v>
                </c:pt>
                <c:pt idx="19">
                  <c:v>0.441</c:v>
                </c:pt>
                <c:pt idx="20">
                  <c:v>0.42899999999999999</c:v>
                </c:pt>
                <c:pt idx="21">
                  <c:v>0.46200000000000002</c:v>
                </c:pt>
                <c:pt idx="22">
                  <c:v>0.42899999999999999</c:v>
                </c:pt>
                <c:pt idx="23">
                  <c:v>0.42499999999999999</c:v>
                </c:pt>
                <c:pt idx="24">
                  <c:v>0.41799999999999998</c:v>
                </c:pt>
                <c:pt idx="25">
                  <c:v>0.43099999999999999</c:v>
                </c:pt>
                <c:pt idx="26">
                  <c:v>0.43099999999999999</c:v>
                </c:pt>
                <c:pt idx="27">
                  <c:v>0.433</c:v>
                </c:pt>
                <c:pt idx="28">
                  <c:v>0.43</c:v>
                </c:pt>
                <c:pt idx="29">
                  <c:v>0.42899999999999999</c:v>
                </c:pt>
                <c:pt idx="30">
                  <c:v>0.41799999999999998</c:v>
                </c:pt>
              </c:numCache>
            </c:numRef>
          </c:val>
          <c:smooth val="0"/>
          <c:extLst>
            <c:ext xmlns:c16="http://schemas.microsoft.com/office/drawing/2014/chart" uri="{C3380CC4-5D6E-409C-BE32-E72D297353CC}">
              <c16:uniqueId val="{00000005-9E61-4C39-BC12-C1D81B060B84}"/>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30"/>
              <c:layout>
                <c:manualLayout>
                  <c:x val="-4.032962768962281E-2"/>
                  <c:y val="3.1875476032913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61-4C39-BC12-C1D81B060B84}"/>
                </c:ext>
              </c:extLst>
            </c:dLbl>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61-4C39-BC12-C1D81B060B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'29'!$H$29:$H$59</c:f>
              <c:numCache>
                <c:formatCode>m/d/yyyy</c:formatCode>
                <c:ptCount val="31"/>
                <c:pt idx="0">
                  <c:v>43281</c:v>
                </c:pt>
                <c:pt idx="6">
                  <c:v>43465</c:v>
                </c:pt>
                <c:pt idx="12">
                  <c:v>43646</c:v>
                </c:pt>
                <c:pt idx="18">
                  <c:v>43830</c:v>
                </c:pt>
                <c:pt idx="24">
                  <c:v>44012</c:v>
                </c:pt>
                <c:pt idx="30">
                  <c:v>44196</c:v>
                </c:pt>
              </c:numCache>
            </c:numRef>
          </c:cat>
          <c:val>
            <c:numRef>
              <c:f>'29'!$K$29:$K$59</c:f>
              <c:numCache>
                <c:formatCode>0.0%</c:formatCode>
                <c:ptCount val="31"/>
                <c:pt idx="0">
                  <c:v>0.42299999999999999</c:v>
                </c:pt>
                <c:pt idx="1">
                  <c:v>0.42399999999999999</c:v>
                </c:pt>
                <c:pt idx="2">
                  <c:v>0.45100000000000001</c:v>
                </c:pt>
                <c:pt idx="3">
                  <c:v>0.44900000000000001</c:v>
                </c:pt>
                <c:pt idx="4">
                  <c:v>0.44600000000000001</c:v>
                </c:pt>
                <c:pt idx="5">
                  <c:v>0.44500000000000001</c:v>
                </c:pt>
                <c:pt idx="6">
                  <c:v>0.41699999999999998</c:v>
                </c:pt>
                <c:pt idx="7">
                  <c:v>0.41499999999999998</c:v>
                </c:pt>
                <c:pt idx="8">
                  <c:v>0.41</c:v>
                </c:pt>
                <c:pt idx="9">
                  <c:v>0.41399999999999998</c:v>
                </c:pt>
                <c:pt idx="10">
                  <c:v>0.40899999999999997</c:v>
                </c:pt>
                <c:pt idx="11">
                  <c:v>0.41099999999999998</c:v>
                </c:pt>
                <c:pt idx="12">
                  <c:v>0.40699999999999997</c:v>
                </c:pt>
                <c:pt idx="13">
                  <c:v>0.42099999999999999</c:v>
                </c:pt>
                <c:pt idx="14">
                  <c:v>0.42299999999999999</c:v>
                </c:pt>
                <c:pt idx="15">
                  <c:v>0.40500000000000003</c:v>
                </c:pt>
                <c:pt idx="16">
                  <c:v>0.41699999999999998</c:v>
                </c:pt>
                <c:pt idx="17">
                  <c:v>0.40899999999999997</c:v>
                </c:pt>
                <c:pt idx="18">
                  <c:v>0.39800000000000002</c:v>
                </c:pt>
                <c:pt idx="19">
                  <c:v>0.41299999999999998</c:v>
                </c:pt>
                <c:pt idx="20">
                  <c:v>0.40899999999999997</c:v>
                </c:pt>
                <c:pt idx="21">
                  <c:v>0.44500000000000001</c:v>
                </c:pt>
                <c:pt idx="22">
                  <c:v>0.42399999999999999</c:v>
                </c:pt>
                <c:pt idx="23">
                  <c:v>0.41899999999999998</c:v>
                </c:pt>
                <c:pt idx="24">
                  <c:v>0.40699999999999997</c:v>
                </c:pt>
                <c:pt idx="25">
                  <c:v>0.41499999999999998</c:v>
                </c:pt>
                <c:pt idx="26">
                  <c:v>0.40899999999999997</c:v>
                </c:pt>
                <c:pt idx="27">
                  <c:v>0.41</c:v>
                </c:pt>
                <c:pt idx="28">
                  <c:v>0.40600000000000003</c:v>
                </c:pt>
                <c:pt idx="29">
                  <c:v>0.40600000000000003</c:v>
                </c:pt>
                <c:pt idx="30">
                  <c:v>0.38</c:v>
                </c:pt>
              </c:numCache>
            </c:numRef>
          </c:val>
          <c:smooth val="0"/>
          <c:extLst>
            <c:ext xmlns:c16="http://schemas.microsoft.com/office/drawing/2014/chart" uri="{C3380CC4-5D6E-409C-BE32-E72D297353CC}">
              <c16:uniqueId val="{00000008-9E61-4C39-BC12-C1D81B060B84}"/>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'30'!$J$7</c:f>
              <c:strCache>
                <c:ptCount val="1"/>
                <c:pt idx="0">
                  <c:v>Кошти на вимогу у національній валюті</c:v>
                </c:pt>
              </c:strCache>
            </c:strRef>
          </c:tx>
          <c:spPr>
            <a:ln w="25400">
              <a:solidFill>
                <a:srgbClr val="057C48"/>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'30'!$J$8:$J$504</c:f>
              <c:numCache>
                <c:formatCode>0%</c:formatCode>
                <c:ptCount val="497"/>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0.91800000000000004</c:v>
                </c:pt>
                <c:pt idx="66">
                  <c:v>0.95299999999999996</c:v>
                </c:pt>
                <c:pt idx="67">
                  <c:v>1.046</c:v>
                </c:pt>
                <c:pt idx="68">
                  <c:v>0.98699999999999999</c:v>
                </c:pt>
                <c:pt idx="69">
                  <c:v>0.98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1.0349999999999999</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pt idx="311">
                  <c:v>1.2350000000000001</c:v>
                </c:pt>
                <c:pt idx="312">
                  <c:v>1.2629999999999999</c:v>
                </c:pt>
                <c:pt idx="313">
                  <c:v>1.3420000000000001</c:v>
                </c:pt>
                <c:pt idx="314">
                  <c:v>1.337</c:v>
                </c:pt>
                <c:pt idx="315">
                  <c:v>1.3260000000000001</c:v>
                </c:pt>
                <c:pt idx="316">
                  <c:v>1.341</c:v>
                </c:pt>
                <c:pt idx="317">
                  <c:v>1.2949999999999999</c:v>
                </c:pt>
                <c:pt idx="318">
                  <c:v>1.3</c:v>
                </c:pt>
                <c:pt idx="319">
                  <c:v>1.3340000000000001</c:v>
                </c:pt>
                <c:pt idx="320">
                  <c:v>1.3420000000000001</c:v>
                </c:pt>
                <c:pt idx="321">
                  <c:v>1.381</c:v>
                </c:pt>
                <c:pt idx="322">
                  <c:v>1.337</c:v>
                </c:pt>
                <c:pt idx="323">
                  <c:v>1.3580000000000001</c:v>
                </c:pt>
                <c:pt idx="324">
                  <c:v>1.395</c:v>
                </c:pt>
                <c:pt idx="325">
                  <c:v>1.391</c:v>
                </c:pt>
                <c:pt idx="326">
                  <c:v>1.333</c:v>
                </c:pt>
                <c:pt idx="327">
                  <c:v>1.331</c:v>
                </c:pt>
                <c:pt idx="328">
                  <c:v>1.349</c:v>
                </c:pt>
                <c:pt idx="329">
                  <c:v>1.395</c:v>
                </c:pt>
                <c:pt idx="330">
                  <c:v>1.3360000000000001</c:v>
                </c:pt>
                <c:pt idx="331">
                  <c:v>1.371</c:v>
                </c:pt>
                <c:pt idx="332">
                  <c:v>1.3859999999999999</c:v>
                </c:pt>
                <c:pt idx="333">
                  <c:v>1.4490000000000001</c:v>
                </c:pt>
                <c:pt idx="334">
                  <c:v>1.486</c:v>
                </c:pt>
                <c:pt idx="335">
                  <c:v>1.4039999999999999</c:v>
                </c:pt>
                <c:pt idx="336">
                  <c:v>1.3959999999999999</c:v>
                </c:pt>
                <c:pt idx="337">
                  <c:v>1.4019999999999999</c:v>
                </c:pt>
                <c:pt idx="338">
                  <c:v>1.4590000000000001</c:v>
                </c:pt>
                <c:pt idx="339">
                  <c:v>1.397</c:v>
                </c:pt>
                <c:pt idx="340">
                  <c:v>1.3859999999999999</c:v>
                </c:pt>
                <c:pt idx="341">
                  <c:v>1.4</c:v>
                </c:pt>
                <c:pt idx="342">
                  <c:v>1.409</c:v>
                </c:pt>
                <c:pt idx="343">
                  <c:v>1.4450000000000001</c:v>
                </c:pt>
                <c:pt idx="344">
                  <c:v>1.3839999999999999</c:v>
                </c:pt>
                <c:pt idx="345">
                  <c:v>1.367</c:v>
                </c:pt>
                <c:pt idx="346">
                  <c:v>1.3660000000000001</c:v>
                </c:pt>
                <c:pt idx="347">
                  <c:v>1.395</c:v>
                </c:pt>
                <c:pt idx="348">
                  <c:v>1.4279999999999999</c:v>
                </c:pt>
                <c:pt idx="349">
                  <c:v>1.369</c:v>
                </c:pt>
                <c:pt idx="350">
                  <c:v>1.36</c:v>
                </c:pt>
                <c:pt idx="351">
                  <c:v>1.363</c:v>
                </c:pt>
                <c:pt idx="352">
                  <c:v>1.409</c:v>
                </c:pt>
                <c:pt idx="353">
                  <c:v>1.5449999999999999</c:v>
                </c:pt>
                <c:pt idx="354">
                  <c:v>1.444</c:v>
                </c:pt>
                <c:pt idx="355">
                  <c:v>1.4430000000000001</c:v>
                </c:pt>
                <c:pt idx="356">
                  <c:v>1.4430000000000001</c:v>
                </c:pt>
                <c:pt idx="357">
                  <c:v>1.4750000000000001</c:v>
                </c:pt>
                <c:pt idx="358">
                  <c:v>1.466</c:v>
                </c:pt>
                <c:pt idx="359">
                  <c:v>1.4650000000000001</c:v>
                </c:pt>
                <c:pt idx="360">
                  <c:v>1.458</c:v>
                </c:pt>
                <c:pt idx="361">
                  <c:v>1.458</c:v>
                </c:pt>
                <c:pt idx="362">
                  <c:v>1.504</c:v>
                </c:pt>
                <c:pt idx="363">
                  <c:v>1.4770000000000001</c:v>
                </c:pt>
                <c:pt idx="364">
                  <c:v>1.464</c:v>
                </c:pt>
                <c:pt idx="365">
                  <c:v>1.458</c:v>
                </c:pt>
                <c:pt idx="366">
                  <c:v>1.464</c:v>
                </c:pt>
                <c:pt idx="367">
                  <c:v>1.51</c:v>
                </c:pt>
                <c:pt idx="368">
                  <c:v>1.4770000000000001</c:v>
                </c:pt>
                <c:pt idx="369">
                  <c:v>1.4670000000000001</c:v>
                </c:pt>
                <c:pt idx="370">
                  <c:v>1.4590000000000001</c:v>
                </c:pt>
                <c:pt idx="371">
                  <c:v>1.4870000000000001</c:v>
                </c:pt>
                <c:pt idx="372">
                  <c:v>1.502</c:v>
                </c:pt>
                <c:pt idx="373">
                  <c:v>1.571</c:v>
                </c:pt>
                <c:pt idx="374">
                  <c:v>1.5629999999999999</c:v>
                </c:pt>
                <c:pt idx="375">
                  <c:v>1.548</c:v>
                </c:pt>
                <c:pt idx="376">
                  <c:v>1.5549999999999999</c:v>
                </c:pt>
                <c:pt idx="377">
                  <c:v>1.4990000000000001</c:v>
                </c:pt>
                <c:pt idx="378">
                  <c:v>1.494</c:v>
                </c:pt>
                <c:pt idx="379">
                  <c:v>1.5249999999999999</c:v>
                </c:pt>
                <c:pt idx="380">
                  <c:v>1.522</c:v>
                </c:pt>
                <c:pt idx="381">
                  <c:v>1.5409999999999999</c:v>
                </c:pt>
                <c:pt idx="382">
                  <c:v>1.4970000000000001</c:v>
                </c:pt>
                <c:pt idx="383">
                  <c:v>1.5009999999999999</c:v>
                </c:pt>
                <c:pt idx="384">
                  <c:v>1.5189999999999999</c:v>
                </c:pt>
                <c:pt idx="385">
                  <c:v>1.51</c:v>
                </c:pt>
                <c:pt idx="386">
                  <c:v>1.5089999999999999</c:v>
                </c:pt>
                <c:pt idx="387">
                  <c:v>1.4510000000000001</c:v>
                </c:pt>
                <c:pt idx="388">
                  <c:v>1.4430000000000001</c:v>
                </c:pt>
                <c:pt idx="389">
                  <c:v>1.4379999999999999</c:v>
                </c:pt>
                <c:pt idx="390">
                  <c:v>1.46</c:v>
                </c:pt>
                <c:pt idx="391">
                  <c:v>1.4870000000000001</c:v>
                </c:pt>
                <c:pt idx="392">
                  <c:v>1.4319999999999999</c:v>
                </c:pt>
                <c:pt idx="393">
                  <c:v>1.4390000000000001</c:v>
                </c:pt>
                <c:pt idx="394">
                  <c:v>1.486</c:v>
                </c:pt>
                <c:pt idx="395">
                  <c:v>1.5209999999999999</c:v>
                </c:pt>
                <c:pt idx="396">
                  <c:v>1.607</c:v>
                </c:pt>
                <c:pt idx="397">
                  <c:v>1.5309999999999999</c:v>
                </c:pt>
                <c:pt idx="398">
                  <c:v>1.518</c:v>
                </c:pt>
                <c:pt idx="399">
                  <c:v>1.5129999999999999</c:v>
                </c:pt>
                <c:pt idx="400">
                  <c:v>1.514</c:v>
                </c:pt>
                <c:pt idx="401">
                  <c:v>1.5640000000000001</c:v>
                </c:pt>
                <c:pt idx="402">
                  <c:v>1.5049999999999999</c:v>
                </c:pt>
                <c:pt idx="403">
                  <c:v>1.4950000000000001</c:v>
                </c:pt>
                <c:pt idx="404">
                  <c:v>1.4890000000000001</c:v>
                </c:pt>
                <c:pt idx="405">
                  <c:v>1.5109999999999999</c:v>
                </c:pt>
                <c:pt idx="406">
                  <c:v>1.58</c:v>
                </c:pt>
                <c:pt idx="407">
                  <c:v>1.4850000000000001</c:v>
                </c:pt>
                <c:pt idx="408">
                  <c:v>1.4730000000000001</c:v>
                </c:pt>
                <c:pt idx="409">
                  <c:v>1.4670000000000001</c:v>
                </c:pt>
                <c:pt idx="410">
                  <c:v>1.4970000000000001</c:v>
                </c:pt>
                <c:pt idx="411">
                  <c:v>1.47</c:v>
                </c:pt>
                <c:pt idx="412">
                  <c:v>1.454</c:v>
                </c:pt>
                <c:pt idx="413">
                  <c:v>1.444</c:v>
                </c:pt>
                <c:pt idx="414">
                  <c:v>1.4450000000000001</c:v>
                </c:pt>
                <c:pt idx="415">
                  <c:v>1.534</c:v>
                </c:pt>
                <c:pt idx="416">
                  <c:v>1.554</c:v>
                </c:pt>
                <c:pt idx="417">
                  <c:v>1.538</c:v>
                </c:pt>
                <c:pt idx="418">
                  <c:v>1.518</c:v>
                </c:pt>
                <c:pt idx="419">
                  <c:v>1.5129999999999999</c:v>
                </c:pt>
                <c:pt idx="420">
                  <c:v>1.528</c:v>
                </c:pt>
                <c:pt idx="421">
                  <c:v>1.478</c:v>
                </c:pt>
                <c:pt idx="422">
                  <c:v>1.506</c:v>
                </c:pt>
                <c:pt idx="423">
                  <c:v>1.502</c:v>
                </c:pt>
                <c:pt idx="424">
                  <c:v>1.496</c:v>
                </c:pt>
                <c:pt idx="425">
                  <c:v>1.522</c:v>
                </c:pt>
                <c:pt idx="426">
                  <c:v>1.4890000000000001</c:v>
                </c:pt>
                <c:pt idx="427">
                  <c:v>1.5029999999999999</c:v>
                </c:pt>
                <c:pt idx="428">
                  <c:v>1.4910000000000001</c:v>
                </c:pt>
                <c:pt idx="429">
                  <c:v>1.4790000000000001</c:v>
                </c:pt>
                <c:pt idx="430">
                  <c:v>1.4810000000000001</c:v>
                </c:pt>
                <c:pt idx="431">
                  <c:v>1.4359999999999999</c:v>
                </c:pt>
                <c:pt idx="432">
                  <c:v>1.4530000000000001</c:v>
                </c:pt>
                <c:pt idx="433">
                  <c:v>1.506</c:v>
                </c:pt>
                <c:pt idx="434">
                  <c:v>1.49</c:v>
                </c:pt>
                <c:pt idx="435">
                  <c:v>1.4910000000000001</c:v>
                </c:pt>
                <c:pt idx="436">
                  <c:v>1.4870000000000001</c:v>
                </c:pt>
                <c:pt idx="437">
                  <c:v>1.5149999999999999</c:v>
                </c:pt>
                <c:pt idx="438">
                  <c:v>1.5920000000000001</c:v>
                </c:pt>
                <c:pt idx="439">
                  <c:v>1.5780000000000001</c:v>
                </c:pt>
                <c:pt idx="440">
                  <c:v>1.5840000000000001</c:v>
                </c:pt>
                <c:pt idx="441">
                  <c:v>1.522</c:v>
                </c:pt>
                <c:pt idx="442">
                  <c:v>1.538</c:v>
                </c:pt>
                <c:pt idx="443">
                  <c:v>1.542</c:v>
                </c:pt>
                <c:pt idx="444">
                  <c:v>1.5680000000000001</c:v>
                </c:pt>
                <c:pt idx="445">
                  <c:v>1.51</c:v>
                </c:pt>
                <c:pt idx="446">
                  <c:v>1.52</c:v>
                </c:pt>
                <c:pt idx="447">
                  <c:v>1.5309999999999999</c:v>
                </c:pt>
                <c:pt idx="448">
                  <c:v>1.556</c:v>
                </c:pt>
                <c:pt idx="449">
                  <c:v>1.5720000000000001</c:v>
                </c:pt>
                <c:pt idx="450">
                  <c:v>1.4990000000000001</c:v>
                </c:pt>
                <c:pt idx="451">
                  <c:v>1.492</c:v>
                </c:pt>
                <c:pt idx="452">
                  <c:v>1.486</c:v>
                </c:pt>
                <c:pt idx="453">
                  <c:v>1.5149999999999999</c:v>
                </c:pt>
                <c:pt idx="454">
                  <c:v>1.5649999999999999</c:v>
                </c:pt>
                <c:pt idx="455">
                  <c:v>1.4990000000000001</c:v>
                </c:pt>
                <c:pt idx="456">
                  <c:v>1.4950000000000001</c:v>
                </c:pt>
                <c:pt idx="457">
                  <c:v>1.502</c:v>
                </c:pt>
                <c:pt idx="458">
                  <c:v>1.57</c:v>
                </c:pt>
                <c:pt idx="459">
                  <c:v>1.68</c:v>
                </c:pt>
                <c:pt idx="460">
                  <c:v>1.5940000000000001</c:v>
                </c:pt>
                <c:pt idx="461">
                  <c:v>1.579</c:v>
                </c:pt>
                <c:pt idx="462">
                  <c:v>1.5660000000000001</c:v>
                </c:pt>
                <c:pt idx="463">
                  <c:v>1.5660000000000001</c:v>
                </c:pt>
                <c:pt idx="464">
                  <c:v>1.6259999999999999</c:v>
                </c:pt>
                <c:pt idx="465">
                  <c:v>1.583</c:v>
                </c:pt>
                <c:pt idx="466">
                  <c:v>1.5649999999999999</c:v>
                </c:pt>
                <c:pt idx="467">
                  <c:v>1.5569999999999999</c:v>
                </c:pt>
                <c:pt idx="468">
                  <c:v>1.552</c:v>
                </c:pt>
                <c:pt idx="469">
                  <c:v>1.633</c:v>
                </c:pt>
                <c:pt idx="470">
                  <c:v>1.5760000000000001</c:v>
                </c:pt>
                <c:pt idx="471">
                  <c:v>1.5609999999999999</c:v>
                </c:pt>
                <c:pt idx="472">
                  <c:v>1.556</c:v>
                </c:pt>
                <c:pt idx="473">
                  <c:v>1.5509999999999999</c:v>
                </c:pt>
                <c:pt idx="474">
                  <c:v>1.585</c:v>
                </c:pt>
                <c:pt idx="475">
                  <c:v>1.5760000000000001</c:v>
                </c:pt>
                <c:pt idx="476">
                  <c:v>1.5580000000000001</c:v>
                </c:pt>
                <c:pt idx="477">
                  <c:v>1.5429999999999999</c:v>
                </c:pt>
                <c:pt idx="478">
                  <c:v>1.55</c:v>
                </c:pt>
                <c:pt idx="479">
                  <c:v>1.641</c:v>
                </c:pt>
                <c:pt idx="480">
                  <c:v>1.663</c:v>
                </c:pt>
                <c:pt idx="481">
                  <c:v>1.651</c:v>
                </c:pt>
                <c:pt idx="482">
                  <c:v>1.6439999999999999</c:v>
                </c:pt>
                <c:pt idx="483">
                  <c:v>1.643</c:v>
                </c:pt>
                <c:pt idx="484">
                  <c:v>1.665</c:v>
                </c:pt>
                <c:pt idx="485">
                  <c:v>1.613</c:v>
                </c:pt>
                <c:pt idx="486">
                  <c:v>1.6379999999999999</c:v>
                </c:pt>
                <c:pt idx="487">
                  <c:v>1.63</c:v>
                </c:pt>
                <c:pt idx="488">
                  <c:v>1.625</c:v>
                </c:pt>
                <c:pt idx="489">
                  <c:v>1.6659999999999999</c:v>
                </c:pt>
                <c:pt idx="490">
                  <c:v>1.6240000000000001</c:v>
                </c:pt>
                <c:pt idx="491">
                  <c:v>1.653</c:v>
                </c:pt>
                <c:pt idx="492">
                  <c:v>1.673</c:v>
                </c:pt>
                <c:pt idx="493">
                  <c:v>1.726</c:v>
                </c:pt>
                <c:pt idx="494">
                  <c:v>1.673</c:v>
                </c:pt>
                <c:pt idx="495">
                  <c:v>1.734</c:v>
                </c:pt>
                <c:pt idx="496">
                  <c:v>1.764</c:v>
                </c:pt>
              </c:numCache>
            </c:numRef>
          </c:val>
          <c:smooth val="0"/>
          <c:extLst>
            <c:ext xmlns:c16="http://schemas.microsoft.com/office/drawing/2014/chart" uri="{C3380CC4-5D6E-409C-BE32-E72D297353CC}">
              <c16:uniqueId val="{00000000-B211-4F7F-892C-949BFD1462FD}"/>
            </c:ext>
          </c:extLst>
        </c:ser>
        <c:ser>
          <c:idx val="1"/>
          <c:order val="1"/>
          <c:tx>
            <c:strRef>
              <c:f>'30'!$K$7</c:f>
              <c:strCache>
                <c:ptCount val="1"/>
                <c:pt idx="0">
                  <c:v>Кошти на вимогу в іноземній валюті</c:v>
                </c:pt>
              </c:strCache>
            </c:strRef>
          </c:tx>
          <c:spPr>
            <a:ln w="25400">
              <a:solidFill>
                <a:srgbClr val="91C864"/>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'30'!$K$8:$K$504</c:f>
              <c:numCache>
                <c:formatCode>0%</c:formatCode>
                <c:ptCount val="497"/>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1.304</c:v>
                </c:pt>
                <c:pt idx="214">
                  <c:v>1.2989999999999999</c:v>
                </c:pt>
                <c:pt idx="215">
                  <c:v>1.296</c:v>
                </c:pt>
                <c:pt idx="216">
                  <c:v>1.292</c:v>
                </c:pt>
                <c:pt idx="217">
                  <c:v>1.2969999999999999</c:v>
                </c:pt>
                <c:pt idx="218">
                  <c:v>1.298</c:v>
                </c:pt>
                <c:pt idx="219">
                  <c:v>1.2949999999999999</c:v>
                </c:pt>
                <c:pt idx="220">
                  <c:v>1.2949999999999999</c:v>
                </c:pt>
                <c:pt idx="221">
                  <c:v>1.294</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1.417</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1.5149999999999999</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pt idx="311">
                  <c:v>1.542</c:v>
                </c:pt>
                <c:pt idx="312">
                  <c:v>1.532</c:v>
                </c:pt>
                <c:pt idx="313">
                  <c:v>1.5229999999999999</c:v>
                </c:pt>
                <c:pt idx="314">
                  <c:v>1.5229999999999999</c:v>
                </c:pt>
                <c:pt idx="315">
                  <c:v>1.522</c:v>
                </c:pt>
                <c:pt idx="316">
                  <c:v>1.5189999999999999</c:v>
                </c:pt>
                <c:pt idx="317">
                  <c:v>1.5149999999999999</c:v>
                </c:pt>
                <c:pt idx="318">
                  <c:v>1.514</c:v>
                </c:pt>
                <c:pt idx="319">
                  <c:v>1.5149999999999999</c:v>
                </c:pt>
                <c:pt idx="320">
                  <c:v>1.5129999999999999</c:v>
                </c:pt>
                <c:pt idx="321">
                  <c:v>1.5149999999999999</c:v>
                </c:pt>
                <c:pt idx="322">
                  <c:v>1.524</c:v>
                </c:pt>
                <c:pt idx="323">
                  <c:v>1.526</c:v>
                </c:pt>
                <c:pt idx="324">
                  <c:v>1.528</c:v>
                </c:pt>
                <c:pt idx="325">
                  <c:v>1.5269999999999999</c:v>
                </c:pt>
                <c:pt idx="326">
                  <c:v>1.5309999999999999</c:v>
                </c:pt>
                <c:pt idx="327">
                  <c:v>1.542</c:v>
                </c:pt>
                <c:pt idx="328">
                  <c:v>1.5449999999999999</c:v>
                </c:pt>
                <c:pt idx="329">
                  <c:v>1.5449999999999999</c:v>
                </c:pt>
                <c:pt idx="330">
                  <c:v>1.5580000000000001</c:v>
                </c:pt>
                <c:pt idx="331">
                  <c:v>1.56</c:v>
                </c:pt>
                <c:pt idx="332">
                  <c:v>1.5569999999999999</c:v>
                </c:pt>
                <c:pt idx="333">
                  <c:v>1.556</c:v>
                </c:pt>
                <c:pt idx="334">
                  <c:v>1.556</c:v>
                </c:pt>
                <c:pt idx="335">
                  <c:v>1.58</c:v>
                </c:pt>
                <c:pt idx="336">
                  <c:v>1.593</c:v>
                </c:pt>
                <c:pt idx="337">
                  <c:v>1.59</c:v>
                </c:pt>
                <c:pt idx="338">
                  <c:v>1.583</c:v>
                </c:pt>
                <c:pt idx="339">
                  <c:v>1.587</c:v>
                </c:pt>
                <c:pt idx="340">
                  <c:v>1.585</c:v>
                </c:pt>
                <c:pt idx="341">
                  <c:v>1.5860000000000001</c:v>
                </c:pt>
                <c:pt idx="342">
                  <c:v>1.581</c:v>
                </c:pt>
                <c:pt idx="343">
                  <c:v>1.581</c:v>
                </c:pt>
                <c:pt idx="344">
                  <c:v>1.5820000000000001</c:v>
                </c:pt>
                <c:pt idx="345">
                  <c:v>1.5840000000000001</c:v>
                </c:pt>
                <c:pt idx="346">
                  <c:v>1.591</c:v>
                </c:pt>
                <c:pt idx="347">
                  <c:v>1.6</c:v>
                </c:pt>
                <c:pt idx="348">
                  <c:v>1.605</c:v>
                </c:pt>
                <c:pt idx="349">
                  <c:v>1.6040000000000001</c:v>
                </c:pt>
                <c:pt idx="350">
                  <c:v>1.6040000000000001</c:v>
                </c:pt>
                <c:pt idx="351">
                  <c:v>1.6060000000000001</c:v>
                </c:pt>
                <c:pt idx="352">
                  <c:v>1.6120000000000001</c:v>
                </c:pt>
                <c:pt idx="353">
                  <c:v>1.615</c:v>
                </c:pt>
                <c:pt idx="354">
                  <c:v>1.627</c:v>
                </c:pt>
                <c:pt idx="355">
                  <c:v>1.627</c:v>
                </c:pt>
                <c:pt idx="356">
                  <c:v>1.6279999999999999</c:v>
                </c:pt>
                <c:pt idx="357">
                  <c:v>1.621</c:v>
                </c:pt>
                <c:pt idx="358">
                  <c:v>1.623</c:v>
                </c:pt>
                <c:pt idx="359">
                  <c:v>1.621</c:v>
                </c:pt>
                <c:pt idx="360">
                  <c:v>1.62</c:v>
                </c:pt>
                <c:pt idx="361">
                  <c:v>1.615</c:v>
                </c:pt>
                <c:pt idx="362">
                  <c:v>1.619</c:v>
                </c:pt>
                <c:pt idx="363">
                  <c:v>1.62</c:v>
                </c:pt>
                <c:pt idx="364">
                  <c:v>1.6140000000000001</c:v>
                </c:pt>
                <c:pt idx="365">
                  <c:v>1.62</c:v>
                </c:pt>
                <c:pt idx="366">
                  <c:v>1.623</c:v>
                </c:pt>
                <c:pt idx="367">
                  <c:v>1.6240000000000001</c:v>
                </c:pt>
                <c:pt idx="368">
                  <c:v>1.64</c:v>
                </c:pt>
                <c:pt idx="369">
                  <c:v>1.645</c:v>
                </c:pt>
                <c:pt idx="370">
                  <c:v>1.651</c:v>
                </c:pt>
                <c:pt idx="371">
                  <c:v>1.653</c:v>
                </c:pt>
                <c:pt idx="372">
                  <c:v>1.655</c:v>
                </c:pt>
                <c:pt idx="373">
                  <c:v>1.6579999999999999</c:v>
                </c:pt>
                <c:pt idx="374">
                  <c:v>1.65</c:v>
                </c:pt>
                <c:pt idx="375">
                  <c:v>1.657</c:v>
                </c:pt>
                <c:pt idx="376">
                  <c:v>1.663</c:v>
                </c:pt>
                <c:pt idx="377">
                  <c:v>1.673</c:v>
                </c:pt>
                <c:pt idx="378">
                  <c:v>1.677</c:v>
                </c:pt>
                <c:pt idx="379">
                  <c:v>1.6859999999999999</c:v>
                </c:pt>
                <c:pt idx="380">
                  <c:v>1.6859999999999999</c:v>
                </c:pt>
                <c:pt idx="381">
                  <c:v>1.6859999999999999</c:v>
                </c:pt>
                <c:pt idx="382">
                  <c:v>1.6910000000000001</c:v>
                </c:pt>
                <c:pt idx="383">
                  <c:v>1.696</c:v>
                </c:pt>
                <c:pt idx="384">
                  <c:v>1.708</c:v>
                </c:pt>
                <c:pt idx="385">
                  <c:v>1.716</c:v>
                </c:pt>
                <c:pt idx="386">
                  <c:v>1.718</c:v>
                </c:pt>
                <c:pt idx="387">
                  <c:v>1.722</c:v>
                </c:pt>
                <c:pt idx="388">
                  <c:v>1.728</c:v>
                </c:pt>
                <c:pt idx="389">
                  <c:v>1.734</c:v>
                </c:pt>
                <c:pt idx="390">
                  <c:v>1.736</c:v>
                </c:pt>
                <c:pt idx="391">
                  <c:v>1.7410000000000001</c:v>
                </c:pt>
                <c:pt idx="392">
                  <c:v>1.7509999999999999</c:v>
                </c:pt>
                <c:pt idx="393">
                  <c:v>1.7470000000000001</c:v>
                </c:pt>
                <c:pt idx="394">
                  <c:v>1.752</c:v>
                </c:pt>
                <c:pt idx="395">
                  <c:v>1.7569999999999999</c:v>
                </c:pt>
                <c:pt idx="396">
                  <c:v>1.76</c:v>
                </c:pt>
                <c:pt idx="397">
                  <c:v>1.7629999999999999</c:v>
                </c:pt>
                <c:pt idx="398">
                  <c:v>1.762</c:v>
                </c:pt>
                <c:pt idx="399">
                  <c:v>1.762</c:v>
                </c:pt>
                <c:pt idx="400">
                  <c:v>1.758</c:v>
                </c:pt>
                <c:pt idx="401">
                  <c:v>1.7609999999999999</c:v>
                </c:pt>
                <c:pt idx="402">
                  <c:v>1.764</c:v>
                </c:pt>
                <c:pt idx="403">
                  <c:v>1.764</c:v>
                </c:pt>
                <c:pt idx="404">
                  <c:v>1.7669999999999999</c:v>
                </c:pt>
                <c:pt idx="405">
                  <c:v>1.7669999999999999</c:v>
                </c:pt>
                <c:pt idx="406">
                  <c:v>1.7689999999999999</c:v>
                </c:pt>
                <c:pt idx="407">
                  <c:v>1.778</c:v>
                </c:pt>
                <c:pt idx="408">
                  <c:v>1.7829999999999999</c:v>
                </c:pt>
                <c:pt idx="409">
                  <c:v>1.786</c:v>
                </c:pt>
                <c:pt idx="410">
                  <c:v>1.796</c:v>
                </c:pt>
                <c:pt idx="411">
                  <c:v>1.8</c:v>
                </c:pt>
                <c:pt idx="412">
                  <c:v>1.7989999999999999</c:v>
                </c:pt>
                <c:pt idx="413">
                  <c:v>1.8029999999999999</c:v>
                </c:pt>
                <c:pt idx="414">
                  <c:v>1.798</c:v>
                </c:pt>
                <c:pt idx="415">
                  <c:v>1.7949999999999999</c:v>
                </c:pt>
                <c:pt idx="416">
                  <c:v>1.7949999999999999</c:v>
                </c:pt>
                <c:pt idx="417">
                  <c:v>1.794</c:v>
                </c:pt>
                <c:pt idx="418">
                  <c:v>1.7929999999999999</c:v>
                </c:pt>
                <c:pt idx="419">
                  <c:v>1.796</c:v>
                </c:pt>
                <c:pt idx="420">
                  <c:v>1.7969999999999999</c:v>
                </c:pt>
                <c:pt idx="421">
                  <c:v>1.802</c:v>
                </c:pt>
                <c:pt idx="422">
                  <c:v>1.8</c:v>
                </c:pt>
                <c:pt idx="423">
                  <c:v>1.802</c:v>
                </c:pt>
                <c:pt idx="424">
                  <c:v>1.7929999999999999</c:v>
                </c:pt>
                <c:pt idx="425">
                  <c:v>1.79</c:v>
                </c:pt>
                <c:pt idx="426">
                  <c:v>1.7929999999999999</c:v>
                </c:pt>
                <c:pt idx="427">
                  <c:v>1.792</c:v>
                </c:pt>
                <c:pt idx="428">
                  <c:v>1.7869999999999999</c:v>
                </c:pt>
                <c:pt idx="429">
                  <c:v>1.7829999999999999</c:v>
                </c:pt>
                <c:pt idx="430">
                  <c:v>1.7829999999999999</c:v>
                </c:pt>
                <c:pt idx="431">
                  <c:v>1.794</c:v>
                </c:pt>
                <c:pt idx="432">
                  <c:v>1.802</c:v>
                </c:pt>
                <c:pt idx="433">
                  <c:v>1.806</c:v>
                </c:pt>
                <c:pt idx="434">
                  <c:v>1.8140000000000001</c:v>
                </c:pt>
                <c:pt idx="435">
                  <c:v>1.8169999999999999</c:v>
                </c:pt>
                <c:pt idx="436">
                  <c:v>1.821</c:v>
                </c:pt>
                <c:pt idx="437">
                  <c:v>1.819</c:v>
                </c:pt>
                <c:pt idx="438">
                  <c:v>1.8220000000000001</c:v>
                </c:pt>
                <c:pt idx="439">
                  <c:v>1.8160000000000001</c:v>
                </c:pt>
                <c:pt idx="440">
                  <c:v>1.8160000000000001</c:v>
                </c:pt>
                <c:pt idx="441">
                  <c:v>1.8240000000000001</c:v>
                </c:pt>
                <c:pt idx="442">
                  <c:v>1.8220000000000001</c:v>
                </c:pt>
                <c:pt idx="443">
                  <c:v>1.8320000000000001</c:v>
                </c:pt>
                <c:pt idx="444">
                  <c:v>1.827</c:v>
                </c:pt>
                <c:pt idx="445">
                  <c:v>1.83</c:v>
                </c:pt>
                <c:pt idx="446">
                  <c:v>1.8280000000000001</c:v>
                </c:pt>
                <c:pt idx="447">
                  <c:v>1.8280000000000001</c:v>
                </c:pt>
                <c:pt idx="448">
                  <c:v>1.829</c:v>
                </c:pt>
                <c:pt idx="449">
                  <c:v>1.8340000000000001</c:v>
                </c:pt>
                <c:pt idx="450">
                  <c:v>1.8420000000000001</c:v>
                </c:pt>
                <c:pt idx="451">
                  <c:v>1.84</c:v>
                </c:pt>
                <c:pt idx="452">
                  <c:v>1.8440000000000001</c:v>
                </c:pt>
                <c:pt idx="453">
                  <c:v>1.843</c:v>
                </c:pt>
                <c:pt idx="454">
                  <c:v>1.847</c:v>
                </c:pt>
                <c:pt idx="455">
                  <c:v>1.857</c:v>
                </c:pt>
                <c:pt idx="456">
                  <c:v>1.859</c:v>
                </c:pt>
                <c:pt idx="457">
                  <c:v>1.86</c:v>
                </c:pt>
                <c:pt idx="458">
                  <c:v>1.859</c:v>
                </c:pt>
                <c:pt idx="459">
                  <c:v>1.867</c:v>
                </c:pt>
                <c:pt idx="460">
                  <c:v>1.8779999999999999</c:v>
                </c:pt>
                <c:pt idx="461">
                  <c:v>1.8779999999999999</c:v>
                </c:pt>
                <c:pt idx="462">
                  <c:v>1.873</c:v>
                </c:pt>
                <c:pt idx="463">
                  <c:v>1.8720000000000001</c:v>
                </c:pt>
                <c:pt idx="464">
                  <c:v>1.8759999999999999</c:v>
                </c:pt>
                <c:pt idx="465">
                  <c:v>1.885</c:v>
                </c:pt>
                <c:pt idx="466">
                  <c:v>1.879</c:v>
                </c:pt>
                <c:pt idx="467">
                  <c:v>1.881</c:v>
                </c:pt>
                <c:pt idx="468">
                  <c:v>1.877</c:v>
                </c:pt>
                <c:pt idx="469">
                  <c:v>1.879</c:v>
                </c:pt>
                <c:pt idx="470">
                  <c:v>1.89</c:v>
                </c:pt>
                <c:pt idx="471">
                  <c:v>1.8859999999999999</c:v>
                </c:pt>
                <c:pt idx="472">
                  <c:v>1.8819999999999999</c:v>
                </c:pt>
                <c:pt idx="473">
                  <c:v>1.8839999999999999</c:v>
                </c:pt>
                <c:pt idx="474">
                  <c:v>1.889</c:v>
                </c:pt>
                <c:pt idx="475">
                  <c:v>1.9019999999999999</c:v>
                </c:pt>
                <c:pt idx="476">
                  <c:v>1.9119999999999999</c:v>
                </c:pt>
                <c:pt idx="477">
                  <c:v>1.915</c:v>
                </c:pt>
                <c:pt idx="478">
                  <c:v>1.9159999999999999</c:v>
                </c:pt>
                <c:pt idx="479">
                  <c:v>1.9179999999999999</c:v>
                </c:pt>
                <c:pt idx="480">
                  <c:v>1.925</c:v>
                </c:pt>
                <c:pt idx="481">
                  <c:v>1.923</c:v>
                </c:pt>
                <c:pt idx="482">
                  <c:v>1.925</c:v>
                </c:pt>
                <c:pt idx="483">
                  <c:v>1.9319999999999999</c:v>
                </c:pt>
                <c:pt idx="484">
                  <c:v>1.9330000000000001</c:v>
                </c:pt>
                <c:pt idx="485">
                  <c:v>1.9370000000000001</c:v>
                </c:pt>
                <c:pt idx="486">
                  <c:v>1.9419999999999999</c:v>
                </c:pt>
                <c:pt idx="487">
                  <c:v>1.9370000000000001</c:v>
                </c:pt>
                <c:pt idx="488">
                  <c:v>1.9379999999999999</c:v>
                </c:pt>
                <c:pt idx="489">
                  <c:v>1.9470000000000001</c:v>
                </c:pt>
                <c:pt idx="490">
                  <c:v>1.954</c:v>
                </c:pt>
                <c:pt idx="491">
                  <c:v>1.9610000000000001</c:v>
                </c:pt>
                <c:pt idx="492">
                  <c:v>1.966</c:v>
                </c:pt>
                <c:pt idx="493">
                  <c:v>1.9570000000000001</c:v>
                </c:pt>
                <c:pt idx="494">
                  <c:v>1.968</c:v>
                </c:pt>
                <c:pt idx="495">
                  <c:v>1.9650000000000001</c:v>
                </c:pt>
                <c:pt idx="496">
                  <c:v>1.9650000000000001</c:v>
                </c:pt>
              </c:numCache>
            </c:numRef>
          </c:val>
          <c:smooth val="0"/>
          <c:extLst>
            <c:ext xmlns:c16="http://schemas.microsoft.com/office/drawing/2014/chart" uri="{C3380CC4-5D6E-409C-BE32-E72D297353CC}">
              <c16:uniqueId val="{00000001-B211-4F7F-892C-949BFD1462FD}"/>
            </c:ext>
          </c:extLst>
        </c:ser>
        <c:ser>
          <c:idx val="2"/>
          <c:order val="2"/>
          <c:tx>
            <c:strRef>
              <c:f>'30'!$L$7</c:f>
              <c:strCache>
                <c:ptCount val="1"/>
                <c:pt idx="0">
                  <c:v>Строкові вклади у національній валюті</c:v>
                </c:pt>
              </c:strCache>
            </c:strRef>
          </c:tx>
          <c:spPr>
            <a:ln w="25400">
              <a:solidFill>
                <a:srgbClr val="7D0532"/>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'30'!$L$8:$L$504</c:f>
              <c:numCache>
                <c:formatCode>0%</c:formatCode>
                <c:ptCount val="497"/>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c:v>
                </c:pt>
                <c:pt idx="20">
                  <c:v>1.026</c:v>
                </c:pt>
                <c:pt idx="21">
                  <c:v>1.026</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1.0409999999999999</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1.05</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1.052</c:v>
                </c:pt>
                <c:pt idx="113">
                  <c:v>1.0529999999999999</c:v>
                </c:pt>
                <c:pt idx="114">
                  <c:v>1.05</c:v>
                </c:pt>
                <c:pt idx="115">
                  <c:v>1.05</c:v>
                </c:pt>
                <c:pt idx="116">
                  <c:v>1.052</c:v>
                </c:pt>
                <c:pt idx="117">
                  <c:v>1.0529999999999999</c:v>
                </c:pt>
                <c:pt idx="118">
                  <c:v>1.052</c:v>
                </c:pt>
                <c:pt idx="119">
                  <c:v>1.0529999999999999</c:v>
                </c:pt>
                <c:pt idx="120">
                  <c:v>1.0529999999999999</c:v>
                </c:pt>
                <c:pt idx="121">
                  <c:v>1.0569999999999999</c:v>
                </c:pt>
                <c:pt idx="122">
                  <c:v>1.0549999999999999</c:v>
                </c:pt>
                <c:pt idx="123">
                  <c:v>1.0549999999999999</c:v>
                </c:pt>
                <c:pt idx="124">
                  <c:v>1.056</c:v>
                </c:pt>
                <c:pt idx="125">
                  <c:v>1.056</c:v>
                </c:pt>
                <c:pt idx="126">
                  <c:v>1.0580000000000001</c:v>
                </c:pt>
                <c:pt idx="127">
                  <c:v>1.056</c:v>
                </c:pt>
                <c:pt idx="128">
                  <c:v>1.056</c:v>
                </c:pt>
                <c:pt idx="129">
                  <c:v>1.0569999999999999</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1.0580000000000001</c:v>
                </c:pt>
                <c:pt idx="138">
                  <c:v>1.0580000000000001</c:v>
                </c:pt>
                <c:pt idx="139">
                  <c:v>1.0589999999999999</c:v>
                </c:pt>
                <c:pt idx="140">
                  <c:v>1.0589999999999999</c:v>
                </c:pt>
                <c:pt idx="141">
                  <c:v>1.06</c:v>
                </c:pt>
                <c:pt idx="142">
                  <c:v>1.0589999999999999</c:v>
                </c:pt>
                <c:pt idx="143">
                  <c:v>1.06</c:v>
                </c:pt>
                <c:pt idx="144">
                  <c:v>1.0640000000000001</c:v>
                </c:pt>
                <c:pt idx="145">
                  <c:v>1.0629999999999999</c:v>
                </c:pt>
                <c:pt idx="146">
                  <c:v>1.0629999999999999</c:v>
                </c:pt>
                <c:pt idx="147">
                  <c:v>1.0620000000000001</c:v>
                </c:pt>
                <c:pt idx="148">
                  <c:v>1.0620000000000001</c:v>
                </c:pt>
                <c:pt idx="149">
                  <c:v>1.0629999999999999</c:v>
                </c:pt>
                <c:pt idx="150">
                  <c:v>1.0629999999999999</c:v>
                </c:pt>
                <c:pt idx="151">
                  <c:v>1.0649999999999999</c:v>
                </c:pt>
                <c:pt idx="152">
                  <c:v>1.0649999999999999</c:v>
                </c:pt>
                <c:pt idx="153">
                  <c:v>1.0649999999999999</c:v>
                </c:pt>
                <c:pt idx="154">
                  <c:v>1.0660000000000001</c:v>
                </c:pt>
                <c:pt idx="155">
                  <c:v>1.0649999999999999</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1.075</c:v>
                </c:pt>
                <c:pt idx="170">
                  <c:v>1.075</c:v>
                </c:pt>
                <c:pt idx="171">
                  <c:v>1.077</c:v>
                </c:pt>
                <c:pt idx="172">
                  <c:v>1.0780000000000001</c:v>
                </c:pt>
                <c:pt idx="173">
                  <c:v>1.079</c:v>
                </c:pt>
                <c:pt idx="174">
                  <c:v>1.079</c:v>
                </c:pt>
                <c:pt idx="175">
                  <c:v>1.081</c:v>
                </c:pt>
                <c:pt idx="176">
                  <c:v>1.0820000000000001</c:v>
                </c:pt>
                <c:pt idx="177">
                  <c:v>1.081</c:v>
                </c:pt>
                <c:pt idx="178">
                  <c:v>1.081</c:v>
                </c:pt>
                <c:pt idx="179">
                  <c:v>1.081</c:v>
                </c:pt>
                <c:pt idx="180">
                  <c:v>1.0840000000000001</c:v>
                </c:pt>
                <c:pt idx="181">
                  <c:v>1.0840000000000001</c:v>
                </c:pt>
                <c:pt idx="182">
                  <c:v>1.0840000000000001</c:v>
                </c:pt>
                <c:pt idx="183">
                  <c:v>1.0860000000000001</c:v>
                </c:pt>
                <c:pt idx="184">
                  <c:v>1.089</c:v>
                </c:pt>
                <c:pt idx="185">
                  <c:v>1.089</c:v>
                </c:pt>
                <c:pt idx="186">
                  <c:v>1.089</c:v>
                </c:pt>
                <c:pt idx="187">
                  <c:v>1.089</c:v>
                </c:pt>
                <c:pt idx="188">
                  <c:v>1.0900000000000001</c:v>
                </c:pt>
                <c:pt idx="189">
                  <c:v>1.089</c:v>
                </c:pt>
                <c:pt idx="190">
                  <c:v>1.091</c:v>
                </c:pt>
                <c:pt idx="191">
                  <c:v>1.091</c:v>
                </c:pt>
                <c:pt idx="192">
                  <c:v>1.0920000000000001</c:v>
                </c:pt>
                <c:pt idx="193">
                  <c:v>1.0940000000000001</c:v>
                </c:pt>
                <c:pt idx="194">
                  <c:v>1.0940000000000001</c:v>
                </c:pt>
                <c:pt idx="195">
                  <c:v>1.0940000000000001</c:v>
                </c:pt>
                <c:pt idx="196">
                  <c:v>1.0940000000000001</c:v>
                </c:pt>
                <c:pt idx="197">
                  <c:v>1.095</c:v>
                </c:pt>
                <c:pt idx="198">
                  <c:v>1.0960000000000001</c:v>
                </c:pt>
                <c:pt idx="199">
                  <c:v>1.097</c:v>
                </c:pt>
                <c:pt idx="200">
                  <c:v>1.097</c:v>
                </c:pt>
                <c:pt idx="201">
                  <c:v>1.097</c:v>
                </c:pt>
                <c:pt idx="202">
                  <c:v>1.099</c:v>
                </c:pt>
                <c:pt idx="203">
                  <c:v>1.099</c:v>
                </c:pt>
                <c:pt idx="204">
                  <c:v>1.101</c:v>
                </c:pt>
                <c:pt idx="205">
                  <c:v>1.1020000000000001</c:v>
                </c:pt>
                <c:pt idx="206">
                  <c:v>1.1060000000000001</c:v>
                </c:pt>
                <c:pt idx="207">
                  <c:v>1.1080000000000001</c:v>
                </c:pt>
                <c:pt idx="208">
                  <c:v>1.1060000000000001</c:v>
                </c:pt>
                <c:pt idx="209">
                  <c:v>1.109</c:v>
                </c:pt>
                <c:pt idx="210">
                  <c:v>1.1100000000000001</c:v>
                </c:pt>
                <c:pt idx="211">
                  <c:v>1.1120000000000001</c:v>
                </c:pt>
                <c:pt idx="212">
                  <c:v>1.1140000000000001</c:v>
                </c:pt>
                <c:pt idx="213">
                  <c:v>1.113</c:v>
                </c:pt>
                <c:pt idx="214">
                  <c:v>1.115</c:v>
                </c:pt>
                <c:pt idx="215">
                  <c:v>1.117</c:v>
                </c:pt>
                <c:pt idx="216">
                  <c:v>1.1180000000000001</c:v>
                </c:pt>
                <c:pt idx="217">
                  <c:v>1.1200000000000001</c:v>
                </c:pt>
                <c:pt idx="218">
                  <c:v>1.1200000000000001</c:v>
                </c:pt>
                <c:pt idx="219">
                  <c:v>1.121</c:v>
                </c:pt>
                <c:pt idx="220">
                  <c:v>1.1220000000000001</c:v>
                </c:pt>
                <c:pt idx="221">
                  <c:v>1.1220000000000001</c:v>
                </c:pt>
                <c:pt idx="222">
                  <c:v>1.123</c:v>
                </c:pt>
                <c:pt idx="223">
                  <c:v>1.123</c:v>
                </c:pt>
                <c:pt idx="224">
                  <c:v>1.1240000000000001</c:v>
                </c:pt>
                <c:pt idx="225">
                  <c:v>1.1259999999999999</c:v>
                </c:pt>
                <c:pt idx="226">
                  <c:v>1.1259999999999999</c:v>
                </c:pt>
                <c:pt idx="227">
                  <c:v>1.1319999999999999</c:v>
                </c:pt>
                <c:pt idx="228">
                  <c:v>1.129</c:v>
                </c:pt>
                <c:pt idx="229">
                  <c:v>1.131</c:v>
                </c:pt>
                <c:pt idx="230">
                  <c:v>1.133</c:v>
                </c:pt>
                <c:pt idx="231">
                  <c:v>1.1339999999999999</c:v>
                </c:pt>
                <c:pt idx="232">
                  <c:v>1.1359999999999999</c:v>
                </c:pt>
                <c:pt idx="233">
                  <c:v>1.137</c:v>
                </c:pt>
                <c:pt idx="234">
                  <c:v>1.1379999999999999</c:v>
                </c:pt>
                <c:pt idx="235">
                  <c:v>1.1379999999999999</c:v>
                </c:pt>
                <c:pt idx="236">
                  <c:v>1.1399999999999999</c:v>
                </c:pt>
                <c:pt idx="237">
                  <c:v>1.1419999999999999</c:v>
                </c:pt>
                <c:pt idx="238">
                  <c:v>1.143</c:v>
                </c:pt>
                <c:pt idx="239">
                  <c:v>1.145</c:v>
                </c:pt>
                <c:pt idx="240">
                  <c:v>1.1459999999999999</c:v>
                </c:pt>
                <c:pt idx="241">
                  <c:v>1.147</c:v>
                </c:pt>
                <c:pt idx="242">
                  <c:v>1.149</c:v>
                </c:pt>
                <c:pt idx="243">
                  <c:v>1.1499999999999999</c:v>
                </c:pt>
                <c:pt idx="244">
                  <c:v>1.1519999999999999</c:v>
                </c:pt>
                <c:pt idx="245">
                  <c:v>1.153</c:v>
                </c:pt>
                <c:pt idx="246">
                  <c:v>1.159</c:v>
                </c:pt>
                <c:pt idx="247">
                  <c:v>1.159</c:v>
                </c:pt>
                <c:pt idx="248">
                  <c:v>1.161</c:v>
                </c:pt>
                <c:pt idx="249">
                  <c:v>1.1599999999999999</c:v>
                </c:pt>
                <c:pt idx="250">
                  <c:v>1.161</c:v>
                </c:pt>
                <c:pt idx="251">
                  <c:v>1.1639999999999999</c:v>
                </c:pt>
                <c:pt idx="252">
                  <c:v>1.165</c:v>
                </c:pt>
                <c:pt idx="253">
                  <c:v>1.1659999999999999</c:v>
                </c:pt>
                <c:pt idx="254">
                  <c:v>1.169</c:v>
                </c:pt>
                <c:pt idx="255">
                  <c:v>1.17</c:v>
                </c:pt>
                <c:pt idx="256">
                  <c:v>1.171</c:v>
                </c:pt>
                <c:pt idx="257">
                  <c:v>1.175</c:v>
                </c:pt>
                <c:pt idx="258">
                  <c:v>1.175</c:v>
                </c:pt>
                <c:pt idx="259">
                  <c:v>1.177</c:v>
                </c:pt>
                <c:pt idx="260">
                  <c:v>1.1779999999999999</c:v>
                </c:pt>
                <c:pt idx="261">
                  <c:v>1.18</c:v>
                </c:pt>
                <c:pt idx="262">
                  <c:v>1.181</c:v>
                </c:pt>
                <c:pt idx="263">
                  <c:v>1.181</c:v>
                </c:pt>
                <c:pt idx="264">
                  <c:v>1.1830000000000001</c:v>
                </c:pt>
                <c:pt idx="265">
                  <c:v>1.1839999999999999</c:v>
                </c:pt>
                <c:pt idx="266">
                  <c:v>1.1859999999999999</c:v>
                </c:pt>
                <c:pt idx="267">
                  <c:v>1.1919999999999999</c:v>
                </c:pt>
                <c:pt idx="268">
                  <c:v>1.1919999999999999</c:v>
                </c:pt>
                <c:pt idx="269">
                  <c:v>1.194</c:v>
                </c:pt>
                <c:pt idx="270">
                  <c:v>1.1950000000000001</c:v>
                </c:pt>
                <c:pt idx="271">
                  <c:v>1.196</c:v>
                </c:pt>
                <c:pt idx="272">
                  <c:v>1.1990000000000001</c:v>
                </c:pt>
                <c:pt idx="273">
                  <c:v>1.2</c:v>
                </c:pt>
                <c:pt idx="274">
                  <c:v>1.202</c:v>
                </c:pt>
                <c:pt idx="275">
                  <c:v>1.204</c:v>
                </c:pt>
                <c:pt idx="276">
                  <c:v>1.206</c:v>
                </c:pt>
                <c:pt idx="277">
                  <c:v>1.208</c:v>
                </c:pt>
                <c:pt idx="278">
                  <c:v>1.21</c:v>
                </c:pt>
                <c:pt idx="279">
                  <c:v>1.2110000000000001</c:v>
                </c:pt>
                <c:pt idx="280">
                  <c:v>1.2130000000000001</c:v>
                </c:pt>
                <c:pt idx="281">
                  <c:v>1.214</c:v>
                </c:pt>
                <c:pt idx="282">
                  <c:v>1.2150000000000001</c:v>
                </c:pt>
                <c:pt idx="283">
                  <c:v>1.216</c:v>
                </c:pt>
                <c:pt idx="284">
                  <c:v>1.2170000000000001</c:v>
                </c:pt>
                <c:pt idx="285">
                  <c:v>1.2190000000000001</c:v>
                </c:pt>
                <c:pt idx="286">
                  <c:v>1.2190000000000001</c:v>
                </c:pt>
                <c:pt idx="287">
                  <c:v>1.2250000000000001</c:v>
                </c:pt>
                <c:pt idx="288">
                  <c:v>1.222</c:v>
                </c:pt>
                <c:pt idx="289">
                  <c:v>1.2250000000000001</c:v>
                </c:pt>
                <c:pt idx="290">
                  <c:v>1.2250000000000001</c:v>
                </c:pt>
                <c:pt idx="291">
                  <c:v>1.226</c:v>
                </c:pt>
                <c:pt idx="292">
                  <c:v>1.228</c:v>
                </c:pt>
                <c:pt idx="293">
                  <c:v>1.226</c:v>
                </c:pt>
                <c:pt idx="294">
                  <c:v>1.2250000000000001</c:v>
                </c:pt>
                <c:pt idx="295">
                  <c:v>1.2250000000000001</c:v>
                </c:pt>
                <c:pt idx="296">
                  <c:v>1.224</c:v>
                </c:pt>
                <c:pt idx="297">
                  <c:v>1.2210000000000001</c:v>
                </c:pt>
                <c:pt idx="298">
                  <c:v>1.218</c:v>
                </c:pt>
                <c:pt idx="299">
                  <c:v>1.2170000000000001</c:v>
                </c:pt>
                <c:pt idx="300">
                  <c:v>1.216</c:v>
                </c:pt>
                <c:pt idx="301">
                  <c:v>1.214</c:v>
                </c:pt>
                <c:pt idx="302">
                  <c:v>1.2110000000000001</c:v>
                </c:pt>
                <c:pt idx="303">
                  <c:v>1.2090000000000001</c:v>
                </c:pt>
                <c:pt idx="304">
                  <c:v>1.2070000000000001</c:v>
                </c:pt>
                <c:pt idx="305">
                  <c:v>1.2050000000000001</c:v>
                </c:pt>
                <c:pt idx="306">
                  <c:v>1.204</c:v>
                </c:pt>
                <c:pt idx="307">
                  <c:v>1.202</c:v>
                </c:pt>
                <c:pt idx="308">
                  <c:v>1.2050000000000001</c:v>
                </c:pt>
                <c:pt idx="309">
                  <c:v>1.2050000000000001</c:v>
                </c:pt>
                <c:pt idx="310">
                  <c:v>1.2050000000000001</c:v>
                </c:pt>
                <c:pt idx="311">
                  <c:v>1.202</c:v>
                </c:pt>
                <c:pt idx="312">
                  <c:v>1.2</c:v>
                </c:pt>
                <c:pt idx="313">
                  <c:v>1.2</c:v>
                </c:pt>
                <c:pt idx="314">
                  <c:v>1.198</c:v>
                </c:pt>
                <c:pt idx="315">
                  <c:v>1.198</c:v>
                </c:pt>
                <c:pt idx="316">
                  <c:v>1.198</c:v>
                </c:pt>
                <c:pt idx="317">
                  <c:v>1.1970000000000001</c:v>
                </c:pt>
                <c:pt idx="318">
                  <c:v>1.1970000000000001</c:v>
                </c:pt>
                <c:pt idx="319">
                  <c:v>1.196</c:v>
                </c:pt>
                <c:pt idx="320">
                  <c:v>1.196</c:v>
                </c:pt>
                <c:pt idx="321">
                  <c:v>1.196</c:v>
                </c:pt>
                <c:pt idx="322">
                  <c:v>1.194</c:v>
                </c:pt>
                <c:pt idx="323">
                  <c:v>1.1930000000000001</c:v>
                </c:pt>
                <c:pt idx="324">
                  <c:v>1.1919999999999999</c:v>
                </c:pt>
                <c:pt idx="325">
                  <c:v>1.194</c:v>
                </c:pt>
                <c:pt idx="326">
                  <c:v>1.1930000000000001</c:v>
                </c:pt>
                <c:pt idx="327">
                  <c:v>1.1930000000000001</c:v>
                </c:pt>
                <c:pt idx="328">
                  <c:v>1.1930000000000001</c:v>
                </c:pt>
                <c:pt idx="329">
                  <c:v>1.1970000000000001</c:v>
                </c:pt>
                <c:pt idx="330">
                  <c:v>1.196</c:v>
                </c:pt>
                <c:pt idx="331">
                  <c:v>1.196</c:v>
                </c:pt>
                <c:pt idx="332">
                  <c:v>1.1950000000000001</c:v>
                </c:pt>
                <c:pt idx="333">
                  <c:v>1.1950000000000001</c:v>
                </c:pt>
                <c:pt idx="334">
                  <c:v>1.196</c:v>
                </c:pt>
                <c:pt idx="335">
                  <c:v>1.194</c:v>
                </c:pt>
                <c:pt idx="336">
                  <c:v>1.1930000000000001</c:v>
                </c:pt>
                <c:pt idx="337">
                  <c:v>1.194</c:v>
                </c:pt>
                <c:pt idx="338">
                  <c:v>1.1950000000000001</c:v>
                </c:pt>
                <c:pt idx="339">
                  <c:v>1.1950000000000001</c:v>
                </c:pt>
                <c:pt idx="340">
                  <c:v>1.196</c:v>
                </c:pt>
                <c:pt idx="341">
                  <c:v>1.196</c:v>
                </c:pt>
                <c:pt idx="342">
                  <c:v>1.196</c:v>
                </c:pt>
                <c:pt idx="343">
                  <c:v>1.1970000000000001</c:v>
                </c:pt>
                <c:pt idx="344">
                  <c:v>1.1970000000000001</c:v>
                </c:pt>
                <c:pt idx="345">
                  <c:v>1.1970000000000001</c:v>
                </c:pt>
                <c:pt idx="346">
                  <c:v>1.1970000000000001</c:v>
                </c:pt>
                <c:pt idx="347">
                  <c:v>1.198</c:v>
                </c:pt>
                <c:pt idx="348">
                  <c:v>1.2030000000000001</c:v>
                </c:pt>
                <c:pt idx="349">
                  <c:v>1.2050000000000001</c:v>
                </c:pt>
                <c:pt idx="350">
                  <c:v>1.2050000000000001</c:v>
                </c:pt>
                <c:pt idx="351">
                  <c:v>1.204</c:v>
                </c:pt>
                <c:pt idx="352">
                  <c:v>1.202</c:v>
                </c:pt>
                <c:pt idx="353">
                  <c:v>1.204</c:v>
                </c:pt>
                <c:pt idx="354">
                  <c:v>1.204</c:v>
                </c:pt>
                <c:pt idx="355">
                  <c:v>1.204</c:v>
                </c:pt>
                <c:pt idx="356">
                  <c:v>1.2050000000000001</c:v>
                </c:pt>
                <c:pt idx="357">
                  <c:v>1.2070000000000001</c:v>
                </c:pt>
                <c:pt idx="358">
                  <c:v>1.2070000000000001</c:v>
                </c:pt>
                <c:pt idx="359">
                  <c:v>1.208</c:v>
                </c:pt>
                <c:pt idx="360">
                  <c:v>1.2090000000000001</c:v>
                </c:pt>
                <c:pt idx="361">
                  <c:v>1.208</c:v>
                </c:pt>
                <c:pt idx="362">
                  <c:v>1.21</c:v>
                </c:pt>
                <c:pt idx="363">
                  <c:v>1.21</c:v>
                </c:pt>
                <c:pt idx="364">
                  <c:v>1.2110000000000001</c:v>
                </c:pt>
                <c:pt idx="365">
                  <c:v>1.2110000000000001</c:v>
                </c:pt>
                <c:pt idx="366">
                  <c:v>1.212</c:v>
                </c:pt>
                <c:pt idx="367">
                  <c:v>1.214</c:v>
                </c:pt>
                <c:pt idx="368">
                  <c:v>1.2170000000000001</c:v>
                </c:pt>
                <c:pt idx="369">
                  <c:v>1.216</c:v>
                </c:pt>
                <c:pt idx="370">
                  <c:v>1.216</c:v>
                </c:pt>
                <c:pt idx="371">
                  <c:v>1.216</c:v>
                </c:pt>
                <c:pt idx="372">
                  <c:v>1.216</c:v>
                </c:pt>
                <c:pt idx="373">
                  <c:v>1.2170000000000001</c:v>
                </c:pt>
                <c:pt idx="374">
                  <c:v>1.2170000000000001</c:v>
                </c:pt>
                <c:pt idx="375">
                  <c:v>1.216</c:v>
                </c:pt>
                <c:pt idx="376">
                  <c:v>1.2150000000000001</c:v>
                </c:pt>
                <c:pt idx="377">
                  <c:v>1.2130000000000001</c:v>
                </c:pt>
                <c:pt idx="378">
                  <c:v>1.212</c:v>
                </c:pt>
                <c:pt idx="379">
                  <c:v>1.2110000000000001</c:v>
                </c:pt>
                <c:pt idx="380">
                  <c:v>1.2110000000000001</c:v>
                </c:pt>
                <c:pt idx="381">
                  <c:v>1.212</c:v>
                </c:pt>
                <c:pt idx="382">
                  <c:v>1.2110000000000001</c:v>
                </c:pt>
                <c:pt idx="383">
                  <c:v>1.2110000000000001</c:v>
                </c:pt>
                <c:pt idx="384">
                  <c:v>1.2090000000000001</c:v>
                </c:pt>
                <c:pt idx="385">
                  <c:v>1.2090000000000001</c:v>
                </c:pt>
                <c:pt idx="386">
                  <c:v>1.2090000000000001</c:v>
                </c:pt>
                <c:pt idx="387">
                  <c:v>1.2070000000000001</c:v>
                </c:pt>
                <c:pt idx="388">
                  <c:v>1.2070000000000001</c:v>
                </c:pt>
                <c:pt idx="389">
                  <c:v>1.2070000000000001</c:v>
                </c:pt>
                <c:pt idx="390">
                  <c:v>1.206</c:v>
                </c:pt>
                <c:pt idx="391">
                  <c:v>1.21</c:v>
                </c:pt>
                <c:pt idx="392">
                  <c:v>1.21</c:v>
                </c:pt>
                <c:pt idx="393">
                  <c:v>1.2090000000000001</c:v>
                </c:pt>
                <c:pt idx="394">
                  <c:v>1.208</c:v>
                </c:pt>
                <c:pt idx="395">
                  <c:v>1.2090000000000001</c:v>
                </c:pt>
                <c:pt idx="396">
                  <c:v>1.2090000000000001</c:v>
                </c:pt>
                <c:pt idx="397">
                  <c:v>1.208</c:v>
                </c:pt>
                <c:pt idx="398">
                  <c:v>1.208</c:v>
                </c:pt>
                <c:pt idx="399">
                  <c:v>1.2070000000000001</c:v>
                </c:pt>
                <c:pt idx="400">
                  <c:v>1.2070000000000001</c:v>
                </c:pt>
                <c:pt idx="401">
                  <c:v>1.208</c:v>
                </c:pt>
                <c:pt idx="402">
                  <c:v>1.2070000000000001</c:v>
                </c:pt>
                <c:pt idx="403">
                  <c:v>1.208</c:v>
                </c:pt>
                <c:pt idx="404">
                  <c:v>1.2070000000000001</c:v>
                </c:pt>
                <c:pt idx="405">
                  <c:v>1.2070000000000001</c:v>
                </c:pt>
                <c:pt idx="406">
                  <c:v>1.208</c:v>
                </c:pt>
                <c:pt idx="407">
                  <c:v>1.206</c:v>
                </c:pt>
                <c:pt idx="408">
                  <c:v>1.204</c:v>
                </c:pt>
                <c:pt idx="409">
                  <c:v>1.204</c:v>
                </c:pt>
                <c:pt idx="410">
                  <c:v>1.2050000000000001</c:v>
                </c:pt>
                <c:pt idx="411">
                  <c:v>1.2090000000000001</c:v>
                </c:pt>
                <c:pt idx="412">
                  <c:v>1.2110000000000001</c:v>
                </c:pt>
                <c:pt idx="413">
                  <c:v>1.2110000000000001</c:v>
                </c:pt>
                <c:pt idx="414">
                  <c:v>1.21</c:v>
                </c:pt>
                <c:pt idx="415">
                  <c:v>1.21</c:v>
                </c:pt>
                <c:pt idx="416">
                  <c:v>1.2090000000000001</c:v>
                </c:pt>
                <c:pt idx="417">
                  <c:v>1.2110000000000001</c:v>
                </c:pt>
                <c:pt idx="418">
                  <c:v>1.212</c:v>
                </c:pt>
                <c:pt idx="419">
                  <c:v>1.21</c:v>
                </c:pt>
                <c:pt idx="420">
                  <c:v>1.2090000000000001</c:v>
                </c:pt>
                <c:pt idx="421">
                  <c:v>1.21</c:v>
                </c:pt>
                <c:pt idx="422">
                  <c:v>1.212</c:v>
                </c:pt>
                <c:pt idx="423">
                  <c:v>1.214</c:v>
                </c:pt>
                <c:pt idx="424">
                  <c:v>1.2150000000000001</c:v>
                </c:pt>
                <c:pt idx="425">
                  <c:v>1.216</c:v>
                </c:pt>
                <c:pt idx="426">
                  <c:v>1.214</c:v>
                </c:pt>
                <c:pt idx="427">
                  <c:v>1.2150000000000001</c:v>
                </c:pt>
                <c:pt idx="428">
                  <c:v>1.216</c:v>
                </c:pt>
                <c:pt idx="429">
                  <c:v>1.216</c:v>
                </c:pt>
                <c:pt idx="430">
                  <c:v>1.216</c:v>
                </c:pt>
                <c:pt idx="431">
                  <c:v>1.2150000000000001</c:v>
                </c:pt>
                <c:pt idx="432">
                  <c:v>1.2170000000000001</c:v>
                </c:pt>
                <c:pt idx="433">
                  <c:v>1.2210000000000001</c:v>
                </c:pt>
                <c:pt idx="434">
                  <c:v>1.2210000000000001</c:v>
                </c:pt>
                <c:pt idx="435">
                  <c:v>1.2210000000000001</c:v>
                </c:pt>
                <c:pt idx="436">
                  <c:v>1.2210000000000001</c:v>
                </c:pt>
                <c:pt idx="437">
                  <c:v>1.222</c:v>
                </c:pt>
                <c:pt idx="438">
                  <c:v>1.2230000000000001</c:v>
                </c:pt>
                <c:pt idx="439">
                  <c:v>1.2230000000000001</c:v>
                </c:pt>
                <c:pt idx="440">
                  <c:v>1.224</c:v>
                </c:pt>
                <c:pt idx="441">
                  <c:v>1.2230000000000001</c:v>
                </c:pt>
                <c:pt idx="442">
                  <c:v>1.224</c:v>
                </c:pt>
                <c:pt idx="443">
                  <c:v>1.2230000000000001</c:v>
                </c:pt>
                <c:pt idx="444">
                  <c:v>1.224</c:v>
                </c:pt>
                <c:pt idx="445">
                  <c:v>1.224</c:v>
                </c:pt>
                <c:pt idx="446">
                  <c:v>1.226</c:v>
                </c:pt>
                <c:pt idx="447">
                  <c:v>1.226</c:v>
                </c:pt>
                <c:pt idx="448">
                  <c:v>1.2250000000000001</c:v>
                </c:pt>
                <c:pt idx="449">
                  <c:v>1.226</c:v>
                </c:pt>
                <c:pt idx="450">
                  <c:v>1.224</c:v>
                </c:pt>
                <c:pt idx="451">
                  <c:v>1.226</c:v>
                </c:pt>
                <c:pt idx="452">
                  <c:v>1.226</c:v>
                </c:pt>
                <c:pt idx="453">
                  <c:v>1.226</c:v>
                </c:pt>
                <c:pt idx="454">
                  <c:v>1.23</c:v>
                </c:pt>
                <c:pt idx="455">
                  <c:v>1.23</c:v>
                </c:pt>
                <c:pt idx="456">
                  <c:v>1.23</c:v>
                </c:pt>
                <c:pt idx="457">
                  <c:v>1.23</c:v>
                </c:pt>
                <c:pt idx="458">
                  <c:v>1.23</c:v>
                </c:pt>
                <c:pt idx="459">
                  <c:v>1.23</c:v>
                </c:pt>
                <c:pt idx="460">
                  <c:v>1.228</c:v>
                </c:pt>
                <c:pt idx="461">
                  <c:v>1.228</c:v>
                </c:pt>
                <c:pt idx="462">
                  <c:v>1.23</c:v>
                </c:pt>
                <c:pt idx="463">
                  <c:v>1.2290000000000001</c:v>
                </c:pt>
                <c:pt idx="464">
                  <c:v>1.2290000000000001</c:v>
                </c:pt>
                <c:pt idx="465">
                  <c:v>1.226</c:v>
                </c:pt>
                <c:pt idx="466">
                  <c:v>1.2290000000000001</c:v>
                </c:pt>
                <c:pt idx="467">
                  <c:v>1.2290000000000001</c:v>
                </c:pt>
                <c:pt idx="468">
                  <c:v>1.228</c:v>
                </c:pt>
                <c:pt idx="469">
                  <c:v>1.228</c:v>
                </c:pt>
                <c:pt idx="470">
                  <c:v>1.2270000000000001</c:v>
                </c:pt>
                <c:pt idx="471">
                  <c:v>1.228</c:v>
                </c:pt>
                <c:pt idx="472">
                  <c:v>1.23</c:v>
                </c:pt>
                <c:pt idx="473">
                  <c:v>1.2290000000000001</c:v>
                </c:pt>
                <c:pt idx="474">
                  <c:v>1.228</c:v>
                </c:pt>
                <c:pt idx="475">
                  <c:v>1.23</c:v>
                </c:pt>
                <c:pt idx="476">
                  <c:v>1.2290000000000001</c:v>
                </c:pt>
                <c:pt idx="477">
                  <c:v>1.2290000000000001</c:v>
                </c:pt>
                <c:pt idx="478">
                  <c:v>1.23</c:v>
                </c:pt>
                <c:pt idx="479">
                  <c:v>1.23</c:v>
                </c:pt>
                <c:pt idx="480">
                  <c:v>1.228</c:v>
                </c:pt>
                <c:pt idx="481">
                  <c:v>1.23</c:v>
                </c:pt>
                <c:pt idx="482">
                  <c:v>1.2310000000000001</c:v>
                </c:pt>
                <c:pt idx="483">
                  <c:v>1.2290000000000001</c:v>
                </c:pt>
                <c:pt idx="484">
                  <c:v>1.2270000000000001</c:v>
                </c:pt>
                <c:pt idx="485">
                  <c:v>1.2230000000000001</c:v>
                </c:pt>
                <c:pt idx="486">
                  <c:v>1.2250000000000001</c:v>
                </c:pt>
                <c:pt idx="487">
                  <c:v>1.2250000000000001</c:v>
                </c:pt>
                <c:pt idx="488">
                  <c:v>1.2250000000000001</c:v>
                </c:pt>
                <c:pt idx="489">
                  <c:v>1.2250000000000001</c:v>
                </c:pt>
                <c:pt idx="490">
                  <c:v>1.2230000000000001</c:v>
                </c:pt>
                <c:pt idx="491">
                  <c:v>1.224</c:v>
                </c:pt>
                <c:pt idx="492">
                  <c:v>1.2250000000000001</c:v>
                </c:pt>
                <c:pt idx="493">
                  <c:v>1.2270000000000001</c:v>
                </c:pt>
                <c:pt idx="494">
                  <c:v>1.2270000000000001</c:v>
                </c:pt>
                <c:pt idx="495">
                  <c:v>1.2310000000000001</c:v>
                </c:pt>
                <c:pt idx="496">
                  <c:v>1.2330000000000001</c:v>
                </c:pt>
              </c:numCache>
            </c:numRef>
          </c:val>
          <c:smooth val="0"/>
          <c:extLst>
            <c:ext xmlns:c16="http://schemas.microsoft.com/office/drawing/2014/chart" uri="{C3380CC4-5D6E-409C-BE32-E72D297353CC}">
              <c16:uniqueId val="{00000002-B211-4F7F-892C-949BFD1462FD}"/>
            </c:ext>
          </c:extLst>
        </c:ser>
        <c:ser>
          <c:idx val="3"/>
          <c:order val="3"/>
          <c:tx>
            <c:strRef>
              <c:f>'30'!$M$7</c:f>
              <c:strCache>
                <c:ptCount val="1"/>
                <c:pt idx="0">
                  <c:v>Строкові вклади в іноземній валюті</c:v>
                </c:pt>
              </c:strCache>
            </c:strRef>
          </c:tx>
          <c:spPr>
            <a:ln w="25400">
              <a:solidFill>
                <a:srgbClr val="D32F39"/>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'30'!$M$8:$M$504</c:f>
              <c:numCache>
                <c:formatCode>0%</c:formatCode>
                <c:ptCount val="497"/>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pt idx="311">
                  <c:v>1.022</c:v>
                </c:pt>
                <c:pt idx="312">
                  <c:v>1.0169999999999999</c:v>
                </c:pt>
                <c:pt idx="313">
                  <c:v>1.016</c:v>
                </c:pt>
                <c:pt idx="314">
                  <c:v>1.016</c:v>
                </c:pt>
                <c:pt idx="315">
                  <c:v>1.012</c:v>
                </c:pt>
                <c:pt idx="316">
                  <c:v>1.0089999999999999</c:v>
                </c:pt>
                <c:pt idx="317">
                  <c:v>1.006</c:v>
                </c:pt>
                <c:pt idx="318">
                  <c:v>1.0069999999999999</c:v>
                </c:pt>
                <c:pt idx="319">
                  <c:v>1.006</c:v>
                </c:pt>
                <c:pt idx="320">
                  <c:v>1.004</c:v>
                </c:pt>
                <c:pt idx="321">
                  <c:v>1.002</c:v>
                </c:pt>
                <c:pt idx="322">
                  <c:v>0.999</c:v>
                </c:pt>
                <c:pt idx="323">
                  <c:v>0.997</c:v>
                </c:pt>
                <c:pt idx="324">
                  <c:v>0.996</c:v>
                </c:pt>
                <c:pt idx="325">
                  <c:v>0.99299999999999999</c:v>
                </c:pt>
                <c:pt idx="326">
                  <c:v>0.99199999999999999</c:v>
                </c:pt>
                <c:pt idx="327">
                  <c:v>0.99099999999999999</c:v>
                </c:pt>
                <c:pt idx="328">
                  <c:v>0.99099999999999999</c:v>
                </c:pt>
                <c:pt idx="329">
                  <c:v>0.99099999999999999</c:v>
                </c:pt>
                <c:pt idx="330">
                  <c:v>0.98699999999999999</c:v>
                </c:pt>
                <c:pt idx="331">
                  <c:v>0.98699999999999999</c:v>
                </c:pt>
                <c:pt idx="332">
                  <c:v>0.98499999999999999</c:v>
                </c:pt>
                <c:pt idx="333">
                  <c:v>0.98299999999999998</c:v>
                </c:pt>
                <c:pt idx="334">
                  <c:v>0.98199999999999998</c:v>
                </c:pt>
                <c:pt idx="335">
                  <c:v>0.97699999999999998</c:v>
                </c:pt>
                <c:pt idx="336">
                  <c:v>0.97599999999999998</c:v>
                </c:pt>
                <c:pt idx="337">
                  <c:v>0.97599999999999998</c:v>
                </c:pt>
                <c:pt idx="338">
                  <c:v>0.97599999999999998</c:v>
                </c:pt>
                <c:pt idx="339">
                  <c:v>0.97299999999999998</c:v>
                </c:pt>
                <c:pt idx="340">
                  <c:v>0.97399999999999998</c:v>
                </c:pt>
                <c:pt idx="341">
                  <c:v>0.97499999999999998</c:v>
                </c:pt>
                <c:pt idx="342">
                  <c:v>0.97499999999999998</c:v>
                </c:pt>
                <c:pt idx="343">
                  <c:v>0.97499999999999998</c:v>
                </c:pt>
                <c:pt idx="344">
                  <c:v>0.97099999999999997</c:v>
                </c:pt>
                <c:pt idx="345">
                  <c:v>0.97099999999999997</c:v>
                </c:pt>
                <c:pt idx="346">
                  <c:v>0.96899999999999997</c:v>
                </c:pt>
                <c:pt idx="347">
                  <c:v>0.96899999999999997</c:v>
                </c:pt>
                <c:pt idx="348">
                  <c:v>0.97</c:v>
                </c:pt>
                <c:pt idx="349">
                  <c:v>0.97199999999999998</c:v>
                </c:pt>
                <c:pt idx="350">
                  <c:v>0.97099999999999997</c:v>
                </c:pt>
                <c:pt idx="351">
                  <c:v>0.97099999999999997</c:v>
                </c:pt>
                <c:pt idx="352">
                  <c:v>0.97</c:v>
                </c:pt>
                <c:pt idx="353">
                  <c:v>0.97</c:v>
                </c:pt>
                <c:pt idx="354">
                  <c:v>0.96899999999999997</c:v>
                </c:pt>
                <c:pt idx="355">
                  <c:v>0.96599999999999997</c:v>
                </c:pt>
                <c:pt idx="356">
                  <c:v>0.96699999999999997</c:v>
                </c:pt>
                <c:pt idx="357">
                  <c:v>0.96699999999999997</c:v>
                </c:pt>
                <c:pt idx="358">
                  <c:v>0.96499999999999997</c:v>
                </c:pt>
                <c:pt idx="359">
                  <c:v>0.96399999999999997</c:v>
                </c:pt>
                <c:pt idx="360">
                  <c:v>0.96399999999999997</c:v>
                </c:pt>
                <c:pt idx="361">
                  <c:v>0.96299999999999997</c:v>
                </c:pt>
                <c:pt idx="362">
                  <c:v>0.96199999999999997</c:v>
                </c:pt>
                <c:pt idx="363">
                  <c:v>0.96099999999999997</c:v>
                </c:pt>
                <c:pt idx="364">
                  <c:v>0.96199999999999997</c:v>
                </c:pt>
                <c:pt idx="365">
                  <c:v>0.96399999999999997</c:v>
                </c:pt>
                <c:pt idx="366">
                  <c:v>0.96299999999999997</c:v>
                </c:pt>
                <c:pt idx="367">
                  <c:v>0.96299999999999997</c:v>
                </c:pt>
                <c:pt idx="368">
                  <c:v>0.96199999999999997</c:v>
                </c:pt>
                <c:pt idx="369">
                  <c:v>0.96099999999999997</c:v>
                </c:pt>
                <c:pt idx="370">
                  <c:v>0.96099999999999997</c:v>
                </c:pt>
                <c:pt idx="371">
                  <c:v>0.96199999999999997</c:v>
                </c:pt>
                <c:pt idx="372">
                  <c:v>0.96</c:v>
                </c:pt>
                <c:pt idx="373">
                  <c:v>0.96099999999999997</c:v>
                </c:pt>
                <c:pt idx="374">
                  <c:v>0.96</c:v>
                </c:pt>
                <c:pt idx="375">
                  <c:v>0.96</c:v>
                </c:pt>
                <c:pt idx="376">
                  <c:v>0.95899999999999996</c:v>
                </c:pt>
                <c:pt idx="377">
                  <c:v>0.95599999999999996</c:v>
                </c:pt>
                <c:pt idx="378">
                  <c:v>0.95499999999999996</c:v>
                </c:pt>
                <c:pt idx="379">
                  <c:v>0.95399999999999996</c:v>
                </c:pt>
                <c:pt idx="380">
                  <c:v>0.95499999999999996</c:v>
                </c:pt>
                <c:pt idx="381">
                  <c:v>0.95499999999999996</c:v>
                </c:pt>
                <c:pt idx="382">
                  <c:v>0.95399999999999996</c:v>
                </c:pt>
                <c:pt idx="383">
                  <c:v>0.95299999999999996</c:v>
                </c:pt>
                <c:pt idx="384">
                  <c:v>0.95399999999999996</c:v>
                </c:pt>
                <c:pt idx="385">
                  <c:v>0.95499999999999996</c:v>
                </c:pt>
                <c:pt idx="386">
                  <c:v>0.95399999999999996</c:v>
                </c:pt>
                <c:pt idx="387">
                  <c:v>0.95299999999999996</c:v>
                </c:pt>
                <c:pt idx="388">
                  <c:v>0.95499999999999996</c:v>
                </c:pt>
                <c:pt idx="389">
                  <c:v>0.95499999999999996</c:v>
                </c:pt>
                <c:pt idx="390">
                  <c:v>0.95499999999999996</c:v>
                </c:pt>
                <c:pt idx="391">
                  <c:v>0.95499999999999996</c:v>
                </c:pt>
                <c:pt idx="392">
                  <c:v>0.95399999999999996</c:v>
                </c:pt>
                <c:pt idx="393">
                  <c:v>0.95199999999999996</c:v>
                </c:pt>
                <c:pt idx="394">
                  <c:v>0.95099999999999996</c:v>
                </c:pt>
                <c:pt idx="395">
                  <c:v>0.95199999999999996</c:v>
                </c:pt>
                <c:pt idx="396">
                  <c:v>0.95099999999999996</c:v>
                </c:pt>
                <c:pt idx="397">
                  <c:v>0.94799999999999995</c:v>
                </c:pt>
                <c:pt idx="398">
                  <c:v>0.94799999999999995</c:v>
                </c:pt>
                <c:pt idx="399">
                  <c:v>0.94799999999999995</c:v>
                </c:pt>
                <c:pt idx="400">
                  <c:v>0.94699999999999995</c:v>
                </c:pt>
                <c:pt idx="401">
                  <c:v>0.94699999999999995</c:v>
                </c:pt>
                <c:pt idx="402">
                  <c:v>0.94499999999999995</c:v>
                </c:pt>
                <c:pt idx="403">
                  <c:v>0.94499999999999995</c:v>
                </c:pt>
                <c:pt idx="404">
                  <c:v>0.94599999999999995</c:v>
                </c:pt>
                <c:pt idx="405">
                  <c:v>0.94499999999999995</c:v>
                </c:pt>
                <c:pt idx="406">
                  <c:v>0.94299999999999995</c:v>
                </c:pt>
                <c:pt idx="407">
                  <c:v>0.94</c:v>
                </c:pt>
                <c:pt idx="408">
                  <c:v>0.94</c:v>
                </c:pt>
                <c:pt idx="409">
                  <c:v>0.93899999999999995</c:v>
                </c:pt>
                <c:pt idx="410">
                  <c:v>0.93700000000000006</c:v>
                </c:pt>
                <c:pt idx="411">
                  <c:v>0.93899999999999995</c:v>
                </c:pt>
                <c:pt idx="412">
                  <c:v>0.94</c:v>
                </c:pt>
                <c:pt idx="413">
                  <c:v>0.94</c:v>
                </c:pt>
                <c:pt idx="414">
                  <c:v>0.93799999999999994</c:v>
                </c:pt>
                <c:pt idx="415">
                  <c:v>0.93700000000000006</c:v>
                </c:pt>
                <c:pt idx="416">
                  <c:v>0.93500000000000005</c:v>
                </c:pt>
                <c:pt idx="417">
                  <c:v>0.93500000000000005</c:v>
                </c:pt>
                <c:pt idx="418">
                  <c:v>0.93500000000000005</c:v>
                </c:pt>
                <c:pt idx="419">
                  <c:v>0.93300000000000005</c:v>
                </c:pt>
                <c:pt idx="420">
                  <c:v>0.93400000000000005</c:v>
                </c:pt>
                <c:pt idx="421">
                  <c:v>0.93300000000000005</c:v>
                </c:pt>
                <c:pt idx="422">
                  <c:v>0.93300000000000005</c:v>
                </c:pt>
                <c:pt idx="423">
                  <c:v>0.93300000000000005</c:v>
                </c:pt>
                <c:pt idx="424">
                  <c:v>0.93200000000000005</c:v>
                </c:pt>
                <c:pt idx="425">
                  <c:v>0.93100000000000005</c:v>
                </c:pt>
                <c:pt idx="426">
                  <c:v>0.93</c:v>
                </c:pt>
                <c:pt idx="427">
                  <c:v>0.92900000000000005</c:v>
                </c:pt>
                <c:pt idx="428">
                  <c:v>0.92900000000000005</c:v>
                </c:pt>
                <c:pt idx="429">
                  <c:v>0.92800000000000005</c:v>
                </c:pt>
                <c:pt idx="430">
                  <c:v>0.92800000000000005</c:v>
                </c:pt>
                <c:pt idx="431">
                  <c:v>0.92600000000000005</c:v>
                </c:pt>
                <c:pt idx="432">
                  <c:v>0.92700000000000005</c:v>
                </c:pt>
                <c:pt idx="433">
                  <c:v>0.92800000000000005</c:v>
                </c:pt>
                <c:pt idx="434">
                  <c:v>0.92600000000000005</c:v>
                </c:pt>
                <c:pt idx="435">
                  <c:v>0.92700000000000005</c:v>
                </c:pt>
                <c:pt idx="436">
                  <c:v>0.92500000000000004</c:v>
                </c:pt>
                <c:pt idx="437">
                  <c:v>0.92600000000000005</c:v>
                </c:pt>
                <c:pt idx="438">
                  <c:v>0.92600000000000005</c:v>
                </c:pt>
                <c:pt idx="439">
                  <c:v>0.92600000000000005</c:v>
                </c:pt>
                <c:pt idx="440">
                  <c:v>0.92500000000000004</c:v>
                </c:pt>
                <c:pt idx="441">
                  <c:v>0.92200000000000004</c:v>
                </c:pt>
                <c:pt idx="442">
                  <c:v>0.92200000000000004</c:v>
                </c:pt>
                <c:pt idx="443">
                  <c:v>0.92100000000000004</c:v>
                </c:pt>
                <c:pt idx="444">
                  <c:v>0.92</c:v>
                </c:pt>
                <c:pt idx="445">
                  <c:v>0.91900000000000004</c:v>
                </c:pt>
                <c:pt idx="446">
                  <c:v>0.92</c:v>
                </c:pt>
                <c:pt idx="447">
                  <c:v>0.92</c:v>
                </c:pt>
                <c:pt idx="448">
                  <c:v>0.92</c:v>
                </c:pt>
                <c:pt idx="449">
                  <c:v>0.91900000000000004</c:v>
                </c:pt>
                <c:pt idx="450">
                  <c:v>0.91800000000000004</c:v>
                </c:pt>
                <c:pt idx="451">
                  <c:v>0.91800000000000004</c:v>
                </c:pt>
                <c:pt idx="452">
                  <c:v>0.91800000000000004</c:v>
                </c:pt>
                <c:pt idx="453">
                  <c:v>0.91700000000000004</c:v>
                </c:pt>
                <c:pt idx="454">
                  <c:v>0.91700000000000004</c:v>
                </c:pt>
                <c:pt idx="455">
                  <c:v>0.91400000000000003</c:v>
                </c:pt>
                <c:pt idx="456">
                  <c:v>0.91100000000000003</c:v>
                </c:pt>
                <c:pt idx="457">
                  <c:v>0.91300000000000003</c:v>
                </c:pt>
                <c:pt idx="458">
                  <c:v>0.91200000000000003</c:v>
                </c:pt>
                <c:pt idx="459">
                  <c:v>0.91300000000000003</c:v>
                </c:pt>
                <c:pt idx="460">
                  <c:v>0.91200000000000003</c:v>
                </c:pt>
                <c:pt idx="461">
                  <c:v>0.91200000000000003</c:v>
                </c:pt>
                <c:pt idx="462">
                  <c:v>0.91200000000000003</c:v>
                </c:pt>
                <c:pt idx="463">
                  <c:v>0.91100000000000003</c:v>
                </c:pt>
                <c:pt idx="464">
                  <c:v>0.91100000000000003</c:v>
                </c:pt>
                <c:pt idx="465">
                  <c:v>0.90800000000000003</c:v>
                </c:pt>
                <c:pt idx="466">
                  <c:v>0.91</c:v>
                </c:pt>
                <c:pt idx="467">
                  <c:v>0.91</c:v>
                </c:pt>
                <c:pt idx="468">
                  <c:v>0.91</c:v>
                </c:pt>
                <c:pt idx="469">
                  <c:v>0.90900000000000003</c:v>
                </c:pt>
                <c:pt idx="470">
                  <c:v>0.90600000000000003</c:v>
                </c:pt>
                <c:pt idx="471">
                  <c:v>0.90700000000000003</c:v>
                </c:pt>
                <c:pt idx="472">
                  <c:v>0.90700000000000003</c:v>
                </c:pt>
                <c:pt idx="473">
                  <c:v>0.90700000000000003</c:v>
                </c:pt>
                <c:pt idx="474">
                  <c:v>0.90700000000000003</c:v>
                </c:pt>
                <c:pt idx="475">
                  <c:v>0.90500000000000003</c:v>
                </c:pt>
                <c:pt idx="476">
                  <c:v>0.90300000000000002</c:v>
                </c:pt>
                <c:pt idx="477">
                  <c:v>0.90300000000000002</c:v>
                </c:pt>
                <c:pt idx="478">
                  <c:v>0.90400000000000003</c:v>
                </c:pt>
                <c:pt idx="479">
                  <c:v>0.90500000000000003</c:v>
                </c:pt>
                <c:pt idx="480">
                  <c:v>0.90300000000000002</c:v>
                </c:pt>
                <c:pt idx="481">
                  <c:v>0.90300000000000002</c:v>
                </c:pt>
                <c:pt idx="482">
                  <c:v>0.90300000000000002</c:v>
                </c:pt>
                <c:pt idx="483">
                  <c:v>0.90200000000000002</c:v>
                </c:pt>
                <c:pt idx="484">
                  <c:v>0.90100000000000002</c:v>
                </c:pt>
                <c:pt idx="485">
                  <c:v>0.89900000000000002</c:v>
                </c:pt>
                <c:pt idx="486">
                  <c:v>0.9</c:v>
                </c:pt>
                <c:pt idx="487">
                  <c:v>0.89900000000000002</c:v>
                </c:pt>
                <c:pt idx="488">
                  <c:v>0.9</c:v>
                </c:pt>
                <c:pt idx="489">
                  <c:v>0.89900000000000002</c:v>
                </c:pt>
                <c:pt idx="490">
                  <c:v>0.89800000000000002</c:v>
                </c:pt>
                <c:pt idx="491">
                  <c:v>0.89700000000000002</c:v>
                </c:pt>
                <c:pt idx="492">
                  <c:v>0.89800000000000002</c:v>
                </c:pt>
                <c:pt idx="493">
                  <c:v>0.89700000000000002</c:v>
                </c:pt>
                <c:pt idx="494">
                  <c:v>0.89500000000000002</c:v>
                </c:pt>
                <c:pt idx="495">
                  <c:v>0.89600000000000002</c:v>
                </c:pt>
                <c:pt idx="496">
                  <c:v>0.89700000000000002</c:v>
                </c:pt>
              </c:numCache>
            </c:numRef>
          </c:val>
          <c:smooth val="0"/>
          <c:extLst>
            <c:ext xmlns:c16="http://schemas.microsoft.com/office/drawing/2014/chart" uri="{C3380CC4-5D6E-409C-BE32-E72D297353CC}">
              <c16:uniqueId val="{00000003-B211-4F7F-892C-949BFD1462FD}"/>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0.8"/>
        <c:auto val="1"/>
        <c:lblOffset val="100"/>
        <c:baseTimeUnit val="days"/>
        <c:majorUnit val="90"/>
        <c:majorTimeUnit val="days"/>
      </c:dateAx>
      <c:valAx>
        <c:axId val="186933640"/>
        <c:scaling>
          <c:orientation val="minMax"/>
          <c:max val="2.200000000000000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'30'!$J$6</c:f>
              <c:strCache>
                <c:ptCount val="1"/>
                <c:pt idx="0">
                  <c:v>Amounts on demand in hryvna</c:v>
                </c:pt>
              </c:strCache>
            </c:strRef>
          </c:tx>
          <c:spPr>
            <a:ln w="25400">
              <a:solidFill>
                <a:srgbClr val="057C48"/>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'30'!$J$8:$J$504</c:f>
              <c:numCache>
                <c:formatCode>0%</c:formatCode>
                <c:ptCount val="497"/>
                <c:pt idx="0">
                  <c:v>1</c:v>
                </c:pt>
                <c:pt idx="1">
                  <c:v>0.96099999999999997</c:v>
                </c:pt>
                <c:pt idx="2">
                  <c:v>0.96099999999999997</c:v>
                </c:pt>
                <c:pt idx="3">
                  <c:v>0.91100000000000003</c:v>
                </c:pt>
                <c:pt idx="4">
                  <c:v>1.0049999999999999</c:v>
                </c:pt>
                <c:pt idx="5">
                  <c:v>0.94699999999999995</c:v>
                </c:pt>
                <c:pt idx="6">
                  <c:v>0.94</c:v>
                </c:pt>
                <c:pt idx="7">
                  <c:v>0.93799999999999994</c:v>
                </c:pt>
                <c:pt idx="8">
                  <c:v>0.95</c:v>
                </c:pt>
                <c:pt idx="9">
                  <c:v>0.92</c:v>
                </c:pt>
                <c:pt idx="10">
                  <c:v>0.93700000000000006</c:v>
                </c:pt>
                <c:pt idx="11">
                  <c:v>0.94199999999999995</c:v>
                </c:pt>
                <c:pt idx="12">
                  <c:v>0.93899999999999995</c:v>
                </c:pt>
                <c:pt idx="13">
                  <c:v>0.96299999999999997</c:v>
                </c:pt>
                <c:pt idx="14">
                  <c:v>0.94399999999999995</c:v>
                </c:pt>
                <c:pt idx="15">
                  <c:v>0.94699999999999995</c:v>
                </c:pt>
                <c:pt idx="16">
                  <c:v>0.94299999999999995</c:v>
                </c:pt>
                <c:pt idx="17">
                  <c:v>0.93300000000000005</c:v>
                </c:pt>
                <c:pt idx="18">
                  <c:v>0.93100000000000005</c:v>
                </c:pt>
                <c:pt idx="19">
                  <c:v>0.89500000000000002</c:v>
                </c:pt>
                <c:pt idx="20">
                  <c:v>0.89200000000000002</c:v>
                </c:pt>
                <c:pt idx="21">
                  <c:v>0.91100000000000003</c:v>
                </c:pt>
                <c:pt idx="22">
                  <c:v>0.93600000000000005</c:v>
                </c:pt>
                <c:pt idx="23">
                  <c:v>0.92400000000000004</c:v>
                </c:pt>
                <c:pt idx="24">
                  <c:v>0.89500000000000002</c:v>
                </c:pt>
                <c:pt idx="25">
                  <c:v>0.92300000000000004</c:v>
                </c:pt>
                <c:pt idx="26">
                  <c:v>0.93799999999999994</c:v>
                </c:pt>
                <c:pt idx="27">
                  <c:v>0.997</c:v>
                </c:pt>
                <c:pt idx="28">
                  <c:v>1.006</c:v>
                </c:pt>
                <c:pt idx="29">
                  <c:v>0.95199999999999996</c:v>
                </c:pt>
                <c:pt idx="30">
                  <c:v>0.94099999999999995</c:v>
                </c:pt>
                <c:pt idx="31">
                  <c:v>0.94199999999999995</c:v>
                </c:pt>
                <c:pt idx="32">
                  <c:v>0.95399999999999996</c:v>
                </c:pt>
                <c:pt idx="33">
                  <c:v>0.98599999999999999</c:v>
                </c:pt>
                <c:pt idx="34">
                  <c:v>0.93600000000000005</c:v>
                </c:pt>
                <c:pt idx="35">
                  <c:v>0.92500000000000004</c:v>
                </c:pt>
                <c:pt idx="36">
                  <c:v>0.93400000000000005</c:v>
                </c:pt>
                <c:pt idx="37">
                  <c:v>0.94399999999999995</c:v>
                </c:pt>
                <c:pt idx="38">
                  <c:v>0.97699999999999998</c:v>
                </c:pt>
                <c:pt idx="39">
                  <c:v>0.93300000000000005</c:v>
                </c:pt>
                <c:pt idx="40">
                  <c:v>0.92300000000000004</c:v>
                </c:pt>
                <c:pt idx="41">
                  <c:v>0.93300000000000005</c:v>
                </c:pt>
                <c:pt idx="42">
                  <c:v>0.96399999999999997</c:v>
                </c:pt>
                <c:pt idx="43">
                  <c:v>0.95799999999999996</c:v>
                </c:pt>
                <c:pt idx="44">
                  <c:v>0.91300000000000003</c:v>
                </c:pt>
                <c:pt idx="45">
                  <c:v>0.94499999999999995</c:v>
                </c:pt>
                <c:pt idx="46">
                  <c:v>0.97599999999999998</c:v>
                </c:pt>
                <c:pt idx="47">
                  <c:v>1.0549999999999999</c:v>
                </c:pt>
                <c:pt idx="48">
                  <c:v>0.97</c:v>
                </c:pt>
                <c:pt idx="49">
                  <c:v>0.96299999999999997</c:v>
                </c:pt>
                <c:pt idx="50">
                  <c:v>0.95899999999999996</c:v>
                </c:pt>
                <c:pt idx="51">
                  <c:v>0.96199999999999997</c:v>
                </c:pt>
                <c:pt idx="52">
                  <c:v>1.01</c:v>
                </c:pt>
                <c:pt idx="53">
                  <c:v>0.95499999999999996</c:v>
                </c:pt>
                <c:pt idx="54">
                  <c:v>0.94599999999999995</c:v>
                </c:pt>
                <c:pt idx="55">
                  <c:v>0.95199999999999996</c:v>
                </c:pt>
                <c:pt idx="56">
                  <c:v>0.96399999999999997</c:v>
                </c:pt>
                <c:pt idx="57">
                  <c:v>0.998</c:v>
                </c:pt>
                <c:pt idx="58">
                  <c:v>0.94899999999999995</c:v>
                </c:pt>
                <c:pt idx="59">
                  <c:v>0.93899999999999995</c:v>
                </c:pt>
                <c:pt idx="60">
                  <c:v>0.93100000000000005</c:v>
                </c:pt>
                <c:pt idx="61">
                  <c:v>0.95299999999999996</c:v>
                </c:pt>
                <c:pt idx="62">
                  <c:v>0.98099999999999998</c:v>
                </c:pt>
                <c:pt idx="63">
                  <c:v>0.93100000000000005</c:v>
                </c:pt>
                <c:pt idx="64">
                  <c:v>0.91700000000000004</c:v>
                </c:pt>
                <c:pt idx="65">
                  <c:v>0.91800000000000004</c:v>
                </c:pt>
                <c:pt idx="66">
                  <c:v>0.95299999999999996</c:v>
                </c:pt>
                <c:pt idx="67">
                  <c:v>1.046</c:v>
                </c:pt>
                <c:pt idx="68">
                  <c:v>0.98699999999999999</c:v>
                </c:pt>
                <c:pt idx="69">
                  <c:v>0.98</c:v>
                </c:pt>
                <c:pt idx="70">
                  <c:v>0.98</c:v>
                </c:pt>
                <c:pt idx="71">
                  <c:v>0.98</c:v>
                </c:pt>
                <c:pt idx="72">
                  <c:v>1.014</c:v>
                </c:pt>
                <c:pt idx="73">
                  <c:v>1.0009999999999999</c:v>
                </c:pt>
                <c:pt idx="74">
                  <c:v>0.99199999999999999</c:v>
                </c:pt>
                <c:pt idx="75">
                  <c:v>0.98099999999999998</c:v>
                </c:pt>
                <c:pt idx="76">
                  <c:v>0.97199999999999998</c:v>
                </c:pt>
                <c:pt idx="77">
                  <c:v>1.006</c:v>
                </c:pt>
                <c:pt idx="78">
                  <c:v>0.97699999999999998</c:v>
                </c:pt>
                <c:pt idx="79">
                  <c:v>0.96699999999999997</c:v>
                </c:pt>
                <c:pt idx="80">
                  <c:v>0.96899999999999997</c:v>
                </c:pt>
                <c:pt idx="81">
                  <c:v>1.0009999999999999</c:v>
                </c:pt>
                <c:pt idx="82">
                  <c:v>1.0349999999999999</c:v>
                </c:pt>
                <c:pt idx="83">
                  <c:v>0.93700000000000006</c:v>
                </c:pt>
                <c:pt idx="84">
                  <c:v>0.94199999999999995</c:v>
                </c:pt>
                <c:pt idx="85">
                  <c:v>0.94</c:v>
                </c:pt>
                <c:pt idx="86">
                  <c:v>1.0209999999999999</c:v>
                </c:pt>
                <c:pt idx="87">
                  <c:v>1.028</c:v>
                </c:pt>
                <c:pt idx="88">
                  <c:v>0.99199999999999999</c:v>
                </c:pt>
                <c:pt idx="89">
                  <c:v>0.97299999999999998</c:v>
                </c:pt>
                <c:pt idx="90">
                  <c:v>0.97199999999999998</c:v>
                </c:pt>
                <c:pt idx="91">
                  <c:v>0.998</c:v>
                </c:pt>
                <c:pt idx="92">
                  <c:v>0.99199999999999999</c:v>
                </c:pt>
                <c:pt idx="93">
                  <c:v>1.002</c:v>
                </c:pt>
                <c:pt idx="94">
                  <c:v>0.96599999999999997</c:v>
                </c:pt>
                <c:pt idx="95">
                  <c:v>0.97599999999999998</c:v>
                </c:pt>
                <c:pt idx="96">
                  <c:v>0.99099999999999999</c:v>
                </c:pt>
                <c:pt idx="97">
                  <c:v>0.98</c:v>
                </c:pt>
                <c:pt idx="98">
                  <c:v>0.97899999999999998</c:v>
                </c:pt>
                <c:pt idx="99">
                  <c:v>0.93200000000000005</c:v>
                </c:pt>
                <c:pt idx="100">
                  <c:v>0.92800000000000005</c:v>
                </c:pt>
                <c:pt idx="101">
                  <c:v>0.93200000000000005</c:v>
                </c:pt>
                <c:pt idx="102">
                  <c:v>0.95199999999999996</c:v>
                </c:pt>
                <c:pt idx="103">
                  <c:v>0.97099999999999997</c:v>
                </c:pt>
                <c:pt idx="104">
                  <c:v>0.93100000000000005</c:v>
                </c:pt>
                <c:pt idx="105">
                  <c:v>0.92800000000000005</c:v>
                </c:pt>
                <c:pt idx="106">
                  <c:v>0.94499999999999995</c:v>
                </c:pt>
                <c:pt idx="107">
                  <c:v>0.99099999999999999</c:v>
                </c:pt>
                <c:pt idx="108">
                  <c:v>1.075</c:v>
                </c:pt>
                <c:pt idx="109">
                  <c:v>1.022</c:v>
                </c:pt>
                <c:pt idx="110">
                  <c:v>1.0089999999999999</c:v>
                </c:pt>
                <c:pt idx="111">
                  <c:v>1.0069999999999999</c:v>
                </c:pt>
                <c:pt idx="112">
                  <c:v>1.026</c:v>
                </c:pt>
                <c:pt idx="113">
                  <c:v>1.097</c:v>
                </c:pt>
                <c:pt idx="114">
                  <c:v>1.0249999999999999</c:v>
                </c:pt>
                <c:pt idx="115">
                  <c:v>1.0149999999999999</c:v>
                </c:pt>
                <c:pt idx="116">
                  <c:v>1.0309999999999999</c:v>
                </c:pt>
                <c:pt idx="117">
                  <c:v>1.0860000000000001</c:v>
                </c:pt>
                <c:pt idx="118">
                  <c:v>1.0349999999999999</c:v>
                </c:pt>
                <c:pt idx="119">
                  <c:v>1.0309999999999999</c:v>
                </c:pt>
                <c:pt idx="120">
                  <c:v>1.07</c:v>
                </c:pt>
                <c:pt idx="121">
                  <c:v>1.1020000000000001</c:v>
                </c:pt>
                <c:pt idx="122">
                  <c:v>1.034</c:v>
                </c:pt>
                <c:pt idx="123">
                  <c:v>1.02</c:v>
                </c:pt>
                <c:pt idx="124">
                  <c:v>1.0189999999999999</c:v>
                </c:pt>
                <c:pt idx="125">
                  <c:v>1.0269999999999999</c:v>
                </c:pt>
                <c:pt idx="126">
                  <c:v>1.145</c:v>
                </c:pt>
                <c:pt idx="127">
                  <c:v>1.0860000000000001</c:v>
                </c:pt>
                <c:pt idx="128">
                  <c:v>1.0760000000000001</c:v>
                </c:pt>
                <c:pt idx="129">
                  <c:v>1.075</c:v>
                </c:pt>
                <c:pt idx="130">
                  <c:v>1.075</c:v>
                </c:pt>
                <c:pt idx="131">
                  <c:v>1.091</c:v>
                </c:pt>
                <c:pt idx="132">
                  <c:v>1.073</c:v>
                </c:pt>
                <c:pt idx="133">
                  <c:v>1.0680000000000001</c:v>
                </c:pt>
                <c:pt idx="134">
                  <c:v>1.0589999999999999</c:v>
                </c:pt>
                <c:pt idx="135">
                  <c:v>1.0549999999999999</c:v>
                </c:pt>
                <c:pt idx="136">
                  <c:v>1.099</c:v>
                </c:pt>
                <c:pt idx="137">
                  <c:v>1.071</c:v>
                </c:pt>
                <c:pt idx="138">
                  <c:v>1.056</c:v>
                </c:pt>
                <c:pt idx="139">
                  <c:v>1.046</c:v>
                </c:pt>
                <c:pt idx="140">
                  <c:v>1.0429999999999999</c:v>
                </c:pt>
                <c:pt idx="141">
                  <c:v>1.0389999999999999</c:v>
                </c:pt>
                <c:pt idx="142">
                  <c:v>1.0049999999999999</c:v>
                </c:pt>
                <c:pt idx="143">
                  <c:v>1.018</c:v>
                </c:pt>
                <c:pt idx="144">
                  <c:v>1.0329999999999999</c:v>
                </c:pt>
                <c:pt idx="145">
                  <c:v>1.0209999999999999</c:v>
                </c:pt>
                <c:pt idx="146">
                  <c:v>1.02</c:v>
                </c:pt>
                <c:pt idx="147">
                  <c:v>1.0189999999999999</c:v>
                </c:pt>
                <c:pt idx="148">
                  <c:v>1.038</c:v>
                </c:pt>
                <c:pt idx="149">
                  <c:v>1.1040000000000001</c:v>
                </c:pt>
                <c:pt idx="150">
                  <c:v>1.099</c:v>
                </c:pt>
                <c:pt idx="151">
                  <c:v>1.109</c:v>
                </c:pt>
                <c:pt idx="152">
                  <c:v>1.046</c:v>
                </c:pt>
                <c:pt idx="153">
                  <c:v>1.07</c:v>
                </c:pt>
                <c:pt idx="154">
                  <c:v>1.085</c:v>
                </c:pt>
                <c:pt idx="155">
                  <c:v>1.0349999999999999</c:v>
                </c:pt>
                <c:pt idx="156">
                  <c:v>1.04</c:v>
                </c:pt>
                <c:pt idx="157">
                  <c:v>1.052</c:v>
                </c:pt>
                <c:pt idx="158">
                  <c:v>1.0720000000000001</c:v>
                </c:pt>
                <c:pt idx="159">
                  <c:v>1.0880000000000001</c:v>
                </c:pt>
                <c:pt idx="160">
                  <c:v>1.01</c:v>
                </c:pt>
                <c:pt idx="161">
                  <c:v>1.006</c:v>
                </c:pt>
                <c:pt idx="162">
                  <c:v>1.0209999999999999</c:v>
                </c:pt>
                <c:pt idx="163">
                  <c:v>1.0489999999999999</c:v>
                </c:pt>
                <c:pt idx="164">
                  <c:v>0.99399999999999999</c:v>
                </c:pt>
                <c:pt idx="165">
                  <c:v>0.98199999999999998</c:v>
                </c:pt>
                <c:pt idx="166">
                  <c:v>1.006</c:v>
                </c:pt>
                <c:pt idx="167">
                  <c:v>1.0349999999999999</c:v>
                </c:pt>
                <c:pt idx="168">
                  <c:v>1.1200000000000001</c:v>
                </c:pt>
                <c:pt idx="169">
                  <c:v>1.0629999999999999</c:v>
                </c:pt>
                <c:pt idx="170">
                  <c:v>1.0629999999999999</c:v>
                </c:pt>
                <c:pt idx="171">
                  <c:v>1.0509999999999999</c:v>
                </c:pt>
                <c:pt idx="172">
                  <c:v>1.052</c:v>
                </c:pt>
                <c:pt idx="173">
                  <c:v>1.0960000000000001</c:v>
                </c:pt>
                <c:pt idx="174">
                  <c:v>1.056</c:v>
                </c:pt>
                <c:pt idx="175">
                  <c:v>1.04</c:v>
                </c:pt>
                <c:pt idx="176">
                  <c:v>1.034</c:v>
                </c:pt>
                <c:pt idx="177">
                  <c:v>1.0389999999999999</c:v>
                </c:pt>
                <c:pt idx="178">
                  <c:v>1.099</c:v>
                </c:pt>
                <c:pt idx="179">
                  <c:v>1.0429999999999999</c:v>
                </c:pt>
                <c:pt idx="180">
                  <c:v>1.026</c:v>
                </c:pt>
                <c:pt idx="181">
                  <c:v>1.024</c:v>
                </c:pt>
                <c:pt idx="182">
                  <c:v>1.0249999999999999</c:v>
                </c:pt>
                <c:pt idx="183">
                  <c:v>1.05</c:v>
                </c:pt>
                <c:pt idx="184">
                  <c:v>1.0429999999999999</c:v>
                </c:pt>
                <c:pt idx="185">
                  <c:v>1.018</c:v>
                </c:pt>
                <c:pt idx="186">
                  <c:v>1.0009999999999999</c:v>
                </c:pt>
                <c:pt idx="187">
                  <c:v>0.998</c:v>
                </c:pt>
                <c:pt idx="188">
                  <c:v>1.0620000000000001</c:v>
                </c:pt>
                <c:pt idx="189">
                  <c:v>1.0860000000000001</c:v>
                </c:pt>
                <c:pt idx="190">
                  <c:v>1.075</c:v>
                </c:pt>
                <c:pt idx="191">
                  <c:v>1.0629999999999999</c:v>
                </c:pt>
                <c:pt idx="192">
                  <c:v>1.0669999999999999</c:v>
                </c:pt>
                <c:pt idx="193">
                  <c:v>1.103</c:v>
                </c:pt>
                <c:pt idx="194">
                  <c:v>1.056</c:v>
                </c:pt>
                <c:pt idx="195">
                  <c:v>1.0589999999999999</c:v>
                </c:pt>
                <c:pt idx="196">
                  <c:v>1.05</c:v>
                </c:pt>
                <c:pt idx="197">
                  <c:v>1.081</c:v>
                </c:pt>
                <c:pt idx="198">
                  <c:v>1.0589999999999999</c:v>
                </c:pt>
                <c:pt idx="199">
                  <c:v>1.073</c:v>
                </c:pt>
                <c:pt idx="200">
                  <c:v>1.0609999999999999</c:v>
                </c:pt>
                <c:pt idx="201">
                  <c:v>1.0509999999999999</c:v>
                </c:pt>
                <c:pt idx="202">
                  <c:v>1.0529999999999999</c:v>
                </c:pt>
                <c:pt idx="203">
                  <c:v>1.01</c:v>
                </c:pt>
                <c:pt idx="204">
                  <c:v>1.0109999999999999</c:v>
                </c:pt>
                <c:pt idx="205">
                  <c:v>1.03</c:v>
                </c:pt>
                <c:pt idx="206">
                  <c:v>1.0569999999999999</c:v>
                </c:pt>
                <c:pt idx="207">
                  <c:v>1.0449999999999999</c:v>
                </c:pt>
                <c:pt idx="208">
                  <c:v>1.0229999999999999</c:v>
                </c:pt>
                <c:pt idx="209">
                  <c:v>1.0489999999999999</c:v>
                </c:pt>
                <c:pt idx="210">
                  <c:v>1.07</c:v>
                </c:pt>
                <c:pt idx="211">
                  <c:v>1.1379999999999999</c:v>
                </c:pt>
                <c:pt idx="212">
                  <c:v>1.1539999999999999</c:v>
                </c:pt>
                <c:pt idx="213">
                  <c:v>1.0960000000000001</c:v>
                </c:pt>
                <c:pt idx="214">
                  <c:v>1.0820000000000001</c:v>
                </c:pt>
                <c:pt idx="215">
                  <c:v>1.071</c:v>
                </c:pt>
                <c:pt idx="216">
                  <c:v>1.0840000000000001</c:v>
                </c:pt>
                <c:pt idx="217">
                  <c:v>1.1339999999999999</c:v>
                </c:pt>
                <c:pt idx="218">
                  <c:v>1.0740000000000001</c:v>
                </c:pt>
                <c:pt idx="219">
                  <c:v>1.0649999999999999</c:v>
                </c:pt>
                <c:pt idx="220">
                  <c:v>1.08</c:v>
                </c:pt>
                <c:pt idx="221">
                  <c:v>1.101</c:v>
                </c:pt>
                <c:pt idx="222">
                  <c:v>1.1319999999999999</c:v>
                </c:pt>
                <c:pt idx="223">
                  <c:v>1.08</c:v>
                </c:pt>
                <c:pt idx="224">
                  <c:v>1.0629999999999999</c:v>
                </c:pt>
                <c:pt idx="225">
                  <c:v>1.0549999999999999</c:v>
                </c:pt>
                <c:pt idx="226">
                  <c:v>1.077</c:v>
                </c:pt>
                <c:pt idx="227">
                  <c:v>1.117</c:v>
                </c:pt>
                <c:pt idx="228">
                  <c:v>1.06</c:v>
                </c:pt>
                <c:pt idx="229">
                  <c:v>1.0429999999999999</c:v>
                </c:pt>
                <c:pt idx="230">
                  <c:v>1.044</c:v>
                </c:pt>
                <c:pt idx="231">
                  <c:v>1.105</c:v>
                </c:pt>
                <c:pt idx="232">
                  <c:v>1.1930000000000001</c:v>
                </c:pt>
                <c:pt idx="233">
                  <c:v>1.131</c:v>
                </c:pt>
                <c:pt idx="234">
                  <c:v>1.127</c:v>
                </c:pt>
                <c:pt idx="235">
                  <c:v>1.1299999999999999</c:v>
                </c:pt>
                <c:pt idx="236">
                  <c:v>1.133</c:v>
                </c:pt>
                <c:pt idx="237">
                  <c:v>1.1839999999999999</c:v>
                </c:pt>
                <c:pt idx="238">
                  <c:v>1.129</c:v>
                </c:pt>
                <c:pt idx="239">
                  <c:v>1.117</c:v>
                </c:pt>
                <c:pt idx="240">
                  <c:v>1.113</c:v>
                </c:pt>
                <c:pt idx="241">
                  <c:v>1.121</c:v>
                </c:pt>
                <c:pt idx="242">
                  <c:v>1.1839999999999999</c:v>
                </c:pt>
                <c:pt idx="243">
                  <c:v>1.1819999999999999</c:v>
                </c:pt>
                <c:pt idx="244">
                  <c:v>1.222</c:v>
                </c:pt>
                <c:pt idx="245">
                  <c:v>1.218</c:v>
                </c:pt>
                <c:pt idx="246">
                  <c:v>1.171</c:v>
                </c:pt>
                <c:pt idx="247">
                  <c:v>1.171</c:v>
                </c:pt>
                <c:pt idx="248">
                  <c:v>1.2190000000000001</c:v>
                </c:pt>
                <c:pt idx="249">
                  <c:v>1.153</c:v>
                </c:pt>
                <c:pt idx="250">
                  <c:v>1.1459999999999999</c:v>
                </c:pt>
                <c:pt idx="251">
                  <c:v>1.1419999999999999</c:v>
                </c:pt>
                <c:pt idx="252">
                  <c:v>1.1399999999999999</c:v>
                </c:pt>
                <c:pt idx="253">
                  <c:v>1.125</c:v>
                </c:pt>
                <c:pt idx="254">
                  <c:v>1.125</c:v>
                </c:pt>
                <c:pt idx="255">
                  <c:v>1.151</c:v>
                </c:pt>
                <c:pt idx="256">
                  <c:v>1.1579999999999999</c:v>
                </c:pt>
                <c:pt idx="257">
                  <c:v>1.177</c:v>
                </c:pt>
                <c:pt idx="258">
                  <c:v>1.1439999999999999</c:v>
                </c:pt>
                <c:pt idx="259">
                  <c:v>1.1439999999999999</c:v>
                </c:pt>
                <c:pt idx="260">
                  <c:v>1.1559999999999999</c:v>
                </c:pt>
                <c:pt idx="261">
                  <c:v>1.1499999999999999</c:v>
                </c:pt>
                <c:pt idx="262">
                  <c:v>1.1499999999999999</c:v>
                </c:pt>
                <c:pt idx="263">
                  <c:v>1.0980000000000001</c:v>
                </c:pt>
                <c:pt idx="264">
                  <c:v>1.091</c:v>
                </c:pt>
                <c:pt idx="265">
                  <c:v>1.0920000000000001</c:v>
                </c:pt>
                <c:pt idx="266">
                  <c:v>1.113</c:v>
                </c:pt>
                <c:pt idx="267">
                  <c:v>1.151</c:v>
                </c:pt>
                <c:pt idx="268">
                  <c:v>1.0980000000000001</c:v>
                </c:pt>
                <c:pt idx="269">
                  <c:v>1.1000000000000001</c:v>
                </c:pt>
                <c:pt idx="270">
                  <c:v>1.1499999999999999</c:v>
                </c:pt>
                <c:pt idx="271">
                  <c:v>1.1890000000000001</c:v>
                </c:pt>
                <c:pt idx="272">
                  <c:v>1.2629999999999999</c:v>
                </c:pt>
                <c:pt idx="273">
                  <c:v>1.1910000000000001</c:v>
                </c:pt>
                <c:pt idx="274">
                  <c:v>1.1839999999999999</c:v>
                </c:pt>
                <c:pt idx="275">
                  <c:v>1.177</c:v>
                </c:pt>
                <c:pt idx="276">
                  <c:v>1.1839999999999999</c:v>
                </c:pt>
                <c:pt idx="277">
                  <c:v>1.236</c:v>
                </c:pt>
                <c:pt idx="278">
                  <c:v>1.1719999999999999</c:v>
                </c:pt>
                <c:pt idx="279">
                  <c:v>1.159</c:v>
                </c:pt>
                <c:pt idx="280">
                  <c:v>1.1539999999999999</c:v>
                </c:pt>
                <c:pt idx="281">
                  <c:v>1.173</c:v>
                </c:pt>
                <c:pt idx="282">
                  <c:v>1.224</c:v>
                </c:pt>
                <c:pt idx="283">
                  <c:v>1.1619999999999999</c:v>
                </c:pt>
                <c:pt idx="284">
                  <c:v>1.1519999999999999</c:v>
                </c:pt>
                <c:pt idx="285">
                  <c:v>1.1479999999999999</c:v>
                </c:pt>
                <c:pt idx="286">
                  <c:v>1.167</c:v>
                </c:pt>
                <c:pt idx="287">
                  <c:v>1.2090000000000001</c:v>
                </c:pt>
                <c:pt idx="288">
                  <c:v>1.145</c:v>
                </c:pt>
                <c:pt idx="289">
                  <c:v>1.1339999999999999</c:v>
                </c:pt>
                <c:pt idx="290">
                  <c:v>1.1739999999999999</c:v>
                </c:pt>
                <c:pt idx="291">
                  <c:v>1.226</c:v>
                </c:pt>
                <c:pt idx="292">
                  <c:v>1.3280000000000001</c:v>
                </c:pt>
                <c:pt idx="293">
                  <c:v>1.214</c:v>
                </c:pt>
                <c:pt idx="294">
                  <c:v>1.1919999999999999</c:v>
                </c:pt>
                <c:pt idx="295">
                  <c:v>1.1779999999999999</c:v>
                </c:pt>
                <c:pt idx="296">
                  <c:v>1.23</c:v>
                </c:pt>
                <c:pt idx="297">
                  <c:v>1.1739999999999999</c:v>
                </c:pt>
                <c:pt idx="298">
                  <c:v>1.157</c:v>
                </c:pt>
                <c:pt idx="299">
                  <c:v>1.149</c:v>
                </c:pt>
                <c:pt idx="300">
                  <c:v>1.151</c:v>
                </c:pt>
                <c:pt idx="301">
                  <c:v>1.2150000000000001</c:v>
                </c:pt>
                <c:pt idx="302">
                  <c:v>1.173</c:v>
                </c:pt>
                <c:pt idx="303">
                  <c:v>1.1679999999999999</c:v>
                </c:pt>
                <c:pt idx="304">
                  <c:v>1.1739999999999999</c:v>
                </c:pt>
                <c:pt idx="305">
                  <c:v>1.175</c:v>
                </c:pt>
                <c:pt idx="306">
                  <c:v>1.19</c:v>
                </c:pt>
                <c:pt idx="307">
                  <c:v>1.1779999999999999</c:v>
                </c:pt>
                <c:pt idx="308">
                  <c:v>1.2090000000000001</c:v>
                </c:pt>
                <c:pt idx="309">
                  <c:v>1.206</c:v>
                </c:pt>
                <c:pt idx="310">
                  <c:v>1.202</c:v>
                </c:pt>
                <c:pt idx="311">
                  <c:v>1.2350000000000001</c:v>
                </c:pt>
                <c:pt idx="312">
                  <c:v>1.2629999999999999</c:v>
                </c:pt>
                <c:pt idx="313">
                  <c:v>1.3420000000000001</c:v>
                </c:pt>
                <c:pt idx="314">
                  <c:v>1.337</c:v>
                </c:pt>
                <c:pt idx="315">
                  <c:v>1.3260000000000001</c:v>
                </c:pt>
                <c:pt idx="316">
                  <c:v>1.341</c:v>
                </c:pt>
                <c:pt idx="317">
                  <c:v>1.2949999999999999</c:v>
                </c:pt>
                <c:pt idx="318">
                  <c:v>1.3</c:v>
                </c:pt>
                <c:pt idx="319">
                  <c:v>1.3340000000000001</c:v>
                </c:pt>
                <c:pt idx="320">
                  <c:v>1.3420000000000001</c:v>
                </c:pt>
                <c:pt idx="321">
                  <c:v>1.381</c:v>
                </c:pt>
                <c:pt idx="322">
                  <c:v>1.337</c:v>
                </c:pt>
                <c:pt idx="323">
                  <c:v>1.3580000000000001</c:v>
                </c:pt>
                <c:pt idx="324">
                  <c:v>1.395</c:v>
                </c:pt>
                <c:pt idx="325">
                  <c:v>1.391</c:v>
                </c:pt>
                <c:pt idx="326">
                  <c:v>1.333</c:v>
                </c:pt>
                <c:pt idx="327">
                  <c:v>1.331</c:v>
                </c:pt>
                <c:pt idx="328">
                  <c:v>1.349</c:v>
                </c:pt>
                <c:pt idx="329">
                  <c:v>1.395</c:v>
                </c:pt>
                <c:pt idx="330">
                  <c:v>1.3360000000000001</c:v>
                </c:pt>
                <c:pt idx="331">
                  <c:v>1.371</c:v>
                </c:pt>
                <c:pt idx="332">
                  <c:v>1.3859999999999999</c:v>
                </c:pt>
                <c:pt idx="333">
                  <c:v>1.4490000000000001</c:v>
                </c:pt>
                <c:pt idx="334">
                  <c:v>1.486</c:v>
                </c:pt>
                <c:pt idx="335">
                  <c:v>1.4039999999999999</c:v>
                </c:pt>
                <c:pt idx="336">
                  <c:v>1.3959999999999999</c:v>
                </c:pt>
                <c:pt idx="337">
                  <c:v>1.4019999999999999</c:v>
                </c:pt>
                <c:pt idx="338">
                  <c:v>1.4590000000000001</c:v>
                </c:pt>
                <c:pt idx="339">
                  <c:v>1.397</c:v>
                </c:pt>
                <c:pt idx="340">
                  <c:v>1.3859999999999999</c:v>
                </c:pt>
                <c:pt idx="341">
                  <c:v>1.4</c:v>
                </c:pt>
                <c:pt idx="342">
                  <c:v>1.409</c:v>
                </c:pt>
                <c:pt idx="343">
                  <c:v>1.4450000000000001</c:v>
                </c:pt>
                <c:pt idx="344">
                  <c:v>1.3839999999999999</c:v>
                </c:pt>
                <c:pt idx="345">
                  <c:v>1.367</c:v>
                </c:pt>
                <c:pt idx="346">
                  <c:v>1.3660000000000001</c:v>
                </c:pt>
                <c:pt idx="347">
                  <c:v>1.395</c:v>
                </c:pt>
                <c:pt idx="348">
                  <c:v>1.4279999999999999</c:v>
                </c:pt>
                <c:pt idx="349">
                  <c:v>1.369</c:v>
                </c:pt>
                <c:pt idx="350">
                  <c:v>1.36</c:v>
                </c:pt>
                <c:pt idx="351">
                  <c:v>1.363</c:v>
                </c:pt>
                <c:pt idx="352">
                  <c:v>1.409</c:v>
                </c:pt>
                <c:pt idx="353">
                  <c:v>1.5449999999999999</c:v>
                </c:pt>
                <c:pt idx="354">
                  <c:v>1.444</c:v>
                </c:pt>
                <c:pt idx="355">
                  <c:v>1.4430000000000001</c:v>
                </c:pt>
                <c:pt idx="356">
                  <c:v>1.4430000000000001</c:v>
                </c:pt>
                <c:pt idx="357">
                  <c:v>1.4750000000000001</c:v>
                </c:pt>
                <c:pt idx="358">
                  <c:v>1.466</c:v>
                </c:pt>
                <c:pt idx="359">
                  <c:v>1.4650000000000001</c:v>
                </c:pt>
                <c:pt idx="360">
                  <c:v>1.458</c:v>
                </c:pt>
                <c:pt idx="361">
                  <c:v>1.458</c:v>
                </c:pt>
                <c:pt idx="362">
                  <c:v>1.504</c:v>
                </c:pt>
                <c:pt idx="363">
                  <c:v>1.4770000000000001</c:v>
                </c:pt>
                <c:pt idx="364">
                  <c:v>1.464</c:v>
                </c:pt>
                <c:pt idx="365">
                  <c:v>1.458</c:v>
                </c:pt>
                <c:pt idx="366">
                  <c:v>1.464</c:v>
                </c:pt>
                <c:pt idx="367">
                  <c:v>1.51</c:v>
                </c:pt>
                <c:pt idx="368">
                  <c:v>1.4770000000000001</c:v>
                </c:pt>
                <c:pt idx="369">
                  <c:v>1.4670000000000001</c:v>
                </c:pt>
                <c:pt idx="370">
                  <c:v>1.4590000000000001</c:v>
                </c:pt>
                <c:pt idx="371">
                  <c:v>1.4870000000000001</c:v>
                </c:pt>
                <c:pt idx="372">
                  <c:v>1.502</c:v>
                </c:pt>
                <c:pt idx="373">
                  <c:v>1.571</c:v>
                </c:pt>
                <c:pt idx="374">
                  <c:v>1.5629999999999999</c:v>
                </c:pt>
                <c:pt idx="375">
                  <c:v>1.548</c:v>
                </c:pt>
                <c:pt idx="376">
                  <c:v>1.5549999999999999</c:v>
                </c:pt>
                <c:pt idx="377">
                  <c:v>1.4990000000000001</c:v>
                </c:pt>
                <c:pt idx="378">
                  <c:v>1.494</c:v>
                </c:pt>
                <c:pt idx="379">
                  <c:v>1.5249999999999999</c:v>
                </c:pt>
                <c:pt idx="380">
                  <c:v>1.522</c:v>
                </c:pt>
                <c:pt idx="381">
                  <c:v>1.5409999999999999</c:v>
                </c:pt>
                <c:pt idx="382">
                  <c:v>1.4970000000000001</c:v>
                </c:pt>
                <c:pt idx="383">
                  <c:v>1.5009999999999999</c:v>
                </c:pt>
                <c:pt idx="384">
                  <c:v>1.5189999999999999</c:v>
                </c:pt>
                <c:pt idx="385">
                  <c:v>1.51</c:v>
                </c:pt>
                <c:pt idx="386">
                  <c:v>1.5089999999999999</c:v>
                </c:pt>
                <c:pt idx="387">
                  <c:v>1.4510000000000001</c:v>
                </c:pt>
                <c:pt idx="388">
                  <c:v>1.4430000000000001</c:v>
                </c:pt>
                <c:pt idx="389">
                  <c:v>1.4379999999999999</c:v>
                </c:pt>
                <c:pt idx="390">
                  <c:v>1.46</c:v>
                </c:pt>
                <c:pt idx="391">
                  <c:v>1.4870000000000001</c:v>
                </c:pt>
                <c:pt idx="392">
                  <c:v>1.4319999999999999</c:v>
                </c:pt>
                <c:pt idx="393">
                  <c:v>1.4390000000000001</c:v>
                </c:pt>
                <c:pt idx="394">
                  <c:v>1.486</c:v>
                </c:pt>
                <c:pt idx="395">
                  <c:v>1.5209999999999999</c:v>
                </c:pt>
                <c:pt idx="396">
                  <c:v>1.607</c:v>
                </c:pt>
                <c:pt idx="397">
                  <c:v>1.5309999999999999</c:v>
                </c:pt>
                <c:pt idx="398">
                  <c:v>1.518</c:v>
                </c:pt>
                <c:pt idx="399">
                  <c:v>1.5129999999999999</c:v>
                </c:pt>
                <c:pt idx="400">
                  <c:v>1.514</c:v>
                </c:pt>
                <c:pt idx="401">
                  <c:v>1.5640000000000001</c:v>
                </c:pt>
                <c:pt idx="402">
                  <c:v>1.5049999999999999</c:v>
                </c:pt>
                <c:pt idx="403">
                  <c:v>1.4950000000000001</c:v>
                </c:pt>
                <c:pt idx="404">
                  <c:v>1.4890000000000001</c:v>
                </c:pt>
                <c:pt idx="405">
                  <c:v>1.5109999999999999</c:v>
                </c:pt>
                <c:pt idx="406">
                  <c:v>1.58</c:v>
                </c:pt>
                <c:pt idx="407">
                  <c:v>1.4850000000000001</c:v>
                </c:pt>
                <c:pt idx="408">
                  <c:v>1.4730000000000001</c:v>
                </c:pt>
                <c:pt idx="409">
                  <c:v>1.4670000000000001</c:v>
                </c:pt>
                <c:pt idx="410">
                  <c:v>1.4970000000000001</c:v>
                </c:pt>
                <c:pt idx="411">
                  <c:v>1.47</c:v>
                </c:pt>
                <c:pt idx="412">
                  <c:v>1.454</c:v>
                </c:pt>
                <c:pt idx="413">
                  <c:v>1.444</c:v>
                </c:pt>
                <c:pt idx="414">
                  <c:v>1.4450000000000001</c:v>
                </c:pt>
                <c:pt idx="415">
                  <c:v>1.534</c:v>
                </c:pt>
                <c:pt idx="416">
                  <c:v>1.554</c:v>
                </c:pt>
                <c:pt idx="417">
                  <c:v>1.538</c:v>
                </c:pt>
                <c:pt idx="418">
                  <c:v>1.518</c:v>
                </c:pt>
                <c:pt idx="419">
                  <c:v>1.5129999999999999</c:v>
                </c:pt>
                <c:pt idx="420">
                  <c:v>1.528</c:v>
                </c:pt>
                <c:pt idx="421">
                  <c:v>1.478</c:v>
                </c:pt>
                <c:pt idx="422">
                  <c:v>1.506</c:v>
                </c:pt>
                <c:pt idx="423">
                  <c:v>1.502</c:v>
                </c:pt>
                <c:pt idx="424">
                  <c:v>1.496</c:v>
                </c:pt>
                <c:pt idx="425">
                  <c:v>1.522</c:v>
                </c:pt>
                <c:pt idx="426">
                  <c:v>1.4890000000000001</c:v>
                </c:pt>
                <c:pt idx="427">
                  <c:v>1.5029999999999999</c:v>
                </c:pt>
                <c:pt idx="428">
                  <c:v>1.4910000000000001</c:v>
                </c:pt>
                <c:pt idx="429">
                  <c:v>1.4790000000000001</c:v>
                </c:pt>
                <c:pt idx="430">
                  <c:v>1.4810000000000001</c:v>
                </c:pt>
                <c:pt idx="431">
                  <c:v>1.4359999999999999</c:v>
                </c:pt>
                <c:pt idx="432">
                  <c:v>1.4530000000000001</c:v>
                </c:pt>
                <c:pt idx="433">
                  <c:v>1.506</c:v>
                </c:pt>
                <c:pt idx="434">
                  <c:v>1.49</c:v>
                </c:pt>
                <c:pt idx="435">
                  <c:v>1.4910000000000001</c:v>
                </c:pt>
                <c:pt idx="436">
                  <c:v>1.4870000000000001</c:v>
                </c:pt>
                <c:pt idx="437">
                  <c:v>1.5149999999999999</c:v>
                </c:pt>
                <c:pt idx="438">
                  <c:v>1.5920000000000001</c:v>
                </c:pt>
                <c:pt idx="439">
                  <c:v>1.5780000000000001</c:v>
                </c:pt>
                <c:pt idx="440">
                  <c:v>1.5840000000000001</c:v>
                </c:pt>
                <c:pt idx="441">
                  <c:v>1.522</c:v>
                </c:pt>
                <c:pt idx="442">
                  <c:v>1.538</c:v>
                </c:pt>
                <c:pt idx="443">
                  <c:v>1.542</c:v>
                </c:pt>
                <c:pt idx="444">
                  <c:v>1.5680000000000001</c:v>
                </c:pt>
                <c:pt idx="445">
                  <c:v>1.51</c:v>
                </c:pt>
                <c:pt idx="446">
                  <c:v>1.52</c:v>
                </c:pt>
                <c:pt idx="447">
                  <c:v>1.5309999999999999</c:v>
                </c:pt>
                <c:pt idx="448">
                  <c:v>1.556</c:v>
                </c:pt>
                <c:pt idx="449">
                  <c:v>1.5720000000000001</c:v>
                </c:pt>
                <c:pt idx="450">
                  <c:v>1.4990000000000001</c:v>
                </c:pt>
                <c:pt idx="451">
                  <c:v>1.492</c:v>
                </c:pt>
                <c:pt idx="452">
                  <c:v>1.486</c:v>
                </c:pt>
                <c:pt idx="453">
                  <c:v>1.5149999999999999</c:v>
                </c:pt>
                <c:pt idx="454">
                  <c:v>1.5649999999999999</c:v>
                </c:pt>
                <c:pt idx="455">
                  <c:v>1.4990000000000001</c:v>
                </c:pt>
                <c:pt idx="456">
                  <c:v>1.4950000000000001</c:v>
                </c:pt>
                <c:pt idx="457">
                  <c:v>1.502</c:v>
                </c:pt>
                <c:pt idx="458">
                  <c:v>1.57</c:v>
                </c:pt>
                <c:pt idx="459">
                  <c:v>1.68</c:v>
                </c:pt>
                <c:pt idx="460">
                  <c:v>1.5940000000000001</c:v>
                </c:pt>
                <c:pt idx="461">
                  <c:v>1.579</c:v>
                </c:pt>
                <c:pt idx="462">
                  <c:v>1.5660000000000001</c:v>
                </c:pt>
                <c:pt idx="463">
                  <c:v>1.5660000000000001</c:v>
                </c:pt>
                <c:pt idx="464">
                  <c:v>1.6259999999999999</c:v>
                </c:pt>
                <c:pt idx="465">
                  <c:v>1.583</c:v>
                </c:pt>
                <c:pt idx="466">
                  <c:v>1.5649999999999999</c:v>
                </c:pt>
                <c:pt idx="467">
                  <c:v>1.5569999999999999</c:v>
                </c:pt>
                <c:pt idx="468">
                  <c:v>1.552</c:v>
                </c:pt>
                <c:pt idx="469">
                  <c:v>1.633</c:v>
                </c:pt>
                <c:pt idx="470">
                  <c:v>1.5760000000000001</c:v>
                </c:pt>
                <c:pt idx="471">
                  <c:v>1.5609999999999999</c:v>
                </c:pt>
                <c:pt idx="472">
                  <c:v>1.556</c:v>
                </c:pt>
                <c:pt idx="473">
                  <c:v>1.5509999999999999</c:v>
                </c:pt>
                <c:pt idx="474">
                  <c:v>1.585</c:v>
                </c:pt>
                <c:pt idx="475">
                  <c:v>1.5760000000000001</c:v>
                </c:pt>
                <c:pt idx="476">
                  <c:v>1.5580000000000001</c:v>
                </c:pt>
                <c:pt idx="477">
                  <c:v>1.5429999999999999</c:v>
                </c:pt>
                <c:pt idx="478">
                  <c:v>1.55</c:v>
                </c:pt>
                <c:pt idx="479">
                  <c:v>1.641</c:v>
                </c:pt>
                <c:pt idx="480">
                  <c:v>1.663</c:v>
                </c:pt>
                <c:pt idx="481">
                  <c:v>1.651</c:v>
                </c:pt>
                <c:pt idx="482">
                  <c:v>1.6439999999999999</c:v>
                </c:pt>
                <c:pt idx="483">
                  <c:v>1.643</c:v>
                </c:pt>
                <c:pt idx="484">
                  <c:v>1.665</c:v>
                </c:pt>
                <c:pt idx="485">
                  <c:v>1.613</c:v>
                </c:pt>
                <c:pt idx="486">
                  <c:v>1.6379999999999999</c:v>
                </c:pt>
                <c:pt idx="487">
                  <c:v>1.63</c:v>
                </c:pt>
                <c:pt idx="488">
                  <c:v>1.625</c:v>
                </c:pt>
                <c:pt idx="489">
                  <c:v>1.6659999999999999</c:v>
                </c:pt>
                <c:pt idx="490">
                  <c:v>1.6240000000000001</c:v>
                </c:pt>
                <c:pt idx="491">
                  <c:v>1.653</c:v>
                </c:pt>
                <c:pt idx="492">
                  <c:v>1.673</c:v>
                </c:pt>
                <c:pt idx="493">
                  <c:v>1.726</c:v>
                </c:pt>
                <c:pt idx="494">
                  <c:v>1.673</c:v>
                </c:pt>
                <c:pt idx="495">
                  <c:v>1.734</c:v>
                </c:pt>
                <c:pt idx="496">
                  <c:v>1.764</c:v>
                </c:pt>
              </c:numCache>
            </c:numRef>
          </c:val>
          <c:smooth val="0"/>
          <c:extLst>
            <c:ext xmlns:c16="http://schemas.microsoft.com/office/drawing/2014/chart" uri="{C3380CC4-5D6E-409C-BE32-E72D297353CC}">
              <c16:uniqueId val="{00000000-AE02-44C0-AD22-A9488F828A83}"/>
            </c:ext>
          </c:extLst>
        </c:ser>
        <c:ser>
          <c:idx val="1"/>
          <c:order val="1"/>
          <c:tx>
            <c:strRef>
              <c:f>'30'!$K$6</c:f>
              <c:strCache>
                <c:ptCount val="1"/>
                <c:pt idx="0">
                  <c:v>Amounts on demand, FX</c:v>
                </c:pt>
              </c:strCache>
            </c:strRef>
          </c:tx>
          <c:spPr>
            <a:ln w="25400">
              <a:solidFill>
                <a:srgbClr val="91C864"/>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'30'!$K$8:$K$504</c:f>
              <c:numCache>
                <c:formatCode>0%</c:formatCode>
                <c:ptCount val="497"/>
                <c:pt idx="0">
                  <c:v>1</c:v>
                </c:pt>
                <c:pt idx="1">
                  <c:v>0.999</c:v>
                </c:pt>
                <c:pt idx="2">
                  <c:v>0.999</c:v>
                </c:pt>
                <c:pt idx="3">
                  <c:v>1.008</c:v>
                </c:pt>
                <c:pt idx="4">
                  <c:v>1.0069999999999999</c:v>
                </c:pt>
                <c:pt idx="5">
                  <c:v>1.0109999999999999</c:v>
                </c:pt>
                <c:pt idx="6">
                  <c:v>1.0089999999999999</c:v>
                </c:pt>
                <c:pt idx="7">
                  <c:v>1.01</c:v>
                </c:pt>
                <c:pt idx="8">
                  <c:v>1.0089999999999999</c:v>
                </c:pt>
                <c:pt idx="9">
                  <c:v>1.0089999999999999</c:v>
                </c:pt>
                <c:pt idx="10">
                  <c:v>1.002</c:v>
                </c:pt>
                <c:pt idx="11">
                  <c:v>0.997</c:v>
                </c:pt>
                <c:pt idx="12">
                  <c:v>1.0009999999999999</c:v>
                </c:pt>
                <c:pt idx="13">
                  <c:v>1</c:v>
                </c:pt>
                <c:pt idx="14">
                  <c:v>0.999</c:v>
                </c:pt>
                <c:pt idx="15">
                  <c:v>0.99299999999999999</c:v>
                </c:pt>
                <c:pt idx="16">
                  <c:v>0.99399999999999999</c:v>
                </c:pt>
                <c:pt idx="17">
                  <c:v>0.998</c:v>
                </c:pt>
                <c:pt idx="18">
                  <c:v>1.002</c:v>
                </c:pt>
                <c:pt idx="19">
                  <c:v>1.0049999999999999</c:v>
                </c:pt>
                <c:pt idx="20">
                  <c:v>1.002</c:v>
                </c:pt>
                <c:pt idx="21">
                  <c:v>1.01</c:v>
                </c:pt>
                <c:pt idx="22">
                  <c:v>1.0129999999999999</c:v>
                </c:pt>
                <c:pt idx="23">
                  <c:v>1.0149999999999999</c:v>
                </c:pt>
                <c:pt idx="24">
                  <c:v>1.02</c:v>
                </c:pt>
                <c:pt idx="25">
                  <c:v>1.014</c:v>
                </c:pt>
                <c:pt idx="26">
                  <c:v>1.012</c:v>
                </c:pt>
                <c:pt idx="27">
                  <c:v>1.0089999999999999</c:v>
                </c:pt>
                <c:pt idx="28">
                  <c:v>1.0129999999999999</c:v>
                </c:pt>
                <c:pt idx="29">
                  <c:v>1.022</c:v>
                </c:pt>
                <c:pt idx="30">
                  <c:v>1.016</c:v>
                </c:pt>
                <c:pt idx="31">
                  <c:v>1.0149999999999999</c:v>
                </c:pt>
                <c:pt idx="32">
                  <c:v>1.016</c:v>
                </c:pt>
                <c:pt idx="33">
                  <c:v>1.018</c:v>
                </c:pt>
                <c:pt idx="34">
                  <c:v>1.0189999999999999</c:v>
                </c:pt>
                <c:pt idx="35">
                  <c:v>1.0169999999999999</c:v>
                </c:pt>
                <c:pt idx="36">
                  <c:v>1.022</c:v>
                </c:pt>
                <c:pt idx="37">
                  <c:v>1.0209999999999999</c:v>
                </c:pt>
                <c:pt idx="38">
                  <c:v>1.022</c:v>
                </c:pt>
                <c:pt idx="39">
                  <c:v>1.0249999999999999</c:v>
                </c:pt>
                <c:pt idx="40">
                  <c:v>1.0249999999999999</c:v>
                </c:pt>
                <c:pt idx="41">
                  <c:v>1.0389999999999999</c:v>
                </c:pt>
                <c:pt idx="42">
                  <c:v>1.046</c:v>
                </c:pt>
                <c:pt idx="43">
                  <c:v>1.054</c:v>
                </c:pt>
                <c:pt idx="44">
                  <c:v>1.05</c:v>
                </c:pt>
                <c:pt idx="45">
                  <c:v>1.0489999999999999</c:v>
                </c:pt>
                <c:pt idx="46">
                  <c:v>1.0469999999999999</c:v>
                </c:pt>
                <c:pt idx="47">
                  <c:v>1.046</c:v>
                </c:pt>
                <c:pt idx="48">
                  <c:v>1.0509999999999999</c:v>
                </c:pt>
                <c:pt idx="49">
                  <c:v>1.0489999999999999</c:v>
                </c:pt>
                <c:pt idx="50">
                  <c:v>1.0509999999999999</c:v>
                </c:pt>
                <c:pt idx="51">
                  <c:v>1.054</c:v>
                </c:pt>
                <c:pt idx="52">
                  <c:v>1.05</c:v>
                </c:pt>
                <c:pt idx="53">
                  <c:v>1.054</c:v>
                </c:pt>
                <c:pt idx="54">
                  <c:v>1.0529999999999999</c:v>
                </c:pt>
                <c:pt idx="55">
                  <c:v>1.0489999999999999</c:v>
                </c:pt>
                <c:pt idx="56">
                  <c:v>1.05</c:v>
                </c:pt>
                <c:pt idx="57">
                  <c:v>1.0509999999999999</c:v>
                </c:pt>
                <c:pt idx="58">
                  <c:v>1.054</c:v>
                </c:pt>
                <c:pt idx="59">
                  <c:v>1.054</c:v>
                </c:pt>
                <c:pt idx="60">
                  <c:v>1.0569999999999999</c:v>
                </c:pt>
                <c:pt idx="61">
                  <c:v>1.0609999999999999</c:v>
                </c:pt>
                <c:pt idx="62">
                  <c:v>1.0629999999999999</c:v>
                </c:pt>
                <c:pt idx="63">
                  <c:v>1.0660000000000001</c:v>
                </c:pt>
                <c:pt idx="64">
                  <c:v>1.0669999999999999</c:v>
                </c:pt>
                <c:pt idx="65">
                  <c:v>1.0669999999999999</c:v>
                </c:pt>
                <c:pt idx="66">
                  <c:v>1.069</c:v>
                </c:pt>
                <c:pt idx="67">
                  <c:v>1.0680000000000001</c:v>
                </c:pt>
                <c:pt idx="68">
                  <c:v>1.069</c:v>
                </c:pt>
                <c:pt idx="69">
                  <c:v>1.0720000000000001</c:v>
                </c:pt>
                <c:pt idx="70">
                  <c:v>1.0780000000000001</c:v>
                </c:pt>
                <c:pt idx="71">
                  <c:v>1.077</c:v>
                </c:pt>
                <c:pt idx="72">
                  <c:v>1.0740000000000001</c:v>
                </c:pt>
                <c:pt idx="73">
                  <c:v>1.0760000000000001</c:v>
                </c:pt>
                <c:pt idx="74">
                  <c:v>1.075</c:v>
                </c:pt>
                <c:pt idx="75">
                  <c:v>1.0760000000000001</c:v>
                </c:pt>
                <c:pt idx="76">
                  <c:v>1.077</c:v>
                </c:pt>
                <c:pt idx="77">
                  <c:v>1.075</c:v>
                </c:pt>
                <c:pt idx="78">
                  <c:v>1.0740000000000001</c:v>
                </c:pt>
                <c:pt idx="79">
                  <c:v>1.075</c:v>
                </c:pt>
                <c:pt idx="80">
                  <c:v>1.075</c:v>
                </c:pt>
                <c:pt idx="81">
                  <c:v>1.0780000000000001</c:v>
                </c:pt>
                <c:pt idx="82">
                  <c:v>1.079</c:v>
                </c:pt>
                <c:pt idx="83">
                  <c:v>1.1100000000000001</c:v>
                </c:pt>
                <c:pt idx="84">
                  <c:v>1.1040000000000001</c:v>
                </c:pt>
                <c:pt idx="85">
                  <c:v>1.1060000000000001</c:v>
                </c:pt>
                <c:pt idx="86">
                  <c:v>1.105</c:v>
                </c:pt>
                <c:pt idx="87">
                  <c:v>1.1000000000000001</c:v>
                </c:pt>
                <c:pt idx="88">
                  <c:v>1.0980000000000001</c:v>
                </c:pt>
                <c:pt idx="89">
                  <c:v>1.107</c:v>
                </c:pt>
                <c:pt idx="90">
                  <c:v>1.1040000000000001</c:v>
                </c:pt>
                <c:pt idx="91">
                  <c:v>1.105</c:v>
                </c:pt>
                <c:pt idx="92">
                  <c:v>1.1020000000000001</c:v>
                </c:pt>
                <c:pt idx="93">
                  <c:v>1.1000000000000001</c:v>
                </c:pt>
                <c:pt idx="94">
                  <c:v>1.1040000000000001</c:v>
                </c:pt>
                <c:pt idx="95">
                  <c:v>1.103</c:v>
                </c:pt>
                <c:pt idx="96">
                  <c:v>1.103</c:v>
                </c:pt>
                <c:pt idx="97">
                  <c:v>1.1040000000000001</c:v>
                </c:pt>
                <c:pt idx="98">
                  <c:v>1.103</c:v>
                </c:pt>
                <c:pt idx="99">
                  <c:v>1.105</c:v>
                </c:pt>
                <c:pt idx="100">
                  <c:v>1.103</c:v>
                </c:pt>
                <c:pt idx="101">
                  <c:v>1.1040000000000001</c:v>
                </c:pt>
                <c:pt idx="102">
                  <c:v>1.103</c:v>
                </c:pt>
                <c:pt idx="103">
                  <c:v>1.1040000000000001</c:v>
                </c:pt>
                <c:pt idx="104">
                  <c:v>1.113</c:v>
                </c:pt>
                <c:pt idx="105">
                  <c:v>1.117</c:v>
                </c:pt>
                <c:pt idx="106">
                  <c:v>1.1200000000000001</c:v>
                </c:pt>
                <c:pt idx="107">
                  <c:v>1.1140000000000001</c:v>
                </c:pt>
                <c:pt idx="108">
                  <c:v>1.117</c:v>
                </c:pt>
                <c:pt idx="109">
                  <c:v>1.123</c:v>
                </c:pt>
                <c:pt idx="110">
                  <c:v>1.119</c:v>
                </c:pt>
                <c:pt idx="111">
                  <c:v>1.117</c:v>
                </c:pt>
                <c:pt idx="112">
                  <c:v>1.1180000000000001</c:v>
                </c:pt>
                <c:pt idx="113">
                  <c:v>1.117</c:v>
                </c:pt>
                <c:pt idx="114">
                  <c:v>1.1240000000000001</c:v>
                </c:pt>
                <c:pt idx="115">
                  <c:v>1.1319999999999999</c:v>
                </c:pt>
                <c:pt idx="116">
                  <c:v>1.133</c:v>
                </c:pt>
                <c:pt idx="117">
                  <c:v>1.133</c:v>
                </c:pt>
                <c:pt idx="118">
                  <c:v>1.139</c:v>
                </c:pt>
                <c:pt idx="119">
                  <c:v>1.1379999999999999</c:v>
                </c:pt>
                <c:pt idx="120">
                  <c:v>1.1439999999999999</c:v>
                </c:pt>
                <c:pt idx="121">
                  <c:v>1.1459999999999999</c:v>
                </c:pt>
                <c:pt idx="122">
                  <c:v>1.1599999999999999</c:v>
                </c:pt>
                <c:pt idx="123">
                  <c:v>1.1619999999999999</c:v>
                </c:pt>
                <c:pt idx="124">
                  <c:v>1.1639999999999999</c:v>
                </c:pt>
                <c:pt idx="125">
                  <c:v>1.159</c:v>
                </c:pt>
                <c:pt idx="126">
                  <c:v>1.161</c:v>
                </c:pt>
                <c:pt idx="127">
                  <c:v>1.1639999999999999</c:v>
                </c:pt>
                <c:pt idx="128">
                  <c:v>1.165</c:v>
                </c:pt>
                <c:pt idx="129">
                  <c:v>1.1719999999999999</c:v>
                </c:pt>
                <c:pt idx="130">
                  <c:v>1.173</c:v>
                </c:pt>
                <c:pt idx="131">
                  <c:v>1.1719999999999999</c:v>
                </c:pt>
                <c:pt idx="132">
                  <c:v>1.1739999999999999</c:v>
                </c:pt>
                <c:pt idx="133">
                  <c:v>1.171</c:v>
                </c:pt>
                <c:pt idx="134">
                  <c:v>1.167</c:v>
                </c:pt>
                <c:pt idx="135">
                  <c:v>1.167</c:v>
                </c:pt>
                <c:pt idx="136">
                  <c:v>1.1639999999999999</c:v>
                </c:pt>
                <c:pt idx="137">
                  <c:v>1.173</c:v>
                </c:pt>
                <c:pt idx="138">
                  <c:v>1.1719999999999999</c:v>
                </c:pt>
                <c:pt idx="139">
                  <c:v>1.1739999999999999</c:v>
                </c:pt>
                <c:pt idx="140">
                  <c:v>1.171</c:v>
                </c:pt>
                <c:pt idx="141">
                  <c:v>1.1739999999999999</c:v>
                </c:pt>
                <c:pt idx="142">
                  <c:v>1.181</c:v>
                </c:pt>
                <c:pt idx="143">
                  <c:v>1.1870000000000001</c:v>
                </c:pt>
                <c:pt idx="144">
                  <c:v>1.1950000000000001</c:v>
                </c:pt>
                <c:pt idx="145">
                  <c:v>1.1919999999999999</c:v>
                </c:pt>
                <c:pt idx="146">
                  <c:v>1.194</c:v>
                </c:pt>
                <c:pt idx="147">
                  <c:v>1.2030000000000001</c:v>
                </c:pt>
                <c:pt idx="148">
                  <c:v>1.202</c:v>
                </c:pt>
                <c:pt idx="149">
                  <c:v>1.2</c:v>
                </c:pt>
                <c:pt idx="150">
                  <c:v>1.202</c:v>
                </c:pt>
                <c:pt idx="151">
                  <c:v>1.202</c:v>
                </c:pt>
                <c:pt idx="152">
                  <c:v>1.2010000000000001</c:v>
                </c:pt>
                <c:pt idx="153">
                  <c:v>1.2010000000000001</c:v>
                </c:pt>
                <c:pt idx="154">
                  <c:v>1.2030000000000001</c:v>
                </c:pt>
                <c:pt idx="155">
                  <c:v>1.204</c:v>
                </c:pt>
                <c:pt idx="156">
                  <c:v>1.204</c:v>
                </c:pt>
                <c:pt idx="157">
                  <c:v>1.2010000000000001</c:v>
                </c:pt>
                <c:pt idx="158">
                  <c:v>1.204</c:v>
                </c:pt>
                <c:pt idx="159">
                  <c:v>1.2050000000000001</c:v>
                </c:pt>
                <c:pt idx="160">
                  <c:v>1.2190000000000001</c:v>
                </c:pt>
                <c:pt idx="161">
                  <c:v>1.22</c:v>
                </c:pt>
                <c:pt idx="162">
                  <c:v>1.2170000000000001</c:v>
                </c:pt>
                <c:pt idx="163">
                  <c:v>1.2190000000000001</c:v>
                </c:pt>
                <c:pt idx="164">
                  <c:v>1.2190000000000001</c:v>
                </c:pt>
                <c:pt idx="165">
                  <c:v>1.2150000000000001</c:v>
                </c:pt>
                <c:pt idx="166">
                  <c:v>1.2170000000000001</c:v>
                </c:pt>
                <c:pt idx="167">
                  <c:v>1.224</c:v>
                </c:pt>
                <c:pt idx="168">
                  <c:v>1.2230000000000001</c:v>
                </c:pt>
                <c:pt idx="169">
                  <c:v>1.2230000000000001</c:v>
                </c:pt>
                <c:pt idx="170">
                  <c:v>1.222</c:v>
                </c:pt>
                <c:pt idx="171">
                  <c:v>1.2190000000000001</c:v>
                </c:pt>
                <c:pt idx="172">
                  <c:v>1.214</c:v>
                </c:pt>
                <c:pt idx="173">
                  <c:v>1.216</c:v>
                </c:pt>
                <c:pt idx="174">
                  <c:v>1.2170000000000001</c:v>
                </c:pt>
                <c:pt idx="175">
                  <c:v>1.2110000000000001</c:v>
                </c:pt>
                <c:pt idx="176">
                  <c:v>1.2090000000000001</c:v>
                </c:pt>
                <c:pt idx="177">
                  <c:v>1.2110000000000001</c:v>
                </c:pt>
                <c:pt idx="178">
                  <c:v>1.2150000000000001</c:v>
                </c:pt>
                <c:pt idx="179">
                  <c:v>1.216</c:v>
                </c:pt>
                <c:pt idx="180">
                  <c:v>1.2150000000000001</c:v>
                </c:pt>
                <c:pt idx="181">
                  <c:v>1.218</c:v>
                </c:pt>
                <c:pt idx="182">
                  <c:v>1.224</c:v>
                </c:pt>
                <c:pt idx="183">
                  <c:v>1.23</c:v>
                </c:pt>
                <c:pt idx="184">
                  <c:v>1.2370000000000001</c:v>
                </c:pt>
                <c:pt idx="185">
                  <c:v>1.244</c:v>
                </c:pt>
                <c:pt idx="186">
                  <c:v>1.254</c:v>
                </c:pt>
                <c:pt idx="187">
                  <c:v>1.2569999999999999</c:v>
                </c:pt>
                <c:pt idx="188">
                  <c:v>1.258</c:v>
                </c:pt>
                <c:pt idx="189">
                  <c:v>1.2609999999999999</c:v>
                </c:pt>
                <c:pt idx="190">
                  <c:v>1.2609999999999999</c:v>
                </c:pt>
                <c:pt idx="191">
                  <c:v>1.26</c:v>
                </c:pt>
                <c:pt idx="192">
                  <c:v>1.2569999999999999</c:v>
                </c:pt>
                <c:pt idx="193">
                  <c:v>1.256</c:v>
                </c:pt>
                <c:pt idx="194">
                  <c:v>1.26</c:v>
                </c:pt>
                <c:pt idx="195">
                  <c:v>1.262</c:v>
                </c:pt>
                <c:pt idx="196">
                  <c:v>1.2629999999999999</c:v>
                </c:pt>
                <c:pt idx="197">
                  <c:v>1.2629999999999999</c:v>
                </c:pt>
                <c:pt idx="198">
                  <c:v>1.2629999999999999</c:v>
                </c:pt>
                <c:pt idx="199">
                  <c:v>1.26</c:v>
                </c:pt>
                <c:pt idx="200">
                  <c:v>1.272</c:v>
                </c:pt>
                <c:pt idx="201">
                  <c:v>1.278</c:v>
                </c:pt>
                <c:pt idx="202">
                  <c:v>1.278</c:v>
                </c:pt>
                <c:pt idx="203">
                  <c:v>1.2809999999999999</c:v>
                </c:pt>
                <c:pt idx="204">
                  <c:v>1.278</c:v>
                </c:pt>
                <c:pt idx="205">
                  <c:v>1.284</c:v>
                </c:pt>
                <c:pt idx="206">
                  <c:v>1.2889999999999999</c:v>
                </c:pt>
                <c:pt idx="207">
                  <c:v>1.29</c:v>
                </c:pt>
                <c:pt idx="208">
                  <c:v>1.2949999999999999</c:v>
                </c:pt>
                <c:pt idx="209">
                  <c:v>1.298</c:v>
                </c:pt>
                <c:pt idx="210">
                  <c:v>1.2989999999999999</c:v>
                </c:pt>
                <c:pt idx="211">
                  <c:v>1.3009999999999999</c:v>
                </c:pt>
                <c:pt idx="212">
                  <c:v>1.3</c:v>
                </c:pt>
                <c:pt idx="213">
                  <c:v>1.304</c:v>
                </c:pt>
                <c:pt idx="214">
                  <c:v>1.2989999999999999</c:v>
                </c:pt>
                <c:pt idx="215">
                  <c:v>1.296</c:v>
                </c:pt>
                <c:pt idx="216">
                  <c:v>1.292</c:v>
                </c:pt>
                <c:pt idx="217">
                  <c:v>1.2969999999999999</c:v>
                </c:pt>
                <c:pt idx="218">
                  <c:v>1.298</c:v>
                </c:pt>
                <c:pt idx="219">
                  <c:v>1.2949999999999999</c:v>
                </c:pt>
                <c:pt idx="220">
                  <c:v>1.2949999999999999</c:v>
                </c:pt>
                <c:pt idx="221">
                  <c:v>1.294</c:v>
                </c:pt>
                <c:pt idx="222">
                  <c:v>1.2969999999999999</c:v>
                </c:pt>
                <c:pt idx="223">
                  <c:v>1.2989999999999999</c:v>
                </c:pt>
                <c:pt idx="224">
                  <c:v>1.2969999999999999</c:v>
                </c:pt>
                <c:pt idx="225">
                  <c:v>1.304</c:v>
                </c:pt>
                <c:pt idx="226">
                  <c:v>1.306</c:v>
                </c:pt>
                <c:pt idx="227">
                  <c:v>1.3120000000000001</c:v>
                </c:pt>
                <c:pt idx="228">
                  <c:v>1.32</c:v>
                </c:pt>
                <c:pt idx="229">
                  <c:v>1.3180000000000001</c:v>
                </c:pt>
                <c:pt idx="230">
                  <c:v>1.319</c:v>
                </c:pt>
                <c:pt idx="231">
                  <c:v>1.3180000000000001</c:v>
                </c:pt>
                <c:pt idx="232">
                  <c:v>1.3169999999999999</c:v>
                </c:pt>
                <c:pt idx="233">
                  <c:v>1.3169999999999999</c:v>
                </c:pt>
                <c:pt idx="234">
                  <c:v>1.3149999999999999</c:v>
                </c:pt>
                <c:pt idx="235">
                  <c:v>1.3149999999999999</c:v>
                </c:pt>
                <c:pt idx="236">
                  <c:v>1.319</c:v>
                </c:pt>
                <c:pt idx="237">
                  <c:v>1.3240000000000001</c:v>
                </c:pt>
                <c:pt idx="238">
                  <c:v>1.3220000000000001</c:v>
                </c:pt>
                <c:pt idx="239">
                  <c:v>1.319</c:v>
                </c:pt>
                <c:pt idx="240">
                  <c:v>1.3180000000000001</c:v>
                </c:pt>
                <c:pt idx="241">
                  <c:v>1.319</c:v>
                </c:pt>
                <c:pt idx="242">
                  <c:v>1.3220000000000001</c:v>
                </c:pt>
                <c:pt idx="243">
                  <c:v>1.3360000000000001</c:v>
                </c:pt>
                <c:pt idx="244">
                  <c:v>1.3380000000000001</c:v>
                </c:pt>
                <c:pt idx="245">
                  <c:v>1.343</c:v>
                </c:pt>
                <c:pt idx="246">
                  <c:v>1.355</c:v>
                </c:pt>
                <c:pt idx="247">
                  <c:v>1.355</c:v>
                </c:pt>
                <c:pt idx="248">
                  <c:v>1.375</c:v>
                </c:pt>
                <c:pt idx="249">
                  <c:v>1.381</c:v>
                </c:pt>
                <c:pt idx="250">
                  <c:v>1.3759999999999999</c:v>
                </c:pt>
                <c:pt idx="251">
                  <c:v>1.373</c:v>
                </c:pt>
                <c:pt idx="252">
                  <c:v>1.3680000000000001</c:v>
                </c:pt>
                <c:pt idx="253">
                  <c:v>1.3660000000000001</c:v>
                </c:pt>
                <c:pt idx="254">
                  <c:v>1.363</c:v>
                </c:pt>
                <c:pt idx="255">
                  <c:v>1.365</c:v>
                </c:pt>
                <c:pt idx="256">
                  <c:v>1.3680000000000001</c:v>
                </c:pt>
                <c:pt idx="257">
                  <c:v>1.373</c:v>
                </c:pt>
                <c:pt idx="258">
                  <c:v>1.3720000000000001</c:v>
                </c:pt>
                <c:pt idx="259">
                  <c:v>1.3680000000000001</c:v>
                </c:pt>
                <c:pt idx="260">
                  <c:v>1.373</c:v>
                </c:pt>
                <c:pt idx="261">
                  <c:v>1.3740000000000001</c:v>
                </c:pt>
                <c:pt idx="262">
                  <c:v>1.3740000000000001</c:v>
                </c:pt>
                <c:pt idx="263">
                  <c:v>1.379</c:v>
                </c:pt>
                <c:pt idx="264">
                  <c:v>1.379</c:v>
                </c:pt>
                <c:pt idx="265">
                  <c:v>1.39</c:v>
                </c:pt>
                <c:pt idx="266">
                  <c:v>1.4059999999999999</c:v>
                </c:pt>
                <c:pt idx="267">
                  <c:v>1.409</c:v>
                </c:pt>
                <c:pt idx="268">
                  <c:v>1.4159999999999999</c:v>
                </c:pt>
                <c:pt idx="269">
                  <c:v>1.413</c:v>
                </c:pt>
                <c:pt idx="270">
                  <c:v>1.415</c:v>
                </c:pt>
                <c:pt idx="271">
                  <c:v>1.413</c:v>
                </c:pt>
                <c:pt idx="272">
                  <c:v>1.411</c:v>
                </c:pt>
                <c:pt idx="273">
                  <c:v>1.417</c:v>
                </c:pt>
                <c:pt idx="274">
                  <c:v>1.41</c:v>
                </c:pt>
                <c:pt idx="275">
                  <c:v>1.421</c:v>
                </c:pt>
                <c:pt idx="276">
                  <c:v>1.417</c:v>
                </c:pt>
                <c:pt idx="277">
                  <c:v>1.415</c:v>
                </c:pt>
                <c:pt idx="278">
                  <c:v>1.413</c:v>
                </c:pt>
                <c:pt idx="279">
                  <c:v>1.4139999999999999</c:v>
                </c:pt>
                <c:pt idx="280">
                  <c:v>1.4139999999999999</c:v>
                </c:pt>
                <c:pt idx="281">
                  <c:v>1.4159999999999999</c:v>
                </c:pt>
                <c:pt idx="282">
                  <c:v>1.417</c:v>
                </c:pt>
                <c:pt idx="283">
                  <c:v>1.4239999999999999</c:v>
                </c:pt>
                <c:pt idx="284">
                  <c:v>1.421</c:v>
                </c:pt>
                <c:pt idx="285">
                  <c:v>1.423</c:v>
                </c:pt>
                <c:pt idx="286">
                  <c:v>1.4410000000000001</c:v>
                </c:pt>
                <c:pt idx="287">
                  <c:v>1.4470000000000001</c:v>
                </c:pt>
                <c:pt idx="288">
                  <c:v>1.4630000000000001</c:v>
                </c:pt>
                <c:pt idx="289">
                  <c:v>1.4670000000000001</c:v>
                </c:pt>
                <c:pt idx="290">
                  <c:v>1.4630000000000001</c:v>
                </c:pt>
                <c:pt idx="291">
                  <c:v>1.464</c:v>
                </c:pt>
                <c:pt idx="292">
                  <c:v>1.4690000000000001</c:v>
                </c:pt>
                <c:pt idx="293">
                  <c:v>1.4990000000000001</c:v>
                </c:pt>
                <c:pt idx="294">
                  <c:v>1.5229999999999999</c:v>
                </c:pt>
                <c:pt idx="295">
                  <c:v>1.5189999999999999</c:v>
                </c:pt>
                <c:pt idx="296">
                  <c:v>1.5149999999999999</c:v>
                </c:pt>
                <c:pt idx="297">
                  <c:v>1.518</c:v>
                </c:pt>
                <c:pt idx="298">
                  <c:v>1.524</c:v>
                </c:pt>
                <c:pt idx="299">
                  <c:v>1.5169999999999999</c:v>
                </c:pt>
                <c:pt idx="300">
                  <c:v>1.518</c:v>
                </c:pt>
                <c:pt idx="301">
                  <c:v>1.518</c:v>
                </c:pt>
                <c:pt idx="302">
                  <c:v>1.522</c:v>
                </c:pt>
                <c:pt idx="303">
                  <c:v>1.526</c:v>
                </c:pt>
                <c:pt idx="304">
                  <c:v>1.5309999999999999</c:v>
                </c:pt>
                <c:pt idx="305">
                  <c:v>1.5329999999999999</c:v>
                </c:pt>
                <c:pt idx="306">
                  <c:v>1.5409999999999999</c:v>
                </c:pt>
                <c:pt idx="307">
                  <c:v>1.5469999999999999</c:v>
                </c:pt>
                <c:pt idx="308">
                  <c:v>1.5509999999999999</c:v>
                </c:pt>
                <c:pt idx="309">
                  <c:v>1.5409999999999999</c:v>
                </c:pt>
                <c:pt idx="310">
                  <c:v>1.5429999999999999</c:v>
                </c:pt>
                <c:pt idx="311">
                  <c:v>1.542</c:v>
                </c:pt>
                <c:pt idx="312">
                  <c:v>1.532</c:v>
                </c:pt>
                <c:pt idx="313">
                  <c:v>1.5229999999999999</c:v>
                </c:pt>
                <c:pt idx="314">
                  <c:v>1.5229999999999999</c:v>
                </c:pt>
                <c:pt idx="315">
                  <c:v>1.522</c:v>
                </c:pt>
                <c:pt idx="316">
                  <c:v>1.5189999999999999</c:v>
                </c:pt>
                <c:pt idx="317">
                  <c:v>1.5149999999999999</c:v>
                </c:pt>
                <c:pt idx="318">
                  <c:v>1.514</c:v>
                </c:pt>
                <c:pt idx="319">
                  <c:v>1.5149999999999999</c:v>
                </c:pt>
                <c:pt idx="320">
                  <c:v>1.5129999999999999</c:v>
                </c:pt>
                <c:pt idx="321">
                  <c:v>1.5149999999999999</c:v>
                </c:pt>
                <c:pt idx="322">
                  <c:v>1.524</c:v>
                </c:pt>
                <c:pt idx="323">
                  <c:v>1.526</c:v>
                </c:pt>
                <c:pt idx="324">
                  <c:v>1.528</c:v>
                </c:pt>
                <c:pt idx="325">
                  <c:v>1.5269999999999999</c:v>
                </c:pt>
                <c:pt idx="326">
                  <c:v>1.5309999999999999</c:v>
                </c:pt>
                <c:pt idx="327">
                  <c:v>1.542</c:v>
                </c:pt>
                <c:pt idx="328">
                  <c:v>1.5449999999999999</c:v>
                </c:pt>
                <c:pt idx="329">
                  <c:v>1.5449999999999999</c:v>
                </c:pt>
                <c:pt idx="330">
                  <c:v>1.5580000000000001</c:v>
                </c:pt>
                <c:pt idx="331">
                  <c:v>1.56</c:v>
                </c:pt>
                <c:pt idx="332">
                  <c:v>1.5569999999999999</c:v>
                </c:pt>
                <c:pt idx="333">
                  <c:v>1.556</c:v>
                </c:pt>
                <c:pt idx="334">
                  <c:v>1.556</c:v>
                </c:pt>
                <c:pt idx="335">
                  <c:v>1.58</c:v>
                </c:pt>
                <c:pt idx="336">
                  <c:v>1.593</c:v>
                </c:pt>
                <c:pt idx="337">
                  <c:v>1.59</c:v>
                </c:pt>
                <c:pt idx="338">
                  <c:v>1.583</c:v>
                </c:pt>
                <c:pt idx="339">
                  <c:v>1.587</c:v>
                </c:pt>
                <c:pt idx="340">
                  <c:v>1.585</c:v>
                </c:pt>
                <c:pt idx="341">
                  <c:v>1.5860000000000001</c:v>
                </c:pt>
                <c:pt idx="342">
                  <c:v>1.581</c:v>
                </c:pt>
                <c:pt idx="343">
                  <c:v>1.581</c:v>
                </c:pt>
                <c:pt idx="344">
                  <c:v>1.5820000000000001</c:v>
                </c:pt>
                <c:pt idx="345">
                  <c:v>1.5840000000000001</c:v>
                </c:pt>
                <c:pt idx="346">
                  <c:v>1.591</c:v>
                </c:pt>
                <c:pt idx="347">
                  <c:v>1.6</c:v>
                </c:pt>
                <c:pt idx="348">
                  <c:v>1.605</c:v>
                </c:pt>
                <c:pt idx="349">
                  <c:v>1.6040000000000001</c:v>
                </c:pt>
                <c:pt idx="350">
                  <c:v>1.6040000000000001</c:v>
                </c:pt>
                <c:pt idx="351">
                  <c:v>1.6060000000000001</c:v>
                </c:pt>
                <c:pt idx="352">
                  <c:v>1.6120000000000001</c:v>
                </c:pt>
                <c:pt idx="353">
                  <c:v>1.615</c:v>
                </c:pt>
                <c:pt idx="354">
                  <c:v>1.627</c:v>
                </c:pt>
                <c:pt idx="355">
                  <c:v>1.627</c:v>
                </c:pt>
                <c:pt idx="356">
                  <c:v>1.6279999999999999</c:v>
                </c:pt>
                <c:pt idx="357">
                  <c:v>1.621</c:v>
                </c:pt>
                <c:pt idx="358">
                  <c:v>1.623</c:v>
                </c:pt>
                <c:pt idx="359">
                  <c:v>1.621</c:v>
                </c:pt>
                <c:pt idx="360">
                  <c:v>1.62</c:v>
                </c:pt>
                <c:pt idx="361">
                  <c:v>1.615</c:v>
                </c:pt>
                <c:pt idx="362">
                  <c:v>1.619</c:v>
                </c:pt>
                <c:pt idx="363">
                  <c:v>1.62</c:v>
                </c:pt>
                <c:pt idx="364">
                  <c:v>1.6140000000000001</c:v>
                </c:pt>
                <c:pt idx="365">
                  <c:v>1.62</c:v>
                </c:pt>
                <c:pt idx="366">
                  <c:v>1.623</c:v>
                </c:pt>
                <c:pt idx="367">
                  <c:v>1.6240000000000001</c:v>
                </c:pt>
                <c:pt idx="368">
                  <c:v>1.64</c:v>
                </c:pt>
                <c:pt idx="369">
                  <c:v>1.645</c:v>
                </c:pt>
                <c:pt idx="370">
                  <c:v>1.651</c:v>
                </c:pt>
                <c:pt idx="371">
                  <c:v>1.653</c:v>
                </c:pt>
                <c:pt idx="372">
                  <c:v>1.655</c:v>
                </c:pt>
                <c:pt idx="373">
                  <c:v>1.6579999999999999</c:v>
                </c:pt>
                <c:pt idx="374">
                  <c:v>1.65</c:v>
                </c:pt>
                <c:pt idx="375">
                  <c:v>1.657</c:v>
                </c:pt>
                <c:pt idx="376">
                  <c:v>1.663</c:v>
                </c:pt>
                <c:pt idx="377">
                  <c:v>1.673</c:v>
                </c:pt>
                <c:pt idx="378">
                  <c:v>1.677</c:v>
                </c:pt>
                <c:pt idx="379">
                  <c:v>1.6859999999999999</c:v>
                </c:pt>
                <c:pt idx="380">
                  <c:v>1.6859999999999999</c:v>
                </c:pt>
                <c:pt idx="381">
                  <c:v>1.6859999999999999</c:v>
                </c:pt>
                <c:pt idx="382">
                  <c:v>1.6910000000000001</c:v>
                </c:pt>
                <c:pt idx="383">
                  <c:v>1.696</c:v>
                </c:pt>
                <c:pt idx="384">
                  <c:v>1.708</c:v>
                </c:pt>
                <c:pt idx="385">
                  <c:v>1.716</c:v>
                </c:pt>
                <c:pt idx="386">
                  <c:v>1.718</c:v>
                </c:pt>
                <c:pt idx="387">
                  <c:v>1.722</c:v>
                </c:pt>
                <c:pt idx="388">
                  <c:v>1.728</c:v>
                </c:pt>
                <c:pt idx="389">
                  <c:v>1.734</c:v>
                </c:pt>
                <c:pt idx="390">
                  <c:v>1.736</c:v>
                </c:pt>
                <c:pt idx="391">
                  <c:v>1.7410000000000001</c:v>
                </c:pt>
                <c:pt idx="392">
                  <c:v>1.7509999999999999</c:v>
                </c:pt>
                <c:pt idx="393">
                  <c:v>1.7470000000000001</c:v>
                </c:pt>
                <c:pt idx="394">
                  <c:v>1.752</c:v>
                </c:pt>
                <c:pt idx="395">
                  <c:v>1.7569999999999999</c:v>
                </c:pt>
                <c:pt idx="396">
                  <c:v>1.76</c:v>
                </c:pt>
                <c:pt idx="397">
                  <c:v>1.7629999999999999</c:v>
                </c:pt>
                <c:pt idx="398">
                  <c:v>1.762</c:v>
                </c:pt>
                <c:pt idx="399">
                  <c:v>1.762</c:v>
                </c:pt>
                <c:pt idx="400">
                  <c:v>1.758</c:v>
                </c:pt>
                <c:pt idx="401">
                  <c:v>1.7609999999999999</c:v>
                </c:pt>
                <c:pt idx="402">
                  <c:v>1.764</c:v>
                </c:pt>
                <c:pt idx="403">
                  <c:v>1.764</c:v>
                </c:pt>
                <c:pt idx="404">
                  <c:v>1.7669999999999999</c:v>
                </c:pt>
                <c:pt idx="405">
                  <c:v>1.7669999999999999</c:v>
                </c:pt>
                <c:pt idx="406">
                  <c:v>1.7689999999999999</c:v>
                </c:pt>
                <c:pt idx="407">
                  <c:v>1.778</c:v>
                </c:pt>
                <c:pt idx="408">
                  <c:v>1.7829999999999999</c:v>
                </c:pt>
                <c:pt idx="409">
                  <c:v>1.786</c:v>
                </c:pt>
                <c:pt idx="410">
                  <c:v>1.796</c:v>
                </c:pt>
                <c:pt idx="411">
                  <c:v>1.8</c:v>
                </c:pt>
                <c:pt idx="412">
                  <c:v>1.7989999999999999</c:v>
                </c:pt>
                <c:pt idx="413">
                  <c:v>1.8029999999999999</c:v>
                </c:pt>
                <c:pt idx="414">
                  <c:v>1.798</c:v>
                </c:pt>
                <c:pt idx="415">
                  <c:v>1.7949999999999999</c:v>
                </c:pt>
                <c:pt idx="416">
                  <c:v>1.7949999999999999</c:v>
                </c:pt>
                <c:pt idx="417">
                  <c:v>1.794</c:v>
                </c:pt>
                <c:pt idx="418">
                  <c:v>1.7929999999999999</c:v>
                </c:pt>
                <c:pt idx="419">
                  <c:v>1.796</c:v>
                </c:pt>
                <c:pt idx="420">
                  <c:v>1.7969999999999999</c:v>
                </c:pt>
                <c:pt idx="421">
                  <c:v>1.802</c:v>
                </c:pt>
                <c:pt idx="422">
                  <c:v>1.8</c:v>
                </c:pt>
                <c:pt idx="423">
                  <c:v>1.802</c:v>
                </c:pt>
                <c:pt idx="424">
                  <c:v>1.7929999999999999</c:v>
                </c:pt>
                <c:pt idx="425">
                  <c:v>1.79</c:v>
                </c:pt>
                <c:pt idx="426">
                  <c:v>1.7929999999999999</c:v>
                </c:pt>
                <c:pt idx="427">
                  <c:v>1.792</c:v>
                </c:pt>
                <c:pt idx="428">
                  <c:v>1.7869999999999999</c:v>
                </c:pt>
                <c:pt idx="429">
                  <c:v>1.7829999999999999</c:v>
                </c:pt>
                <c:pt idx="430">
                  <c:v>1.7829999999999999</c:v>
                </c:pt>
                <c:pt idx="431">
                  <c:v>1.794</c:v>
                </c:pt>
                <c:pt idx="432">
                  <c:v>1.802</c:v>
                </c:pt>
                <c:pt idx="433">
                  <c:v>1.806</c:v>
                </c:pt>
                <c:pt idx="434">
                  <c:v>1.8140000000000001</c:v>
                </c:pt>
                <c:pt idx="435">
                  <c:v>1.8169999999999999</c:v>
                </c:pt>
                <c:pt idx="436">
                  <c:v>1.821</c:v>
                </c:pt>
                <c:pt idx="437">
                  <c:v>1.819</c:v>
                </c:pt>
                <c:pt idx="438">
                  <c:v>1.8220000000000001</c:v>
                </c:pt>
                <c:pt idx="439">
                  <c:v>1.8160000000000001</c:v>
                </c:pt>
                <c:pt idx="440">
                  <c:v>1.8160000000000001</c:v>
                </c:pt>
                <c:pt idx="441">
                  <c:v>1.8240000000000001</c:v>
                </c:pt>
                <c:pt idx="442">
                  <c:v>1.8220000000000001</c:v>
                </c:pt>
                <c:pt idx="443">
                  <c:v>1.8320000000000001</c:v>
                </c:pt>
                <c:pt idx="444">
                  <c:v>1.827</c:v>
                </c:pt>
                <c:pt idx="445">
                  <c:v>1.83</c:v>
                </c:pt>
                <c:pt idx="446">
                  <c:v>1.8280000000000001</c:v>
                </c:pt>
                <c:pt idx="447">
                  <c:v>1.8280000000000001</c:v>
                </c:pt>
                <c:pt idx="448">
                  <c:v>1.829</c:v>
                </c:pt>
                <c:pt idx="449">
                  <c:v>1.8340000000000001</c:v>
                </c:pt>
                <c:pt idx="450">
                  <c:v>1.8420000000000001</c:v>
                </c:pt>
                <c:pt idx="451">
                  <c:v>1.84</c:v>
                </c:pt>
                <c:pt idx="452">
                  <c:v>1.8440000000000001</c:v>
                </c:pt>
                <c:pt idx="453">
                  <c:v>1.843</c:v>
                </c:pt>
                <c:pt idx="454">
                  <c:v>1.847</c:v>
                </c:pt>
                <c:pt idx="455">
                  <c:v>1.857</c:v>
                </c:pt>
                <c:pt idx="456">
                  <c:v>1.859</c:v>
                </c:pt>
                <c:pt idx="457">
                  <c:v>1.86</c:v>
                </c:pt>
                <c:pt idx="458">
                  <c:v>1.859</c:v>
                </c:pt>
                <c:pt idx="459">
                  <c:v>1.867</c:v>
                </c:pt>
                <c:pt idx="460">
                  <c:v>1.8779999999999999</c:v>
                </c:pt>
                <c:pt idx="461">
                  <c:v>1.8779999999999999</c:v>
                </c:pt>
                <c:pt idx="462">
                  <c:v>1.873</c:v>
                </c:pt>
                <c:pt idx="463">
                  <c:v>1.8720000000000001</c:v>
                </c:pt>
                <c:pt idx="464">
                  <c:v>1.8759999999999999</c:v>
                </c:pt>
                <c:pt idx="465">
                  <c:v>1.885</c:v>
                </c:pt>
                <c:pt idx="466">
                  <c:v>1.879</c:v>
                </c:pt>
                <c:pt idx="467">
                  <c:v>1.881</c:v>
                </c:pt>
                <c:pt idx="468">
                  <c:v>1.877</c:v>
                </c:pt>
                <c:pt idx="469">
                  <c:v>1.879</c:v>
                </c:pt>
                <c:pt idx="470">
                  <c:v>1.89</c:v>
                </c:pt>
                <c:pt idx="471">
                  <c:v>1.8859999999999999</c:v>
                </c:pt>
                <c:pt idx="472">
                  <c:v>1.8819999999999999</c:v>
                </c:pt>
                <c:pt idx="473">
                  <c:v>1.8839999999999999</c:v>
                </c:pt>
                <c:pt idx="474">
                  <c:v>1.889</c:v>
                </c:pt>
                <c:pt idx="475">
                  <c:v>1.9019999999999999</c:v>
                </c:pt>
                <c:pt idx="476">
                  <c:v>1.9119999999999999</c:v>
                </c:pt>
                <c:pt idx="477">
                  <c:v>1.915</c:v>
                </c:pt>
                <c:pt idx="478">
                  <c:v>1.9159999999999999</c:v>
                </c:pt>
                <c:pt idx="479">
                  <c:v>1.9179999999999999</c:v>
                </c:pt>
                <c:pt idx="480">
                  <c:v>1.925</c:v>
                </c:pt>
                <c:pt idx="481">
                  <c:v>1.923</c:v>
                </c:pt>
                <c:pt idx="482">
                  <c:v>1.925</c:v>
                </c:pt>
                <c:pt idx="483">
                  <c:v>1.9319999999999999</c:v>
                </c:pt>
                <c:pt idx="484">
                  <c:v>1.9330000000000001</c:v>
                </c:pt>
                <c:pt idx="485">
                  <c:v>1.9370000000000001</c:v>
                </c:pt>
                <c:pt idx="486">
                  <c:v>1.9419999999999999</c:v>
                </c:pt>
                <c:pt idx="487">
                  <c:v>1.9370000000000001</c:v>
                </c:pt>
                <c:pt idx="488">
                  <c:v>1.9379999999999999</c:v>
                </c:pt>
                <c:pt idx="489">
                  <c:v>1.9470000000000001</c:v>
                </c:pt>
                <c:pt idx="490">
                  <c:v>1.954</c:v>
                </c:pt>
                <c:pt idx="491">
                  <c:v>1.9610000000000001</c:v>
                </c:pt>
                <c:pt idx="492">
                  <c:v>1.966</c:v>
                </c:pt>
                <c:pt idx="493">
                  <c:v>1.9570000000000001</c:v>
                </c:pt>
                <c:pt idx="494">
                  <c:v>1.968</c:v>
                </c:pt>
                <c:pt idx="495">
                  <c:v>1.9650000000000001</c:v>
                </c:pt>
                <c:pt idx="496">
                  <c:v>1.9650000000000001</c:v>
                </c:pt>
              </c:numCache>
            </c:numRef>
          </c:val>
          <c:smooth val="0"/>
          <c:extLst>
            <c:ext xmlns:c16="http://schemas.microsoft.com/office/drawing/2014/chart" uri="{C3380CC4-5D6E-409C-BE32-E72D297353CC}">
              <c16:uniqueId val="{00000001-AE02-44C0-AD22-A9488F828A83}"/>
            </c:ext>
          </c:extLst>
        </c:ser>
        <c:ser>
          <c:idx val="2"/>
          <c:order val="2"/>
          <c:tx>
            <c:strRef>
              <c:f>'30'!$L$6</c:f>
              <c:strCache>
                <c:ptCount val="1"/>
                <c:pt idx="0">
                  <c:v>Time deposits in hryvna</c:v>
                </c:pt>
              </c:strCache>
            </c:strRef>
          </c:tx>
          <c:spPr>
            <a:ln w="25400">
              <a:solidFill>
                <a:srgbClr val="7D0532"/>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'30'!$L$8:$L$504</c:f>
              <c:numCache>
                <c:formatCode>0%</c:formatCode>
                <c:ptCount val="497"/>
                <c:pt idx="0">
                  <c:v>1</c:v>
                </c:pt>
                <c:pt idx="1">
                  <c:v>1.0069999999999999</c:v>
                </c:pt>
                <c:pt idx="2">
                  <c:v>1.0069999999999999</c:v>
                </c:pt>
                <c:pt idx="3">
                  <c:v>1.0069999999999999</c:v>
                </c:pt>
                <c:pt idx="4">
                  <c:v>1.008</c:v>
                </c:pt>
                <c:pt idx="5">
                  <c:v>1.008</c:v>
                </c:pt>
                <c:pt idx="6">
                  <c:v>1.01</c:v>
                </c:pt>
                <c:pt idx="7">
                  <c:v>1.0109999999999999</c:v>
                </c:pt>
                <c:pt idx="8">
                  <c:v>1.0129999999999999</c:v>
                </c:pt>
                <c:pt idx="9">
                  <c:v>1.0129999999999999</c:v>
                </c:pt>
                <c:pt idx="10">
                  <c:v>1.016</c:v>
                </c:pt>
                <c:pt idx="11">
                  <c:v>1.018</c:v>
                </c:pt>
                <c:pt idx="12">
                  <c:v>1.0189999999999999</c:v>
                </c:pt>
                <c:pt idx="13">
                  <c:v>1.02</c:v>
                </c:pt>
                <c:pt idx="14">
                  <c:v>1.0189999999999999</c:v>
                </c:pt>
                <c:pt idx="15">
                  <c:v>1.02</c:v>
                </c:pt>
                <c:pt idx="16">
                  <c:v>1.022</c:v>
                </c:pt>
                <c:pt idx="17">
                  <c:v>1.0229999999999999</c:v>
                </c:pt>
                <c:pt idx="18">
                  <c:v>1.0249999999999999</c:v>
                </c:pt>
                <c:pt idx="19">
                  <c:v>1.024</c:v>
                </c:pt>
                <c:pt idx="20">
                  <c:v>1.026</c:v>
                </c:pt>
                <c:pt idx="21">
                  <c:v>1.026</c:v>
                </c:pt>
                <c:pt idx="22">
                  <c:v>1.0309999999999999</c:v>
                </c:pt>
                <c:pt idx="23">
                  <c:v>1.0329999999999999</c:v>
                </c:pt>
                <c:pt idx="24">
                  <c:v>1.032</c:v>
                </c:pt>
                <c:pt idx="25">
                  <c:v>1.034</c:v>
                </c:pt>
                <c:pt idx="26">
                  <c:v>1.036</c:v>
                </c:pt>
                <c:pt idx="27">
                  <c:v>1.0369999999999999</c:v>
                </c:pt>
                <c:pt idx="28">
                  <c:v>1.038</c:v>
                </c:pt>
                <c:pt idx="29">
                  <c:v>1.0349999999999999</c:v>
                </c:pt>
                <c:pt idx="30">
                  <c:v>1.0369999999999999</c:v>
                </c:pt>
                <c:pt idx="31">
                  <c:v>1.0389999999999999</c:v>
                </c:pt>
                <c:pt idx="32">
                  <c:v>1.0389999999999999</c:v>
                </c:pt>
                <c:pt idx="33">
                  <c:v>1.04</c:v>
                </c:pt>
                <c:pt idx="34">
                  <c:v>1.0389999999999999</c:v>
                </c:pt>
                <c:pt idx="35">
                  <c:v>1.0409999999999999</c:v>
                </c:pt>
                <c:pt idx="36">
                  <c:v>1.0409999999999999</c:v>
                </c:pt>
                <c:pt idx="37">
                  <c:v>1.0409999999999999</c:v>
                </c:pt>
                <c:pt idx="38">
                  <c:v>1.042</c:v>
                </c:pt>
                <c:pt idx="39">
                  <c:v>1.042</c:v>
                </c:pt>
                <c:pt idx="40">
                  <c:v>1.0429999999999999</c:v>
                </c:pt>
                <c:pt idx="41">
                  <c:v>1.0429999999999999</c:v>
                </c:pt>
                <c:pt idx="42">
                  <c:v>1.046</c:v>
                </c:pt>
                <c:pt idx="43">
                  <c:v>1.0409999999999999</c:v>
                </c:pt>
                <c:pt idx="44">
                  <c:v>1.044</c:v>
                </c:pt>
                <c:pt idx="45">
                  <c:v>1.0429999999999999</c:v>
                </c:pt>
                <c:pt idx="46">
                  <c:v>1.0429999999999999</c:v>
                </c:pt>
                <c:pt idx="47">
                  <c:v>1.042</c:v>
                </c:pt>
                <c:pt idx="48">
                  <c:v>1.042</c:v>
                </c:pt>
                <c:pt idx="49">
                  <c:v>1.0409999999999999</c:v>
                </c:pt>
                <c:pt idx="50">
                  <c:v>1.042</c:v>
                </c:pt>
                <c:pt idx="51">
                  <c:v>1.0429999999999999</c:v>
                </c:pt>
                <c:pt idx="52">
                  <c:v>1.0449999999999999</c:v>
                </c:pt>
                <c:pt idx="53">
                  <c:v>1.0429999999999999</c:v>
                </c:pt>
                <c:pt idx="54">
                  <c:v>1.0429999999999999</c:v>
                </c:pt>
                <c:pt idx="55">
                  <c:v>1.0429999999999999</c:v>
                </c:pt>
                <c:pt idx="56">
                  <c:v>1.044</c:v>
                </c:pt>
                <c:pt idx="57">
                  <c:v>1.0449999999999999</c:v>
                </c:pt>
                <c:pt idx="58">
                  <c:v>1.0429999999999999</c:v>
                </c:pt>
                <c:pt idx="59">
                  <c:v>1.042</c:v>
                </c:pt>
                <c:pt idx="60">
                  <c:v>1.0429999999999999</c:v>
                </c:pt>
                <c:pt idx="61">
                  <c:v>1.0429999999999999</c:v>
                </c:pt>
                <c:pt idx="62">
                  <c:v>1.048</c:v>
                </c:pt>
                <c:pt idx="63">
                  <c:v>1.048</c:v>
                </c:pt>
                <c:pt idx="64">
                  <c:v>1.048</c:v>
                </c:pt>
                <c:pt idx="65">
                  <c:v>1.0469999999999999</c:v>
                </c:pt>
                <c:pt idx="66">
                  <c:v>1.0469999999999999</c:v>
                </c:pt>
                <c:pt idx="67">
                  <c:v>1.048</c:v>
                </c:pt>
                <c:pt idx="68">
                  <c:v>1.048</c:v>
                </c:pt>
                <c:pt idx="69">
                  <c:v>1.048</c:v>
                </c:pt>
                <c:pt idx="70">
                  <c:v>1.0469999999999999</c:v>
                </c:pt>
                <c:pt idx="71">
                  <c:v>1.0469999999999999</c:v>
                </c:pt>
                <c:pt idx="72">
                  <c:v>1.048</c:v>
                </c:pt>
                <c:pt idx="73">
                  <c:v>1.0469999999999999</c:v>
                </c:pt>
                <c:pt idx="74">
                  <c:v>1.0469999999999999</c:v>
                </c:pt>
                <c:pt idx="75">
                  <c:v>1.0469999999999999</c:v>
                </c:pt>
                <c:pt idx="76">
                  <c:v>1.046</c:v>
                </c:pt>
                <c:pt idx="77">
                  <c:v>1.0469999999999999</c:v>
                </c:pt>
                <c:pt idx="78">
                  <c:v>1.046</c:v>
                </c:pt>
                <c:pt idx="79">
                  <c:v>1.0449999999999999</c:v>
                </c:pt>
                <c:pt idx="80">
                  <c:v>1.0449999999999999</c:v>
                </c:pt>
                <c:pt idx="81">
                  <c:v>1.046</c:v>
                </c:pt>
                <c:pt idx="82">
                  <c:v>1.052</c:v>
                </c:pt>
                <c:pt idx="83">
                  <c:v>1.044</c:v>
                </c:pt>
                <c:pt idx="84">
                  <c:v>1.0469999999999999</c:v>
                </c:pt>
                <c:pt idx="85">
                  <c:v>1.044</c:v>
                </c:pt>
                <c:pt idx="86">
                  <c:v>1.0429999999999999</c:v>
                </c:pt>
                <c:pt idx="87">
                  <c:v>1.0449999999999999</c:v>
                </c:pt>
                <c:pt idx="88">
                  <c:v>1.0469999999999999</c:v>
                </c:pt>
                <c:pt idx="89">
                  <c:v>1.0449999999999999</c:v>
                </c:pt>
                <c:pt idx="90">
                  <c:v>1.0449999999999999</c:v>
                </c:pt>
                <c:pt idx="91">
                  <c:v>1.046</c:v>
                </c:pt>
                <c:pt idx="92">
                  <c:v>1.0469999999999999</c:v>
                </c:pt>
                <c:pt idx="93">
                  <c:v>1.048</c:v>
                </c:pt>
                <c:pt idx="94">
                  <c:v>1.046</c:v>
                </c:pt>
                <c:pt idx="95">
                  <c:v>1.046</c:v>
                </c:pt>
                <c:pt idx="96">
                  <c:v>1.0469999999999999</c:v>
                </c:pt>
                <c:pt idx="97">
                  <c:v>1.048</c:v>
                </c:pt>
                <c:pt idx="98">
                  <c:v>1.05</c:v>
                </c:pt>
                <c:pt idx="99">
                  <c:v>1.048</c:v>
                </c:pt>
                <c:pt idx="100">
                  <c:v>1.048</c:v>
                </c:pt>
                <c:pt idx="101">
                  <c:v>1.0489999999999999</c:v>
                </c:pt>
                <c:pt idx="102">
                  <c:v>1.05</c:v>
                </c:pt>
                <c:pt idx="103">
                  <c:v>1.054</c:v>
                </c:pt>
                <c:pt idx="104">
                  <c:v>1.0509999999999999</c:v>
                </c:pt>
                <c:pt idx="105">
                  <c:v>1.0489999999999999</c:v>
                </c:pt>
                <c:pt idx="106">
                  <c:v>1.0489999999999999</c:v>
                </c:pt>
                <c:pt idx="107">
                  <c:v>1.0509999999999999</c:v>
                </c:pt>
                <c:pt idx="108">
                  <c:v>1.052</c:v>
                </c:pt>
                <c:pt idx="109">
                  <c:v>1.0509999999999999</c:v>
                </c:pt>
                <c:pt idx="110">
                  <c:v>1.0509999999999999</c:v>
                </c:pt>
                <c:pt idx="111">
                  <c:v>1.0509999999999999</c:v>
                </c:pt>
                <c:pt idx="112">
                  <c:v>1.052</c:v>
                </c:pt>
                <c:pt idx="113">
                  <c:v>1.0529999999999999</c:v>
                </c:pt>
                <c:pt idx="114">
                  <c:v>1.05</c:v>
                </c:pt>
                <c:pt idx="115">
                  <c:v>1.05</c:v>
                </c:pt>
                <c:pt idx="116">
                  <c:v>1.052</c:v>
                </c:pt>
                <c:pt idx="117">
                  <c:v>1.0529999999999999</c:v>
                </c:pt>
                <c:pt idx="118">
                  <c:v>1.052</c:v>
                </c:pt>
                <c:pt idx="119">
                  <c:v>1.0529999999999999</c:v>
                </c:pt>
                <c:pt idx="120">
                  <c:v>1.0529999999999999</c:v>
                </c:pt>
                <c:pt idx="121">
                  <c:v>1.0569999999999999</c:v>
                </c:pt>
                <c:pt idx="122">
                  <c:v>1.0549999999999999</c:v>
                </c:pt>
                <c:pt idx="123">
                  <c:v>1.0549999999999999</c:v>
                </c:pt>
                <c:pt idx="124">
                  <c:v>1.056</c:v>
                </c:pt>
                <c:pt idx="125">
                  <c:v>1.056</c:v>
                </c:pt>
                <c:pt idx="126">
                  <c:v>1.0580000000000001</c:v>
                </c:pt>
                <c:pt idx="127">
                  <c:v>1.056</c:v>
                </c:pt>
                <c:pt idx="128">
                  <c:v>1.056</c:v>
                </c:pt>
                <c:pt idx="129">
                  <c:v>1.0569999999999999</c:v>
                </c:pt>
                <c:pt idx="130">
                  <c:v>1.0569999999999999</c:v>
                </c:pt>
                <c:pt idx="131">
                  <c:v>1.0580000000000001</c:v>
                </c:pt>
                <c:pt idx="132">
                  <c:v>1.0569999999999999</c:v>
                </c:pt>
                <c:pt idx="133">
                  <c:v>1.0569999999999999</c:v>
                </c:pt>
                <c:pt idx="134">
                  <c:v>1.0569999999999999</c:v>
                </c:pt>
                <c:pt idx="135">
                  <c:v>1.0580000000000001</c:v>
                </c:pt>
                <c:pt idx="136">
                  <c:v>1.0589999999999999</c:v>
                </c:pt>
                <c:pt idx="137">
                  <c:v>1.0580000000000001</c:v>
                </c:pt>
                <c:pt idx="138">
                  <c:v>1.0580000000000001</c:v>
                </c:pt>
                <c:pt idx="139">
                  <c:v>1.0589999999999999</c:v>
                </c:pt>
                <c:pt idx="140">
                  <c:v>1.0589999999999999</c:v>
                </c:pt>
                <c:pt idx="141">
                  <c:v>1.06</c:v>
                </c:pt>
                <c:pt idx="142">
                  <c:v>1.0589999999999999</c:v>
                </c:pt>
                <c:pt idx="143">
                  <c:v>1.06</c:v>
                </c:pt>
                <c:pt idx="144">
                  <c:v>1.0640000000000001</c:v>
                </c:pt>
                <c:pt idx="145">
                  <c:v>1.0629999999999999</c:v>
                </c:pt>
                <c:pt idx="146">
                  <c:v>1.0629999999999999</c:v>
                </c:pt>
                <c:pt idx="147">
                  <c:v>1.0620000000000001</c:v>
                </c:pt>
                <c:pt idx="148">
                  <c:v>1.0620000000000001</c:v>
                </c:pt>
                <c:pt idx="149">
                  <c:v>1.0629999999999999</c:v>
                </c:pt>
                <c:pt idx="150">
                  <c:v>1.0629999999999999</c:v>
                </c:pt>
                <c:pt idx="151">
                  <c:v>1.0649999999999999</c:v>
                </c:pt>
                <c:pt idx="152">
                  <c:v>1.0649999999999999</c:v>
                </c:pt>
                <c:pt idx="153">
                  <c:v>1.0649999999999999</c:v>
                </c:pt>
                <c:pt idx="154">
                  <c:v>1.0660000000000001</c:v>
                </c:pt>
                <c:pt idx="155">
                  <c:v>1.0649999999999999</c:v>
                </c:pt>
                <c:pt idx="156">
                  <c:v>1.0649999999999999</c:v>
                </c:pt>
                <c:pt idx="157">
                  <c:v>1.0660000000000001</c:v>
                </c:pt>
                <c:pt idx="158">
                  <c:v>1.0649999999999999</c:v>
                </c:pt>
                <c:pt idx="159">
                  <c:v>1.0660000000000001</c:v>
                </c:pt>
                <c:pt idx="160">
                  <c:v>1.0640000000000001</c:v>
                </c:pt>
                <c:pt idx="161">
                  <c:v>1.0649999999999999</c:v>
                </c:pt>
                <c:pt idx="162">
                  <c:v>1.0660000000000001</c:v>
                </c:pt>
                <c:pt idx="163">
                  <c:v>1.0720000000000001</c:v>
                </c:pt>
                <c:pt idx="164">
                  <c:v>1.071</c:v>
                </c:pt>
                <c:pt idx="165">
                  <c:v>1.073</c:v>
                </c:pt>
                <c:pt idx="166">
                  <c:v>1.0720000000000001</c:v>
                </c:pt>
                <c:pt idx="167">
                  <c:v>1.0720000000000001</c:v>
                </c:pt>
                <c:pt idx="168">
                  <c:v>1.075</c:v>
                </c:pt>
                <c:pt idx="169">
                  <c:v>1.075</c:v>
                </c:pt>
                <c:pt idx="170">
                  <c:v>1.075</c:v>
                </c:pt>
                <c:pt idx="171">
                  <c:v>1.077</c:v>
                </c:pt>
                <c:pt idx="172">
                  <c:v>1.0780000000000001</c:v>
                </c:pt>
                <c:pt idx="173">
                  <c:v>1.079</c:v>
                </c:pt>
                <c:pt idx="174">
                  <c:v>1.079</c:v>
                </c:pt>
                <c:pt idx="175">
                  <c:v>1.081</c:v>
                </c:pt>
                <c:pt idx="176">
                  <c:v>1.0820000000000001</c:v>
                </c:pt>
                <c:pt idx="177">
                  <c:v>1.081</c:v>
                </c:pt>
                <c:pt idx="178">
                  <c:v>1.081</c:v>
                </c:pt>
                <c:pt idx="179">
                  <c:v>1.081</c:v>
                </c:pt>
                <c:pt idx="180">
                  <c:v>1.0840000000000001</c:v>
                </c:pt>
                <c:pt idx="181">
                  <c:v>1.0840000000000001</c:v>
                </c:pt>
                <c:pt idx="182">
                  <c:v>1.0840000000000001</c:v>
                </c:pt>
                <c:pt idx="183">
                  <c:v>1.0860000000000001</c:v>
                </c:pt>
                <c:pt idx="184">
                  <c:v>1.089</c:v>
                </c:pt>
                <c:pt idx="185">
                  <c:v>1.089</c:v>
                </c:pt>
                <c:pt idx="186">
                  <c:v>1.089</c:v>
                </c:pt>
                <c:pt idx="187">
                  <c:v>1.089</c:v>
                </c:pt>
                <c:pt idx="188">
                  <c:v>1.0900000000000001</c:v>
                </c:pt>
                <c:pt idx="189">
                  <c:v>1.089</c:v>
                </c:pt>
                <c:pt idx="190">
                  <c:v>1.091</c:v>
                </c:pt>
                <c:pt idx="191">
                  <c:v>1.091</c:v>
                </c:pt>
                <c:pt idx="192">
                  <c:v>1.0920000000000001</c:v>
                </c:pt>
                <c:pt idx="193">
                  <c:v>1.0940000000000001</c:v>
                </c:pt>
                <c:pt idx="194">
                  <c:v>1.0940000000000001</c:v>
                </c:pt>
                <c:pt idx="195">
                  <c:v>1.0940000000000001</c:v>
                </c:pt>
                <c:pt idx="196">
                  <c:v>1.0940000000000001</c:v>
                </c:pt>
                <c:pt idx="197">
                  <c:v>1.095</c:v>
                </c:pt>
                <c:pt idx="198">
                  <c:v>1.0960000000000001</c:v>
                </c:pt>
                <c:pt idx="199">
                  <c:v>1.097</c:v>
                </c:pt>
                <c:pt idx="200">
                  <c:v>1.097</c:v>
                </c:pt>
                <c:pt idx="201">
                  <c:v>1.097</c:v>
                </c:pt>
                <c:pt idx="202">
                  <c:v>1.099</c:v>
                </c:pt>
                <c:pt idx="203">
                  <c:v>1.099</c:v>
                </c:pt>
                <c:pt idx="204">
                  <c:v>1.101</c:v>
                </c:pt>
                <c:pt idx="205">
                  <c:v>1.1020000000000001</c:v>
                </c:pt>
                <c:pt idx="206">
                  <c:v>1.1060000000000001</c:v>
                </c:pt>
                <c:pt idx="207">
                  <c:v>1.1080000000000001</c:v>
                </c:pt>
                <c:pt idx="208">
                  <c:v>1.1060000000000001</c:v>
                </c:pt>
                <c:pt idx="209">
                  <c:v>1.109</c:v>
                </c:pt>
                <c:pt idx="210">
                  <c:v>1.1100000000000001</c:v>
                </c:pt>
                <c:pt idx="211">
                  <c:v>1.1120000000000001</c:v>
                </c:pt>
                <c:pt idx="212">
                  <c:v>1.1140000000000001</c:v>
                </c:pt>
                <c:pt idx="213">
                  <c:v>1.113</c:v>
                </c:pt>
                <c:pt idx="214">
                  <c:v>1.115</c:v>
                </c:pt>
                <c:pt idx="215">
                  <c:v>1.117</c:v>
                </c:pt>
                <c:pt idx="216">
                  <c:v>1.1180000000000001</c:v>
                </c:pt>
                <c:pt idx="217">
                  <c:v>1.1200000000000001</c:v>
                </c:pt>
                <c:pt idx="218">
                  <c:v>1.1200000000000001</c:v>
                </c:pt>
                <c:pt idx="219">
                  <c:v>1.121</c:v>
                </c:pt>
                <c:pt idx="220">
                  <c:v>1.1220000000000001</c:v>
                </c:pt>
                <c:pt idx="221">
                  <c:v>1.1220000000000001</c:v>
                </c:pt>
                <c:pt idx="222">
                  <c:v>1.123</c:v>
                </c:pt>
                <c:pt idx="223">
                  <c:v>1.123</c:v>
                </c:pt>
                <c:pt idx="224">
                  <c:v>1.1240000000000001</c:v>
                </c:pt>
                <c:pt idx="225">
                  <c:v>1.1259999999999999</c:v>
                </c:pt>
                <c:pt idx="226">
                  <c:v>1.1259999999999999</c:v>
                </c:pt>
                <c:pt idx="227">
                  <c:v>1.1319999999999999</c:v>
                </c:pt>
                <c:pt idx="228">
                  <c:v>1.129</c:v>
                </c:pt>
                <c:pt idx="229">
                  <c:v>1.131</c:v>
                </c:pt>
                <c:pt idx="230">
                  <c:v>1.133</c:v>
                </c:pt>
                <c:pt idx="231">
                  <c:v>1.1339999999999999</c:v>
                </c:pt>
                <c:pt idx="232">
                  <c:v>1.1359999999999999</c:v>
                </c:pt>
                <c:pt idx="233">
                  <c:v>1.137</c:v>
                </c:pt>
                <c:pt idx="234">
                  <c:v>1.1379999999999999</c:v>
                </c:pt>
                <c:pt idx="235">
                  <c:v>1.1379999999999999</c:v>
                </c:pt>
                <c:pt idx="236">
                  <c:v>1.1399999999999999</c:v>
                </c:pt>
                <c:pt idx="237">
                  <c:v>1.1419999999999999</c:v>
                </c:pt>
                <c:pt idx="238">
                  <c:v>1.143</c:v>
                </c:pt>
                <c:pt idx="239">
                  <c:v>1.145</c:v>
                </c:pt>
                <c:pt idx="240">
                  <c:v>1.1459999999999999</c:v>
                </c:pt>
                <c:pt idx="241">
                  <c:v>1.147</c:v>
                </c:pt>
                <c:pt idx="242">
                  <c:v>1.149</c:v>
                </c:pt>
                <c:pt idx="243">
                  <c:v>1.1499999999999999</c:v>
                </c:pt>
                <c:pt idx="244">
                  <c:v>1.1519999999999999</c:v>
                </c:pt>
                <c:pt idx="245">
                  <c:v>1.153</c:v>
                </c:pt>
                <c:pt idx="246">
                  <c:v>1.159</c:v>
                </c:pt>
                <c:pt idx="247">
                  <c:v>1.159</c:v>
                </c:pt>
                <c:pt idx="248">
                  <c:v>1.161</c:v>
                </c:pt>
                <c:pt idx="249">
                  <c:v>1.1599999999999999</c:v>
                </c:pt>
                <c:pt idx="250">
                  <c:v>1.161</c:v>
                </c:pt>
                <c:pt idx="251">
                  <c:v>1.1639999999999999</c:v>
                </c:pt>
                <c:pt idx="252">
                  <c:v>1.165</c:v>
                </c:pt>
                <c:pt idx="253">
                  <c:v>1.1659999999999999</c:v>
                </c:pt>
                <c:pt idx="254">
                  <c:v>1.169</c:v>
                </c:pt>
                <c:pt idx="255">
                  <c:v>1.17</c:v>
                </c:pt>
                <c:pt idx="256">
                  <c:v>1.171</c:v>
                </c:pt>
                <c:pt idx="257">
                  <c:v>1.175</c:v>
                </c:pt>
                <c:pt idx="258">
                  <c:v>1.175</c:v>
                </c:pt>
                <c:pt idx="259">
                  <c:v>1.177</c:v>
                </c:pt>
                <c:pt idx="260">
                  <c:v>1.1779999999999999</c:v>
                </c:pt>
                <c:pt idx="261">
                  <c:v>1.18</c:v>
                </c:pt>
                <c:pt idx="262">
                  <c:v>1.181</c:v>
                </c:pt>
                <c:pt idx="263">
                  <c:v>1.181</c:v>
                </c:pt>
                <c:pt idx="264">
                  <c:v>1.1830000000000001</c:v>
                </c:pt>
                <c:pt idx="265">
                  <c:v>1.1839999999999999</c:v>
                </c:pt>
                <c:pt idx="266">
                  <c:v>1.1859999999999999</c:v>
                </c:pt>
                <c:pt idx="267">
                  <c:v>1.1919999999999999</c:v>
                </c:pt>
                <c:pt idx="268">
                  <c:v>1.1919999999999999</c:v>
                </c:pt>
                <c:pt idx="269">
                  <c:v>1.194</c:v>
                </c:pt>
                <c:pt idx="270">
                  <c:v>1.1950000000000001</c:v>
                </c:pt>
                <c:pt idx="271">
                  <c:v>1.196</c:v>
                </c:pt>
                <c:pt idx="272">
                  <c:v>1.1990000000000001</c:v>
                </c:pt>
                <c:pt idx="273">
                  <c:v>1.2</c:v>
                </c:pt>
                <c:pt idx="274">
                  <c:v>1.202</c:v>
                </c:pt>
                <c:pt idx="275">
                  <c:v>1.204</c:v>
                </c:pt>
                <c:pt idx="276">
                  <c:v>1.206</c:v>
                </c:pt>
                <c:pt idx="277">
                  <c:v>1.208</c:v>
                </c:pt>
                <c:pt idx="278">
                  <c:v>1.21</c:v>
                </c:pt>
                <c:pt idx="279">
                  <c:v>1.2110000000000001</c:v>
                </c:pt>
                <c:pt idx="280">
                  <c:v>1.2130000000000001</c:v>
                </c:pt>
                <c:pt idx="281">
                  <c:v>1.214</c:v>
                </c:pt>
                <c:pt idx="282">
                  <c:v>1.2150000000000001</c:v>
                </c:pt>
                <c:pt idx="283">
                  <c:v>1.216</c:v>
                </c:pt>
                <c:pt idx="284">
                  <c:v>1.2170000000000001</c:v>
                </c:pt>
                <c:pt idx="285">
                  <c:v>1.2190000000000001</c:v>
                </c:pt>
                <c:pt idx="286">
                  <c:v>1.2190000000000001</c:v>
                </c:pt>
                <c:pt idx="287">
                  <c:v>1.2250000000000001</c:v>
                </c:pt>
                <c:pt idx="288">
                  <c:v>1.222</c:v>
                </c:pt>
                <c:pt idx="289">
                  <c:v>1.2250000000000001</c:v>
                </c:pt>
                <c:pt idx="290">
                  <c:v>1.2250000000000001</c:v>
                </c:pt>
                <c:pt idx="291">
                  <c:v>1.226</c:v>
                </c:pt>
                <c:pt idx="292">
                  <c:v>1.228</c:v>
                </c:pt>
                <c:pt idx="293">
                  <c:v>1.226</c:v>
                </c:pt>
                <c:pt idx="294">
                  <c:v>1.2250000000000001</c:v>
                </c:pt>
                <c:pt idx="295">
                  <c:v>1.2250000000000001</c:v>
                </c:pt>
                <c:pt idx="296">
                  <c:v>1.224</c:v>
                </c:pt>
                <c:pt idx="297">
                  <c:v>1.2210000000000001</c:v>
                </c:pt>
                <c:pt idx="298">
                  <c:v>1.218</c:v>
                </c:pt>
                <c:pt idx="299">
                  <c:v>1.2170000000000001</c:v>
                </c:pt>
                <c:pt idx="300">
                  <c:v>1.216</c:v>
                </c:pt>
                <c:pt idx="301">
                  <c:v>1.214</c:v>
                </c:pt>
                <c:pt idx="302">
                  <c:v>1.2110000000000001</c:v>
                </c:pt>
                <c:pt idx="303">
                  <c:v>1.2090000000000001</c:v>
                </c:pt>
                <c:pt idx="304">
                  <c:v>1.2070000000000001</c:v>
                </c:pt>
                <c:pt idx="305">
                  <c:v>1.2050000000000001</c:v>
                </c:pt>
                <c:pt idx="306">
                  <c:v>1.204</c:v>
                </c:pt>
                <c:pt idx="307">
                  <c:v>1.202</c:v>
                </c:pt>
                <c:pt idx="308">
                  <c:v>1.2050000000000001</c:v>
                </c:pt>
                <c:pt idx="309">
                  <c:v>1.2050000000000001</c:v>
                </c:pt>
                <c:pt idx="310">
                  <c:v>1.2050000000000001</c:v>
                </c:pt>
                <c:pt idx="311">
                  <c:v>1.202</c:v>
                </c:pt>
                <c:pt idx="312">
                  <c:v>1.2</c:v>
                </c:pt>
                <c:pt idx="313">
                  <c:v>1.2</c:v>
                </c:pt>
                <c:pt idx="314">
                  <c:v>1.198</c:v>
                </c:pt>
                <c:pt idx="315">
                  <c:v>1.198</c:v>
                </c:pt>
                <c:pt idx="316">
                  <c:v>1.198</c:v>
                </c:pt>
                <c:pt idx="317">
                  <c:v>1.1970000000000001</c:v>
                </c:pt>
                <c:pt idx="318">
                  <c:v>1.1970000000000001</c:v>
                </c:pt>
                <c:pt idx="319">
                  <c:v>1.196</c:v>
                </c:pt>
                <c:pt idx="320">
                  <c:v>1.196</c:v>
                </c:pt>
                <c:pt idx="321">
                  <c:v>1.196</c:v>
                </c:pt>
                <c:pt idx="322">
                  <c:v>1.194</c:v>
                </c:pt>
                <c:pt idx="323">
                  <c:v>1.1930000000000001</c:v>
                </c:pt>
                <c:pt idx="324">
                  <c:v>1.1919999999999999</c:v>
                </c:pt>
                <c:pt idx="325">
                  <c:v>1.194</c:v>
                </c:pt>
                <c:pt idx="326">
                  <c:v>1.1930000000000001</c:v>
                </c:pt>
                <c:pt idx="327">
                  <c:v>1.1930000000000001</c:v>
                </c:pt>
                <c:pt idx="328">
                  <c:v>1.1930000000000001</c:v>
                </c:pt>
                <c:pt idx="329">
                  <c:v>1.1970000000000001</c:v>
                </c:pt>
                <c:pt idx="330">
                  <c:v>1.196</c:v>
                </c:pt>
                <c:pt idx="331">
                  <c:v>1.196</c:v>
                </c:pt>
                <c:pt idx="332">
                  <c:v>1.1950000000000001</c:v>
                </c:pt>
                <c:pt idx="333">
                  <c:v>1.1950000000000001</c:v>
                </c:pt>
                <c:pt idx="334">
                  <c:v>1.196</c:v>
                </c:pt>
                <c:pt idx="335">
                  <c:v>1.194</c:v>
                </c:pt>
                <c:pt idx="336">
                  <c:v>1.1930000000000001</c:v>
                </c:pt>
                <c:pt idx="337">
                  <c:v>1.194</c:v>
                </c:pt>
                <c:pt idx="338">
                  <c:v>1.1950000000000001</c:v>
                </c:pt>
                <c:pt idx="339">
                  <c:v>1.1950000000000001</c:v>
                </c:pt>
                <c:pt idx="340">
                  <c:v>1.196</c:v>
                </c:pt>
                <c:pt idx="341">
                  <c:v>1.196</c:v>
                </c:pt>
                <c:pt idx="342">
                  <c:v>1.196</c:v>
                </c:pt>
                <c:pt idx="343">
                  <c:v>1.1970000000000001</c:v>
                </c:pt>
                <c:pt idx="344">
                  <c:v>1.1970000000000001</c:v>
                </c:pt>
                <c:pt idx="345">
                  <c:v>1.1970000000000001</c:v>
                </c:pt>
                <c:pt idx="346">
                  <c:v>1.1970000000000001</c:v>
                </c:pt>
                <c:pt idx="347">
                  <c:v>1.198</c:v>
                </c:pt>
                <c:pt idx="348">
                  <c:v>1.2030000000000001</c:v>
                </c:pt>
                <c:pt idx="349">
                  <c:v>1.2050000000000001</c:v>
                </c:pt>
                <c:pt idx="350">
                  <c:v>1.2050000000000001</c:v>
                </c:pt>
                <c:pt idx="351">
                  <c:v>1.204</c:v>
                </c:pt>
                <c:pt idx="352">
                  <c:v>1.202</c:v>
                </c:pt>
                <c:pt idx="353">
                  <c:v>1.204</c:v>
                </c:pt>
                <c:pt idx="354">
                  <c:v>1.204</c:v>
                </c:pt>
                <c:pt idx="355">
                  <c:v>1.204</c:v>
                </c:pt>
                <c:pt idx="356">
                  <c:v>1.2050000000000001</c:v>
                </c:pt>
                <c:pt idx="357">
                  <c:v>1.2070000000000001</c:v>
                </c:pt>
                <c:pt idx="358">
                  <c:v>1.2070000000000001</c:v>
                </c:pt>
                <c:pt idx="359">
                  <c:v>1.208</c:v>
                </c:pt>
                <c:pt idx="360">
                  <c:v>1.2090000000000001</c:v>
                </c:pt>
                <c:pt idx="361">
                  <c:v>1.208</c:v>
                </c:pt>
                <c:pt idx="362">
                  <c:v>1.21</c:v>
                </c:pt>
                <c:pt idx="363">
                  <c:v>1.21</c:v>
                </c:pt>
                <c:pt idx="364">
                  <c:v>1.2110000000000001</c:v>
                </c:pt>
                <c:pt idx="365">
                  <c:v>1.2110000000000001</c:v>
                </c:pt>
                <c:pt idx="366">
                  <c:v>1.212</c:v>
                </c:pt>
                <c:pt idx="367">
                  <c:v>1.214</c:v>
                </c:pt>
                <c:pt idx="368">
                  <c:v>1.2170000000000001</c:v>
                </c:pt>
                <c:pt idx="369">
                  <c:v>1.216</c:v>
                </c:pt>
                <c:pt idx="370">
                  <c:v>1.216</c:v>
                </c:pt>
                <c:pt idx="371">
                  <c:v>1.216</c:v>
                </c:pt>
                <c:pt idx="372">
                  <c:v>1.216</c:v>
                </c:pt>
                <c:pt idx="373">
                  <c:v>1.2170000000000001</c:v>
                </c:pt>
                <c:pt idx="374">
                  <c:v>1.2170000000000001</c:v>
                </c:pt>
                <c:pt idx="375">
                  <c:v>1.216</c:v>
                </c:pt>
                <c:pt idx="376">
                  <c:v>1.2150000000000001</c:v>
                </c:pt>
                <c:pt idx="377">
                  <c:v>1.2130000000000001</c:v>
                </c:pt>
                <c:pt idx="378">
                  <c:v>1.212</c:v>
                </c:pt>
                <c:pt idx="379">
                  <c:v>1.2110000000000001</c:v>
                </c:pt>
                <c:pt idx="380">
                  <c:v>1.2110000000000001</c:v>
                </c:pt>
                <c:pt idx="381">
                  <c:v>1.212</c:v>
                </c:pt>
                <c:pt idx="382">
                  <c:v>1.2110000000000001</c:v>
                </c:pt>
                <c:pt idx="383">
                  <c:v>1.2110000000000001</c:v>
                </c:pt>
                <c:pt idx="384">
                  <c:v>1.2090000000000001</c:v>
                </c:pt>
                <c:pt idx="385">
                  <c:v>1.2090000000000001</c:v>
                </c:pt>
                <c:pt idx="386">
                  <c:v>1.2090000000000001</c:v>
                </c:pt>
                <c:pt idx="387">
                  <c:v>1.2070000000000001</c:v>
                </c:pt>
                <c:pt idx="388">
                  <c:v>1.2070000000000001</c:v>
                </c:pt>
                <c:pt idx="389">
                  <c:v>1.2070000000000001</c:v>
                </c:pt>
                <c:pt idx="390">
                  <c:v>1.206</c:v>
                </c:pt>
                <c:pt idx="391">
                  <c:v>1.21</c:v>
                </c:pt>
                <c:pt idx="392">
                  <c:v>1.21</c:v>
                </c:pt>
                <c:pt idx="393">
                  <c:v>1.2090000000000001</c:v>
                </c:pt>
                <c:pt idx="394">
                  <c:v>1.208</c:v>
                </c:pt>
                <c:pt idx="395">
                  <c:v>1.2090000000000001</c:v>
                </c:pt>
                <c:pt idx="396">
                  <c:v>1.2090000000000001</c:v>
                </c:pt>
                <c:pt idx="397">
                  <c:v>1.208</c:v>
                </c:pt>
                <c:pt idx="398">
                  <c:v>1.208</c:v>
                </c:pt>
                <c:pt idx="399">
                  <c:v>1.2070000000000001</c:v>
                </c:pt>
                <c:pt idx="400">
                  <c:v>1.2070000000000001</c:v>
                </c:pt>
                <c:pt idx="401">
                  <c:v>1.208</c:v>
                </c:pt>
                <c:pt idx="402">
                  <c:v>1.2070000000000001</c:v>
                </c:pt>
                <c:pt idx="403">
                  <c:v>1.208</c:v>
                </c:pt>
                <c:pt idx="404">
                  <c:v>1.2070000000000001</c:v>
                </c:pt>
                <c:pt idx="405">
                  <c:v>1.2070000000000001</c:v>
                </c:pt>
                <c:pt idx="406">
                  <c:v>1.208</c:v>
                </c:pt>
                <c:pt idx="407">
                  <c:v>1.206</c:v>
                </c:pt>
                <c:pt idx="408">
                  <c:v>1.204</c:v>
                </c:pt>
                <c:pt idx="409">
                  <c:v>1.204</c:v>
                </c:pt>
                <c:pt idx="410">
                  <c:v>1.2050000000000001</c:v>
                </c:pt>
                <c:pt idx="411">
                  <c:v>1.2090000000000001</c:v>
                </c:pt>
                <c:pt idx="412">
                  <c:v>1.2110000000000001</c:v>
                </c:pt>
                <c:pt idx="413">
                  <c:v>1.2110000000000001</c:v>
                </c:pt>
                <c:pt idx="414">
                  <c:v>1.21</c:v>
                </c:pt>
                <c:pt idx="415">
                  <c:v>1.21</c:v>
                </c:pt>
                <c:pt idx="416">
                  <c:v>1.2090000000000001</c:v>
                </c:pt>
                <c:pt idx="417">
                  <c:v>1.2110000000000001</c:v>
                </c:pt>
                <c:pt idx="418">
                  <c:v>1.212</c:v>
                </c:pt>
                <c:pt idx="419">
                  <c:v>1.21</c:v>
                </c:pt>
                <c:pt idx="420">
                  <c:v>1.2090000000000001</c:v>
                </c:pt>
                <c:pt idx="421">
                  <c:v>1.21</c:v>
                </c:pt>
                <c:pt idx="422">
                  <c:v>1.212</c:v>
                </c:pt>
                <c:pt idx="423">
                  <c:v>1.214</c:v>
                </c:pt>
                <c:pt idx="424">
                  <c:v>1.2150000000000001</c:v>
                </c:pt>
                <c:pt idx="425">
                  <c:v>1.216</c:v>
                </c:pt>
                <c:pt idx="426">
                  <c:v>1.214</c:v>
                </c:pt>
                <c:pt idx="427">
                  <c:v>1.2150000000000001</c:v>
                </c:pt>
                <c:pt idx="428">
                  <c:v>1.216</c:v>
                </c:pt>
                <c:pt idx="429">
                  <c:v>1.216</c:v>
                </c:pt>
                <c:pt idx="430">
                  <c:v>1.216</c:v>
                </c:pt>
                <c:pt idx="431">
                  <c:v>1.2150000000000001</c:v>
                </c:pt>
                <c:pt idx="432">
                  <c:v>1.2170000000000001</c:v>
                </c:pt>
                <c:pt idx="433">
                  <c:v>1.2210000000000001</c:v>
                </c:pt>
                <c:pt idx="434">
                  <c:v>1.2210000000000001</c:v>
                </c:pt>
                <c:pt idx="435">
                  <c:v>1.2210000000000001</c:v>
                </c:pt>
                <c:pt idx="436">
                  <c:v>1.2210000000000001</c:v>
                </c:pt>
                <c:pt idx="437">
                  <c:v>1.222</c:v>
                </c:pt>
                <c:pt idx="438">
                  <c:v>1.2230000000000001</c:v>
                </c:pt>
                <c:pt idx="439">
                  <c:v>1.2230000000000001</c:v>
                </c:pt>
                <c:pt idx="440">
                  <c:v>1.224</c:v>
                </c:pt>
                <c:pt idx="441">
                  <c:v>1.2230000000000001</c:v>
                </c:pt>
                <c:pt idx="442">
                  <c:v>1.224</c:v>
                </c:pt>
                <c:pt idx="443">
                  <c:v>1.2230000000000001</c:v>
                </c:pt>
                <c:pt idx="444">
                  <c:v>1.224</c:v>
                </c:pt>
                <c:pt idx="445">
                  <c:v>1.224</c:v>
                </c:pt>
                <c:pt idx="446">
                  <c:v>1.226</c:v>
                </c:pt>
                <c:pt idx="447">
                  <c:v>1.226</c:v>
                </c:pt>
                <c:pt idx="448">
                  <c:v>1.2250000000000001</c:v>
                </c:pt>
                <c:pt idx="449">
                  <c:v>1.226</c:v>
                </c:pt>
                <c:pt idx="450">
                  <c:v>1.224</c:v>
                </c:pt>
                <c:pt idx="451">
                  <c:v>1.226</c:v>
                </c:pt>
                <c:pt idx="452">
                  <c:v>1.226</c:v>
                </c:pt>
                <c:pt idx="453">
                  <c:v>1.226</c:v>
                </c:pt>
                <c:pt idx="454">
                  <c:v>1.23</c:v>
                </c:pt>
                <c:pt idx="455">
                  <c:v>1.23</c:v>
                </c:pt>
                <c:pt idx="456">
                  <c:v>1.23</c:v>
                </c:pt>
                <c:pt idx="457">
                  <c:v>1.23</c:v>
                </c:pt>
                <c:pt idx="458">
                  <c:v>1.23</c:v>
                </c:pt>
                <c:pt idx="459">
                  <c:v>1.23</c:v>
                </c:pt>
                <c:pt idx="460">
                  <c:v>1.228</c:v>
                </c:pt>
                <c:pt idx="461">
                  <c:v>1.228</c:v>
                </c:pt>
                <c:pt idx="462">
                  <c:v>1.23</c:v>
                </c:pt>
                <c:pt idx="463">
                  <c:v>1.2290000000000001</c:v>
                </c:pt>
                <c:pt idx="464">
                  <c:v>1.2290000000000001</c:v>
                </c:pt>
                <c:pt idx="465">
                  <c:v>1.226</c:v>
                </c:pt>
                <c:pt idx="466">
                  <c:v>1.2290000000000001</c:v>
                </c:pt>
                <c:pt idx="467">
                  <c:v>1.2290000000000001</c:v>
                </c:pt>
                <c:pt idx="468">
                  <c:v>1.228</c:v>
                </c:pt>
                <c:pt idx="469">
                  <c:v>1.228</c:v>
                </c:pt>
                <c:pt idx="470">
                  <c:v>1.2270000000000001</c:v>
                </c:pt>
                <c:pt idx="471">
                  <c:v>1.228</c:v>
                </c:pt>
                <c:pt idx="472">
                  <c:v>1.23</c:v>
                </c:pt>
                <c:pt idx="473">
                  <c:v>1.2290000000000001</c:v>
                </c:pt>
                <c:pt idx="474">
                  <c:v>1.228</c:v>
                </c:pt>
                <c:pt idx="475">
                  <c:v>1.23</c:v>
                </c:pt>
                <c:pt idx="476">
                  <c:v>1.2290000000000001</c:v>
                </c:pt>
                <c:pt idx="477">
                  <c:v>1.2290000000000001</c:v>
                </c:pt>
                <c:pt idx="478">
                  <c:v>1.23</c:v>
                </c:pt>
                <c:pt idx="479">
                  <c:v>1.23</c:v>
                </c:pt>
                <c:pt idx="480">
                  <c:v>1.228</c:v>
                </c:pt>
                <c:pt idx="481">
                  <c:v>1.23</c:v>
                </c:pt>
                <c:pt idx="482">
                  <c:v>1.2310000000000001</c:v>
                </c:pt>
                <c:pt idx="483">
                  <c:v>1.2290000000000001</c:v>
                </c:pt>
                <c:pt idx="484">
                  <c:v>1.2270000000000001</c:v>
                </c:pt>
                <c:pt idx="485">
                  <c:v>1.2230000000000001</c:v>
                </c:pt>
                <c:pt idx="486">
                  <c:v>1.2250000000000001</c:v>
                </c:pt>
                <c:pt idx="487">
                  <c:v>1.2250000000000001</c:v>
                </c:pt>
                <c:pt idx="488">
                  <c:v>1.2250000000000001</c:v>
                </c:pt>
                <c:pt idx="489">
                  <c:v>1.2250000000000001</c:v>
                </c:pt>
                <c:pt idx="490">
                  <c:v>1.2230000000000001</c:v>
                </c:pt>
                <c:pt idx="491">
                  <c:v>1.224</c:v>
                </c:pt>
                <c:pt idx="492">
                  <c:v>1.2250000000000001</c:v>
                </c:pt>
                <c:pt idx="493">
                  <c:v>1.2270000000000001</c:v>
                </c:pt>
                <c:pt idx="494">
                  <c:v>1.2270000000000001</c:v>
                </c:pt>
                <c:pt idx="495">
                  <c:v>1.2310000000000001</c:v>
                </c:pt>
                <c:pt idx="496">
                  <c:v>1.2330000000000001</c:v>
                </c:pt>
              </c:numCache>
            </c:numRef>
          </c:val>
          <c:smooth val="0"/>
          <c:extLst>
            <c:ext xmlns:c16="http://schemas.microsoft.com/office/drawing/2014/chart" uri="{C3380CC4-5D6E-409C-BE32-E72D297353CC}">
              <c16:uniqueId val="{00000002-AE02-44C0-AD22-A9488F828A83}"/>
            </c:ext>
          </c:extLst>
        </c:ser>
        <c:ser>
          <c:idx val="3"/>
          <c:order val="3"/>
          <c:tx>
            <c:strRef>
              <c:f>'30'!$M$6</c:f>
              <c:strCache>
                <c:ptCount val="1"/>
                <c:pt idx="0">
                  <c:v>Time deposits, FX</c:v>
                </c:pt>
              </c:strCache>
            </c:strRef>
          </c:tx>
          <c:spPr>
            <a:ln w="25400">
              <a:solidFill>
                <a:srgbClr val="D32F39"/>
              </a:solidFill>
            </a:ln>
          </c:spPr>
          <c:marker>
            <c:symbol val="none"/>
          </c:marker>
          <c:cat>
            <c:numRef>
              <c:f>'30'!$I$8:$I$504</c:f>
              <c:numCache>
                <c:formatCode>m/d/yyyy</c:formatCode>
                <c:ptCount val="497"/>
                <c:pt idx="0">
                  <c:v>43462</c:v>
                </c:pt>
                <c:pt idx="1">
                  <c:v>43467</c:v>
                </c:pt>
                <c:pt idx="2">
                  <c:v>43468</c:v>
                </c:pt>
                <c:pt idx="3">
                  <c:v>43469</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43535</c:v>
                </c:pt>
                <c:pt idx="48">
                  <c:v>43536</c:v>
                </c:pt>
                <c:pt idx="49">
                  <c:v>43537</c:v>
                </c:pt>
                <c:pt idx="50">
                  <c:v>43538</c:v>
                </c:pt>
                <c:pt idx="51">
                  <c:v>43539</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43692</c:v>
                </c:pt>
                <c:pt idx="153">
                  <c:v>43693</c:v>
                </c:pt>
                <c:pt idx="154">
                  <c:v>43696</c:v>
                </c:pt>
                <c:pt idx="155">
                  <c:v>43697</c:v>
                </c:pt>
                <c:pt idx="156">
                  <c:v>43698</c:v>
                </c:pt>
                <c:pt idx="157">
                  <c:v>43699</c:v>
                </c:pt>
                <c:pt idx="158">
                  <c:v>43700</c:v>
                </c:pt>
                <c:pt idx="159">
                  <c:v>43704</c:v>
                </c:pt>
                <c:pt idx="160">
                  <c:v>43705</c:v>
                </c:pt>
                <c:pt idx="161">
                  <c:v>43706</c:v>
                </c:pt>
                <c:pt idx="162">
                  <c:v>43707</c:v>
                </c:pt>
                <c:pt idx="163">
                  <c:v>43710</c:v>
                </c:pt>
                <c:pt idx="164">
                  <c:v>43711</c:v>
                </c:pt>
                <c:pt idx="165">
                  <c:v>43712</c:v>
                </c:pt>
                <c:pt idx="166">
                  <c:v>43713</c:v>
                </c:pt>
                <c:pt idx="167">
                  <c:v>43714</c:v>
                </c:pt>
                <c:pt idx="168">
                  <c:v>43717</c:v>
                </c:pt>
                <c:pt idx="169">
                  <c:v>43718</c:v>
                </c:pt>
                <c:pt idx="170">
                  <c:v>43719</c:v>
                </c:pt>
                <c:pt idx="171">
                  <c:v>43720</c:v>
                </c:pt>
                <c:pt idx="172">
                  <c:v>43721</c:v>
                </c:pt>
                <c:pt idx="173">
                  <c:v>43724</c:v>
                </c:pt>
                <c:pt idx="174">
                  <c:v>43725</c:v>
                </c:pt>
                <c:pt idx="175">
                  <c:v>43726</c:v>
                </c:pt>
                <c:pt idx="176">
                  <c:v>43727</c:v>
                </c:pt>
                <c:pt idx="177">
                  <c:v>43728</c:v>
                </c:pt>
                <c:pt idx="178">
                  <c:v>43731</c:v>
                </c:pt>
                <c:pt idx="179">
                  <c:v>43732</c:v>
                </c:pt>
                <c:pt idx="180">
                  <c:v>43733</c:v>
                </c:pt>
                <c:pt idx="181">
                  <c:v>43734</c:v>
                </c:pt>
                <c:pt idx="182">
                  <c:v>43735</c:v>
                </c:pt>
                <c:pt idx="183">
                  <c:v>43738</c:v>
                </c:pt>
                <c:pt idx="184">
                  <c:v>43739</c:v>
                </c:pt>
                <c:pt idx="185">
                  <c:v>43740</c:v>
                </c:pt>
                <c:pt idx="186">
                  <c:v>43741</c:v>
                </c:pt>
                <c:pt idx="187">
                  <c:v>43742</c:v>
                </c:pt>
                <c:pt idx="188">
                  <c:v>43745</c:v>
                </c:pt>
                <c:pt idx="189">
                  <c:v>43746</c:v>
                </c:pt>
                <c:pt idx="190">
                  <c:v>43747</c:v>
                </c:pt>
                <c:pt idx="191">
                  <c:v>43748</c:v>
                </c:pt>
                <c:pt idx="192">
                  <c:v>43749</c:v>
                </c:pt>
                <c:pt idx="193">
                  <c:v>43753</c:v>
                </c:pt>
                <c:pt idx="194">
                  <c:v>43754</c:v>
                </c:pt>
                <c:pt idx="195">
                  <c:v>43755</c:v>
                </c:pt>
                <c:pt idx="196">
                  <c:v>43756</c:v>
                </c:pt>
                <c:pt idx="197">
                  <c:v>43759</c:v>
                </c:pt>
                <c:pt idx="198">
                  <c:v>43760</c:v>
                </c:pt>
                <c:pt idx="199">
                  <c:v>43761</c:v>
                </c:pt>
                <c:pt idx="200">
                  <c:v>43762</c:v>
                </c:pt>
                <c:pt idx="201">
                  <c:v>43763</c:v>
                </c:pt>
                <c:pt idx="202">
                  <c:v>43766</c:v>
                </c:pt>
                <c:pt idx="203">
                  <c:v>43767</c:v>
                </c:pt>
                <c:pt idx="204">
                  <c:v>43768</c:v>
                </c:pt>
                <c:pt idx="205">
                  <c:v>43769</c:v>
                </c:pt>
                <c:pt idx="206">
                  <c:v>43770</c:v>
                </c:pt>
                <c:pt idx="207">
                  <c:v>43773</c:v>
                </c:pt>
                <c:pt idx="208">
                  <c:v>43774</c:v>
                </c:pt>
                <c:pt idx="209">
                  <c:v>43775</c:v>
                </c:pt>
                <c:pt idx="210">
                  <c:v>43776</c:v>
                </c:pt>
                <c:pt idx="211">
                  <c:v>43777</c:v>
                </c:pt>
                <c:pt idx="212">
                  <c:v>43780</c:v>
                </c:pt>
                <c:pt idx="213">
                  <c:v>43781</c:v>
                </c:pt>
                <c:pt idx="214">
                  <c:v>43782</c:v>
                </c:pt>
                <c:pt idx="215">
                  <c:v>43783</c:v>
                </c:pt>
                <c:pt idx="216">
                  <c:v>43784</c:v>
                </c:pt>
                <c:pt idx="217">
                  <c:v>43787</c:v>
                </c:pt>
                <c:pt idx="218">
                  <c:v>43788</c:v>
                </c:pt>
                <c:pt idx="219">
                  <c:v>43789</c:v>
                </c:pt>
                <c:pt idx="220">
                  <c:v>43790</c:v>
                </c:pt>
                <c:pt idx="221">
                  <c:v>43791</c:v>
                </c:pt>
                <c:pt idx="222">
                  <c:v>43794</c:v>
                </c:pt>
                <c:pt idx="223">
                  <c:v>43795</c:v>
                </c:pt>
                <c:pt idx="224">
                  <c:v>43796</c:v>
                </c:pt>
                <c:pt idx="225">
                  <c:v>43797</c:v>
                </c:pt>
                <c:pt idx="226">
                  <c:v>43798</c:v>
                </c:pt>
                <c:pt idx="227">
                  <c:v>43801</c:v>
                </c:pt>
                <c:pt idx="228">
                  <c:v>43802</c:v>
                </c:pt>
                <c:pt idx="229">
                  <c:v>43803</c:v>
                </c:pt>
                <c:pt idx="230">
                  <c:v>43804</c:v>
                </c:pt>
                <c:pt idx="231">
                  <c:v>43805</c:v>
                </c:pt>
                <c:pt idx="232">
                  <c:v>43808</c:v>
                </c:pt>
                <c:pt idx="233">
                  <c:v>43809</c:v>
                </c:pt>
                <c:pt idx="234">
                  <c:v>43810</c:v>
                </c:pt>
                <c:pt idx="235">
                  <c:v>43811</c:v>
                </c:pt>
                <c:pt idx="236">
                  <c:v>43812</c:v>
                </c:pt>
                <c:pt idx="237">
                  <c:v>43815</c:v>
                </c:pt>
                <c:pt idx="238">
                  <c:v>43816</c:v>
                </c:pt>
                <c:pt idx="239">
                  <c:v>43817</c:v>
                </c:pt>
                <c:pt idx="240">
                  <c:v>43818</c:v>
                </c:pt>
                <c:pt idx="241">
                  <c:v>43819</c:v>
                </c:pt>
                <c:pt idx="242">
                  <c:v>43822</c:v>
                </c:pt>
                <c:pt idx="243">
                  <c:v>43823</c:v>
                </c:pt>
                <c:pt idx="244">
                  <c:v>43825</c:v>
                </c:pt>
                <c:pt idx="245">
                  <c:v>43826</c:v>
                </c:pt>
                <c:pt idx="246">
                  <c:v>43832</c:v>
                </c:pt>
                <c:pt idx="247">
                  <c:v>43833</c:v>
                </c:pt>
                <c:pt idx="248">
                  <c:v>43838</c:v>
                </c:pt>
                <c:pt idx="249">
                  <c:v>43839</c:v>
                </c:pt>
                <c:pt idx="250">
                  <c:v>43840</c:v>
                </c:pt>
                <c:pt idx="251">
                  <c:v>43841</c:v>
                </c:pt>
                <c:pt idx="252">
                  <c:v>43843</c:v>
                </c:pt>
                <c:pt idx="253">
                  <c:v>43844</c:v>
                </c:pt>
                <c:pt idx="254">
                  <c:v>43845</c:v>
                </c:pt>
                <c:pt idx="255">
                  <c:v>43846</c:v>
                </c:pt>
                <c:pt idx="256">
                  <c:v>43847</c:v>
                </c:pt>
                <c:pt idx="257">
                  <c:v>43850</c:v>
                </c:pt>
                <c:pt idx="258">
                  <c:v>43851</c:v>
                </c:pt>
                <c:pt idx="259">
                  <c:v>43852</c:v>
                </c:pt>
                <c:pt idx="260">
                  <c:v>43853</c:v>
                </c:pt>
                <c:pt idx="261">
                  <c:v>43854</c:v>
                </c:pt>
                <c:pt idx="262">
                  <c:v>43857</c:v>
                </c:pt>
                <c:pt idx="263">
                  <c:v>43858</c:v>
                </c:pt>
                <c:pt idx="264">
                  <c:v>43859</c:v>
                </c:pt>
                <c:pt idx="265">
                  <c:v>43860</c:v>
                </c:pt>
                <c:pt idx="266">
                  <c:v>43861</c:v>
                </c:pt>
                <c:pt idx="267">
                  <c:v>43864</c:v>
                </c:pt>
                <c:pt idx="268">
                  <c:v>43865</c:v>
                </c:pt>
                <c:pt idx="269">
                  <c:v>43866</c:v>
                </c:pt>
                <c:pt idx="270">
                  <c:v>43867</c:v>
                </c:pt>
                <c:pt idx="271">
                  <c:v>43868</c:v>
                </c:pt>
                <c:pt idx="272">
                  <c:v>43871</c:v>
                </c:pt>
                <c:pt idx="273">
                  <c:v>43872</c:v>
                </c:pt>
                <c:pt idx="274">
                  <c:v>43873</c:v>
                </c:pt>
                <c:pt idx="275">
                  <c:v>43874</c:v>
                </c:pt>
                <c:pt idx="276">
                  <c:v>43875</c:v>
                </c:pt>
                <c:pt idx="277">
                  <c:v>43878</c:v>
                </c:pt>
                <c:pt idx="278">
                  <c:v>43879</c:v>
                </c:pt>
                <c:pt idx="279">
                  <c:v>43880</c:v>
                </c:pt>
                <c:pt idx="280">
                  <c:v>43881</c:v>
                </c:pt>
                <c:pt idx="281">
                  <c:v>43882</c:v>
                </c:pt>
                <c:pt idx="282">
                  <c:v>43885</c:v>
                </c:pt>
                <c:pt idx="283">
                  <c:v>43886</c:v>
                </c:pt>
                <c:pt idx="284">
                  <c:v>43887</c:v>
                </c:pt>
                <c:pt idx="285">
                  <c:v>43888</c:v>
                </c:pt>
                <c:pt idx="286">
                  <c:v>43889</c:v>
                </c:pt>
                <c:pt idx="287">
                  <c:v>43892</c:v>
                </c:pt>
                <c:pt idx="288">
                  <c:v>43893</c:v>
                </c:pt>
                <c:pt idx="289">
                  <c:v>43894</c:v>
                </c:pt>
                <c:pt idx="290">
                  <c:v>43895</c:v>
                </c:pt>
                <c:pt idx="291">
                  <c:v>43896</c:v>
                </c:pt>
                <c:pt idx="292">
                  <c:v>43900</c:v>
                </c:pt>
                <c:pt idx="293">
                  <c:v>43901</c:v>
                </c:pt>
                <c:pt idx="294">
                  <c:v>43902</c:v>
                </c:pt>
                <c:pt idx="295">
                  <c:v>43903</c:v>
                </c:pt>
                <c:pt idx="296">
                  <c:v>43906</c:v>
                </c:pt>
                <c:pt idx="297">
                  <c:v>43907</c:v>
                </c:pt>
                <c:pt idx="298">
                  <c:v>43908</c:v>
                </c:pt>
                <c:pt idx="299">
                  <c:v>43909</c:v>
                </c:pt>
                <c:pt idx="300">
                  <c:v>43910</c:v>
                </c:pt>
                <c:pt idx="301">
                  <c:v>43913</c:v>
                </c:pt>
                <c:pt idx="302">
                  <c:v>43914</c:v>
                </c:pt>
                <c:pt idx="303">
                  <c:v>43915</c:v>
                </c:pt>
                <c:pt idx="304">
                  <c:v>43916</c:v>
                </c:pt>
                <c:pt idx="305">
                  <c:v>43917</c:v>
                </c:pt>
                <c:pt idx="306">
                  <c:v>43920</c:v>
                </c:pt>
                <c:pt idx="307">
                  <c:v>43921</c:v>
                </c:pt>
                <c:pt idx="308">
                  <c:v>43922</c:v>
                </c:pt>
                <c:pt idx="309">
                  <c:v>43923</c:v>
                </c:pt>
                <c:pt idx="310">
                  <c:v>43924</c:v>
                </c:pt>
                <c:pt idx="311">
                  <c:v>43927</c:v>
                </c:pt>
                <c:pt idx="312">
                  <c:v>43928</c:v>
                </c:pt>
                <c:pt idx="313">
                  <c:v>43929</c:v>
                </c:pt>
                <c:pt idx="314">
                  <c:v>43930</c:v>
                </c:pt>
                <c:pt idx="315">
                  <c:v>43931</c:v>
                </c:pt>
                <c:pt idx="316">
                  <c:v>43934</c:v>
                </c:pt>
                <c:pt idx="317">
                  <c:v>43935</c:v>
                </c:pt>
                <c:pt idx="318">
                  <c:v>43936</c:v>
                </c:pt>
                <c:pt idx="319">
                  <c:v>43937</c:v>
                </c:pt>
                <c:pt idx="320">
                  <c:v>43938</c:v>
                </c:pt>
                <c:pt idx="321">
                  <c:v>43942</c:v>
                </c:pt>
                <c:pt idx="322">
                  <c:v>43943</c:v>
                </c:pt>
                <c:pt idx="323">
                  <c:v>43944</c:v>
                </c:pt>
                <c:pt idx="324">
                  <c:v>43945</c:v>
                </c:pt>
                <c:pt idx="325">
                  <c:v>43948</c:v>
                </c:pt>
                <c:pt idx="326">
                  <c:v>43949</c:v>
                </c:pt>
                <c:pt idx="327">
                  <c:v>43950</c:v>
                </c:pt>
                <c:pt idx="328">
                  <c:v>43951</c:v>
                </c:pt>
                <c:pt idx="329">
                  <c:v>43955</c:v>
                </c:pt>
                <c:pt idx="330">
                  <c:v>43956</c:v>
                </c:pt>
                <c:pt idx="331">
                  <c:v>43957</c:v>
                </c:pt>
                <c:pt idx="332">
                  <c:v>43958</c:v>
                </c:pt>
                <c:pt idx="333">
                  <c:v>43959</c:v>
                </c:pt>
                <c:pt idx="334">
                  <c:v>43963</c:v>
                </c:pt>
                <c:pt idx="335">
                  <c:v>43964</c:v>
                </c:pt>
                <c:pt idx="336">
                  <c:v>43965</c:v>
                </c:pt>
                <c:pt idx="337">
                  <c:v>43966</c:v>
                </c:pt>
                <c:pt idx="338">
                  <c:v>43969</c:v>
                </c:pt>
                <c:pt idx="339">
                  <c:v>43970</c:v>
                </c:pt>
                <c:pt idx="340">
                  <c:v>43971</c:v>
                </c:pt>
                <c:pt idx="341">
                  <c:v>43972</c:v>
                </c:pt>
                <c:pt idx="342">
                  <c:v>43973</c:v>
                </c:pt>
                <c:pt idx="343">
                  <c:v>43976</c:v>
                </c:pt>
                <c:pt idx="344">
                  <c:v>43977</c:v>
                </c:pt>
                <c:pt idx="345">
                  <c:v>43978</c:v>
                </c:pt>
                <c:pt idx="346">
                  <c:v>43979</c:v>
                </c:pt>
                <c:pt idx="347">
                  <c:v>43980</c:v>
                </c:pt>
                <c:pt idx="348">
                  <c:v>43983</c:v>
                </c:pt>
                <c:pt idx="349">
                  <c:v>43984</c:v>
                </c:pt>
                <c:pt idx="350">
                  <c:v>43985</c:v>
                </c:pt>
                <c:pt idx="351">
                  <c:v>43986</c:v>
                </c:pt>
                <c:pt idx="352">
                  <c:v>43987</c:v>
                </c:pt>
                <c:pt idx="353">
                  <c:v>43991</c:v>
                </c:pt>
                <c:pt idx="354">
                  <c:v>43992</c:v>
                </c:pt>
                <c:pt idx="355">
                  <c:v>43993</c:v>
                </c:pt>
                <c:pt idx="356">
                  <c:v>43994</c:v>
                </c:pt>
                <c:pt idx="357">
                  <c:v>43997</c:v>
                </c:pt>
                <c:pt idx="358">
                  <c:v>43998</c:v>
                </c:pt>
                <c:pt idx="359">
                  <c:v>43999</c:v>
                </c:pt>
                <c:pt idx="360">
                  <c:v>44000</c:v>
                </c:pt>
                <c:pt idx="361">
                  <c:v>44001</c:v>
                </c:pt>
                <c:pt idx="362">
                  <c:v>44004</c:v>
                </c:pt>
                <c:pt idx="363">
                  <c:v>44005</c:v>
                </c:pt>
                <c:pt idx="364">
                  <c:v>44006</c:v>
                </c:pt>
                <c:pt idx="365">
                  <c:v>44007</c:v>
                </c:pt>
                <c:pt idx="366">
                  <c:v>44008</c:v>
                </c:pt>
                <c:pt idx="367">
                  <c:v>44012</c:v>
                </c:pt>
                <c:pt idx="368">
                  <c:v>44013</c:v>
                </c:pt>
                <c:pt idx="369">
                  <c:v>44014</c:v>
                </c:pt>
                <c:pt idx="370">
                  <c:v>44015</c:v>
                </c:pt>
                <c:pt idx="371">
                  <c:v>44018</c:v>
                </c:pt>
                <c:pt idx="372">
                  <c:v>44019</c:v>
                </c:pt>
                <c:pt idx="373">
                  <c:v>44020</c:v>
                </c:pt>
                <c:pt idx="374">
                  <c:v>44021</c:v>
                </c:pt>
                <c:pt idx="375">
                  <c:v>44022</c:v>
                </c:pt>
                <c:pt idx="376">
                  <c:v>44025</c:v>
                </c:pt>
                <c:pt idx="377">
                  <c:v>44026</c:v>
                </c:pt>
                <c:pt idx="378">
                  <c:v>44027</c:v>
                </c:pt>
                <c:pt idx="379">
                  <c:v>44028</c:v>
                </c:pt>
                <c:pt idx="380">
                  <c:v>44029</c:v>
                </c:pt>
                <c:pt idx="381">
                  <c:v>44032</c:v>
                </c:pt>
                <c:pt idx="382">
                  <c:v>44033</c:v>
                </c:pt>
                <c:pt idx="383">
                  <c:v>44034</c:v>
                </c:pt>
                <c:pt idx="384">
                  <c:v>44035</c:v>
                </c:pt>
                <c:pt idx="385">
                  <c:v>44036</c:v>
                </c:pt>
                <c:pt idx="386">
                  <c:v>44039</c:v>
                </c:pt>
                <c:pt idx="387">
                  <c:v>44040</c:v>
                </c:pt>
                <c:pt idx="388">
                  <c:v>44041</c:v>
                </c:pt>
                <c:pt idx="389">
                  <c:v>44042</c:v>
                </c:pt>
                <c:pt idx="390">
                  <c:v>44043</c:v>
                </c:pt>
                <c:pt idx="391">
                  <c:v>44046</c:v>
                </c:pt>
                <c:pt idx="392">
                  <c:v>44047</c:v>
                </c:pt>
                <c:pt idx="393">
                  <c:v>44048</c:v>
                </c:pt>
                <c:pt idx="394">
                  <c:v>44049</c:v>
                </c:pt>
                <c:pt idx="395">
                  <c:v>44050</c:v>
                </c:pt>
                <c:pt idx="396">
                  <c:v>44053</c:v>
                </c:pt>
                <c:pt idx="397">
                  <c:v>44054</c:v>
                </c:pt>
                <c:pt idx="398">
                  <c:v>44055</c:v>
                </c:pt>
                <c:pt idx="399">
                  <c:v>44056</c:v>
                </c:pt>
                <c:pt idx="400">
                  <c:v>44057</c:v>
                </c:pt>
                <c:pt idx="401">
                  <c:v>44060</c:v>
                </c:pt>
                <c:pt idx="402">
                  <c:v>44061</c:v>
                </c:pt>
                <c:pt idx="403">
                  <c:v>44062</c:v>
                </c:pt>
                <c:pt idx="404">
                  <c:v>44063</c:v>
                </c:pt>
                <c:pt idx="405">
                  <c:v>44064</c:v>
                </c:pt>
                <c:pt idx="406">
                  <c:v>44068</c:v>
                </c:pt>
                <c:pt idx="407">
                  <c:v>44069</c:v>
                </c:pt>
                <c:pt idx="408">
                  <c:v>44070</c:v>
                </c:pt>
                <c:pt idx="409">
                  <c:v>44071</c:v>
                </c:pt>
                <c:pt idx="410">
                  <c:v>44074</c:v>
                </c:pt>
                <c:pt idx="411">
                  <c:v>44075</c:v>
                </c:pt>
                <c:pt idx="412">
                  <c:v>44076</c:v>
                </c:pt>
                <c:pt idx="413">
                  <c:v>44077</c:v>
                </c:pt>
                <c:pt idx="414">
                  <c:v>44078</c:v>
                </c:pt>
                <c:pt idx="415">
                  <c:v>44081</c:v>
                </c:pt>
                <c:pt idx="416">
                  <c:v>44082</c:v>
                </c:pt>
                <c:pt idx="417">
                  <c:v>44083</c:v>
                </c:pt>
                <c:pt idx="418">
                  <c:v>44084</c:v>
                </c:pt>
                <c:pt idx="419">
                  <c:v>44085</c:v>
                </c:pt>
                <c:pt idx="420">
                  <c:v>44088</c:v>
                </c:pt>
                <c:pt idx="421">
                  <c:v>44089</c:v>
                </c:pt>
                <c:pt idx="422">
                  <c:v>44090</c:v>
                </c:pt>
                <c:pt idx="423">
                  <c:v>44091</c:v>
                </c:pt>
                <c:pt idx="424">
                  <c:v>44092</c:v>
                </c:pt>
                <c:pt idx="425">
                  <c:v>44095</c:v>
                </c:pt>
                <c:pt idx="426">
                  <c:v>44096</c:v>
                </c:pt>
                <c:pt idx="427">
                  <c:v>44097</c:v>
                </c:pt>
                <c:pt idx="428">
                  <c:v>44098</c:v>
                </c:pt>
                <c:pt idx="429">
                  <c:v>44099</c:v>
                </c:pt>
                <c:pt idx="430">
                  <c:v>44102</c:v>
                </c:pt>
                <c:pt idx="431">
                  <c:v>44103</c:v>
                </c:pt>
                <c:pt idx="432">
                  <c:v>44104</c:v>
                </c:pt>
                <c:pt idx="433">
                  <c:v>44105</c:v>
                </c:pt>
                <c:pt idx="434">
                  <c:v>44106</c:v>
                </c:pt>
                <c:pt idx="435">
                  <c:v>44109</c:v>
                </c:pt>
                <c:pt idx="436">
                  <c:v>44110</c:v>
                </c:pt>
                <c:pt idx="437">
                  <c:v>44111</c:v>
                </c:pt>
                <c:pt idx="438">
                  <c:v>44112</c:v>
                </c:pt>
                <c:pt idx="439">
                  <c:v>44113</c:v>
                </c:pt>
                <c:pt idx="440">
                  <c:v>44116</c:v>
                </c:pt>
                <c:pt idx="441">
                  <c:v>44117</c:v>
                </c:pt>
                <c:pt idx="442">
                  <c:v>44119</c:v>
                </c:pt>
                <c:pt idx="443">
                  <c:v>44120</c:v>
                </c:pt>
                <c:pt idx="444">
                  <c:v>44123</c:v>
                </c:pt>
                <c:pt idx="445">
                  <c:v>44124</c:v>
                </c:pt>
                <c:pt idx="446">
                  <c:v>44125</c:v>
                </c:pt>
                <c:pt idx="447">
                  <c:v>44126</c:v>
                </c:pt>
                <c:pt idx="448">
                  <c:v>44127</c:v>
                </c:pt>
                <c:pt idx="449">
                  <c:v>44130</c:v>
                </c:pt>
                <c:pt idx="450">
                  <c:v>44131</c:v>
                </c:pt>
                <c:pt idx="451">
                  <c:v>44132</c:v>
                </c:pt>
                <c:pt idx="452">
                  <c:v>44133</c:v>
                </c:pt>
                <c:pt idx="453">
                  <c:v>44134</c:v>
                </c:pt>
                <c:pt idx="454">
                  <c:v>44137</c:v>
                </c:pt>
                <c:pt idx="455">
                  <c:v>44138</c:v>
                </c:pt>
                <c:pt idx="456">
                  <c:v>44139</c:v>
                </c:pt>
                <c:pt idx="457">
                  <c:v>44140</c:v>
                </c:pt>
                <c:pt idx="458">
                  <c:v>44141</c:v>
                </c:pt>
                <c:pt idx="459">
                  <c:v>44144</c:v>
                </c:pt>
                <c:pt idx="460">
                  <c:v>44145</c:v>
                </c:pt>
                <c:pt idx="461">
                  <c:v>44146</c:v>
                </c:pt>
                <c:pt idx="462">
                  <c:v>44147</c:v>
                </c:pt>
                <c:pt idx="463">
                  <c:v>44148</c:v>
                </c:pt>
                <c:pt idx="464">
                  <c:v>44151</c:v>
                </c:pt>
                <c:pt idx="465">
                  <c:v>44152</c:v>
                </c:pt>
                <c:pt idx="466">
                  <c:v>44153</c:v>
                </c:pt>
                <c:pt idx="467">
                  <c:v>44154</c:v>
                </c:pt>
                <c:pt idx="468">
                  <c:v>44155</c:v>
                </c:pt>
                <c:pt idx="469">
                  <c:v>44158</c:v>
                </c:pt>
                <c:pt idx="470">
                  <c:v>44159</c:v>
                </c:pt>
                <c:pt idx="471">
                  <c:v>44160</c:v>
                </c:pt>
                <c:pt idx="472">
                  <c:v>44161</c:v>
                </c:pt>
                <c:pt idx="473">
                  <c:v>44162</c:v>
                </c:pt>
                <c:pt idx="474">
                  <c:v>44165</c:v>
                </c:pt>
                <c:pt idx="475">
                  <c:v>44166</c:v>
                </c:pt>
                <c:pt idx="476">
                  <c:v>44167</c:v>
                </c:pt>
                <c:pt idx="477">
                  <c:v>44168</c:v>
                </c:pt>
                <c:pt idx="478">
                  <c:v>44169</c:v>
                </c:pt>
                <c:pt idx="479">
                  <c:v>44172</c:v>
                </c:pt>
                <c:pt idx="480">
                  <c:v>44173</c:v>
                </c:pt>
                <c:pt idx="481">
                  <c:v>44174</c:v>
                </c:pt>
                <c:pt idx="482">
                  <c:v>44175</c:v>
                </c:pt>
                <c:pt idx="483">
                  <c:v>44176</c:v>
                </c:pt>
                <c:pt idx="484">
                  <c:v>44179</c:v>
                </c:pt>
                <c:pt idx="485">
                  <c:v>44180</c:v>
                </c:pt>
                <c:pt idx="486">
                  <c:v>44181</c:v>
                </c:pt>
                <c:pt idx="487">
                  <c:v>44182</c:v>
                </c:pt>
                <c:pt idx="488">
                  <c:v>44183</c:v>
                </c:pt>
                <c:pt idx="489">
                  <c:v>44186</c:v>
                </c:pt>
                <c:pt idx="490">
                  <c:v>44187</c:v>
                </c:pt>
                <c:pt idx="491">
                  <c:v>44188</c:v>
                </c:pt>
                <c:pt idx="492">
                  <c:v>44189</c:v>
                </c:pt>
                <c:pt idx="493">
                  <c:v>44193</c:v>
                </c:pt>
                <c:pt idx="494">
                  <c:v>44194</c:v>
                </c:pt>
                <c:pt idx="495">
                  <c:v>44195</c:v>
                </c:pt>
                <c:pt idx="496">
                  <c:v>44196</c:v>
                </c:pt>
              </c:numCache>
            </c:numRef>
          </c:cat>
          <c:val>
            <c:numRef>
              <c:f>'30'!$M$8:$M$504</c:f>
              <c:numCache>
                <c:formatCode>0%</c:formatCode>
                <c:ptCount val="497"/>
                <c:pt idx="0">
                  <c:v>1</c:v>
                </c:pt>
                <c:pt idx="1">
                  <c:v>1.0029999999999999</c:v>
                </c:pt>
                <c:pt idx="2">
                  <c:v>1.0029999999999999</c:v>
                </c:pt>
                <c:pt idx="3">
                  <c:v>1.0009999999999999</c:v>
                </c:pt>
                <c:pt idx="4">
                  <c:v>0.999</c:v>
                </c:pt>
                <c:pt idx="5">
                  <c:v>0.998</c:v>
                </c:pt>
                <c:pt idx="6">
                  <c:v>1</c:v>
                </c:pt>
                <c:pt idx="7">
                  <c:v>0.999</c:v>
                </c:pt>
                <c:pt idx="8">
                  <c:v>1</c:v>
                </c:pt>
                <c:pt idx="9">
                  <c:v>1</c:v>
                </c:pt>
                <c:pt idx="10">
                  <c:v>1</c:v>
                </c:pt>
                <c:pt idx="11">
                  <c:v>1</c:v>
                </c:pt>
                <c:pt idx="12">
                  <c:v>0.999</c:v>
                </c:pt>
                <c:pt idx="13">
                  <c:v>0.999</c:v>
                </c:pt>
                <c:pt idx="14">
                  <c:v>0.998</c:v>
                </c:pt>
                <c:pt idx="15">
                  <c:v>0.998</c:v>
                </c:pt>
                <c:pt idx="16">
                  <c:v>0.998</c:v>
                </c:pt>
                <c:pt idx="17">
                  <c:v>0.997</c:v>
                </c:pt>
                <c:pt idx="18">
                  <c:v>0.996</c:v>
                </c:pt>
                <c:pt idx="19">
                  <c:v>0.996</c:v>
                </c:pt>
                <c:pt idx="20">
                  <c:v>0.999</c:v>
                </c:pt>
                <c:pt idx="21">
                  <c:v>0.998</c:v>
                </c:pt>
                <c:pt idx="22">
                  <c:v>1</c:v>
                </c:pt>
                <c:pt idx="23">
                  <c:v>1.0009999999999999</c:v>
                </c:pt>
                <c:pt idx="24">
                  <c:v>0.999</c:v>
                </c:pt>
                <c:pt idx="25">
                  <c:v>1</c:v>
                </c:pt>
                <c:pt idx="26">
                  <c:v>0.999</c:v>
                </c:pt>
                <c:pt idx="27">
                  <c:v>0.999</c:v>
                </c:pt>
                <c:pt idx="28">
                  <c:v>0.999</c:v>
                </c:pt>
                <c:pt idx="29">
                  <c:v>0.996</c:v>
                </c:pt>
                <c:pt idx="30">
                  <c:v>0.998</c:v>
                </c:pt>
                <c:pt idx="31">
                  <c:v>0.999</c:v>
                </c:pt>
                <c:pt idx="32">
                  <c:v>0.996</c:v>
                </c:pt>
                <c:pt idx="33">
                  <c:v>0.995</c:v>
                </c:pt>
                <c:pt idx="34">
                  <c:v>0.995</c:v>
                </c:pt>
                <c:pt idx="35">
                  <c:v>0.997</c:v>
                </c:pt>
                <c:pt idx="36">
                  <c:v>0.996</c:v>
                </c:pt>
                <c:pt idx="37">
                  <c:v>0.997</c:v>
                </c:pt>
                <c:pt idx="38">
                  <c:v>0.997</c:v>
                </c:pt>
                <c:pt idx="39">
                  <c:v>0.996</c:v>
                </c:pt>
                <c:pt idx="40">
                  <c:v>0.998</c:v>
                </c:pt>
                <c:pt idx="41">
                  <c:v>0.998</c:v>
                </c:pt>
                <c:pt idx="42">
                  <c:v>0.999</c:v>
                </c:pt>
                <c:pt idx="43">
                  <c:v>0.997</c:v>
                </c:pt>
                <c:pt idx="44">
                  <c:v>0.997</c:v>
                </c:pt>
                <c:pt idx="45">
                  <c:v>0.996</c:v>
                </c:pt>
                <c:pt idx="46">
                  <c:v>0.997</c:v>
                </c:pt>
                <c:pt idx="47">
                  <c:v>0.997</c:v>
                </c:pt>
                <c:pt idx="48">
                  <c:v>0.996</c:v>
                </c:pt>
                <c:pt idx="49">
                  <c:v>0.99399999999999999</c:v>
                </c:pt>
                <c:pt idx="50">
                  <c:v>0.99399999999999999</c:v>
                </c:pt>
                <c:pt idx="51">
                  <c:v>0.995</c:v>
                </c:pt>
                <c:pt idx="52">
                  <c:v>0.996</c:v>
                </c:pt>
                <c:pt idx="53">
                  <c:v>0.99399999999999999</c:v>
                </c:pt>
                <c:pt idx="54">
                  <c:v>0.995</c:v>
                </c:pt>
                <c:pt idx="55">
                  <c:v>0.996</c:v>
                </c:pt>
                <c:pt idx="56">
                  <c:v>0.995</c:v>
                </c:pt>
                <c:pt idx="57">
                  <c:v>0.996</c:v>
                </c:pt>
                <c:pt idx="58">
                  <c:v>0.99299999999999999</c:v>
                </c:pt>
                <c:pt idx="59">
                  <c:v>0.99299999999999999</c:v>
                </c:pt>
                <c:pt idx="60">
                  <c:v>0.99299999999999999</c:v>
                </c:pt>
                <c:pt idx="61">
                  <c:v>0.99199999999999999</c:v>
                </c:pt>
                <c:pt idx="62">
                  <c:v>0.99299999999999999</c:v>
                </c:pt>
                <c:pt idx="63">
                  <c:v>0.99299999999999999</c:v>
                </c:pt>
                <c:pt idx="64">
                  <c:v>0.99299999999999999</c:v>
                </c:pt>
                <c:pt idx="65">
                  <c:v>0.99199999999999999</c:v>
                </c:pt>
                <c:pt idx="66">
                  <c:v>0.99199999999999999</c:v>
                </c:pt>
                <c:pt idx="67">
                  <c:v>0.99199999999999999</c:v>
                </c:pt>
                <c:pt idx="68">
                  <c:v>0.99099999999999999</c:v>
                </c:pt>
                <c:pt idx="69">
                  <c:v>0.99099999999999999</c:v>
                </c:pt>
                <c:pt idx="70">
                  <c:v>0.99</c:v>
                </c:pt>
                <c:pt idx="71">
                  <c:v>0.99</c:v>
                </c:pt>
                <c:pt idx="72">
                  <c:v>0.99099999999999999</c:v>
                </c:pt>
                <c:pt idx="73">
                  <c:v>0.99099999999999999</c:v>
                </c:pt>
                <c:pt idx="74">
                  <c:v>0.99099999999999999</c:v>
                </c:pt>
                <c:pt idx="75">
                  <c:v>0.99099999999999999</c:v>
                </c:pt>
                <c:pt idx="76">
                  <c:v>0.99099999999999999</c:v>
                </c:pt>
                <c:pt idx="77">
                  <c:v>0.99</c:v>
                </c:pt>
                <c:pt idx="78">
                  <c:v>0.98799999999999999</c:v>
                </c:pt>
                <c:pt idx="79">
                  <c:v>0.98699999999999999</c:v>
                </c:pt>
                <c:pt idx="80">
                  <c:v>0.98699999999999999</c:v>
                </c:pt>
                <c:pt idx="81">
                  <c:v>0.98699999999999999</c:v>
                </c:pt>
                <c:pt idx="82">
                  <c:v>0.98899999999999999</c:v>
                </c:pt>
                <c:pt idx="83">
                  <c:v>0.98399999999999999</c:v>
                </c:pt>
                <c:pt idx="84">
                  <c:v>0.98699999999999999</c:v>
                </c:pt>
                <c:pt idx="85">
                  <c:v>0.98399999999999999</c:v>
                </c:pt>
                <c:pt idx="86">
                  <c:v>0.98499999999999999</c:v>
                </c:pt>
                <c:pt idx="87">
                  <c:v>0.98699999999999999</c:v>
                </c:pt>
                <c:pt idx="88">
                  <c:v>0.98699999999999999</c:v>
                </c:pt>
                <c:pt idx="89">
                  <c:v>0.98599999999999999</c:v>
                </c:pt>
                <c:pt idx="90">
                  <c:v>0.98699999999999999</c:v>
                </c:pt>
                <c:pt idx="91">
                  <c:v>0.98799999999999999</c:v>
                </c:pt>
                <c:pt idx="92">
                  <c:v>0.98799999999999999</c:v>
                </c:pt>
                <c:pt idx="93">
                  <c:v>0.98899999999999999</c:v>
                </c:pt>
                <c:pt idx="94">
                  <c:v>0.98699999999999999</c:v>
                </c:pt>
                <c:pt idx="95">
                  <c:v>0.98699999999999999</c:v>
                </c:pt>
                <c:pt idx="96">
                  <c:v>0.98699999999999999</c:v>
                </c:pt>
                <c:pt idx="97">
                  <c:v>0.98699999999999999</c:v>
                </c:pt>
                <c:pt idx="98">
                  <c:v>0.98699999999999999</c:v>
                </c:pt>
                <c:pt idx="99">
                  <c:v>0.98699999999999999</c:v>
                </c:pt>
                <c:pt idx="100">
                  <c:v>0.98699999999999999</c:v>
                </c:pt>
                <c:pt idx="101">
                  <c:v>0.98799999999999999</c:v>
                </c:pt>
                <c:pt idx="102">
                  <c:v>0.98799999999999999</c:v>
                </c:pt>
                <c:pt idx="103">
                  <c:v>0.99</c:v>
                </c:pt>
                <c:pt idx="104">
                  <c:v>0.98699999999999999</c:v>
                </c:pt>
                <c:pt idx="105">
                  <c:v>0.98699999999999999</c:v>
                </c:pt>
                <c:pt idx="106">
                  <c:v>0.98699999999999999</c:v>
                </c:pt>
                <c:pt idx="107">
                  <c:v>0.98899999999999999</c:v>
                </c:pt>
                <c:pt idx="108">
                  <c:v>0.98899999999999999</c:v>
                </c:pt>
                <c:pt idx="109">
                  <c:v>0.98799999999999999</c:v>
                </c:pt>
                <c:pt idx="110">
                  <c:v>0.98899999999999999</c:v>
                </c:pt>
                <c:pt idx="111">
                  <c:v>0.99</c:v>
                </c:pt>
                <c:pt idx="112">
                  <c:v>0.99</c:v>
                </c:pt>
                <c:pt idx="113">
                  <c:v>0.99</c:v>
                </c:pt>
                <c:pt idx="114">
                  <c:v>0.98799999999999999</c:v>
                </c:pt>
                <c:pt idx="115">
                  <c:v>0.98699999999999999</c:v>
                </c:pt>
                <c:pt idx="116">
                  <c:v>0.98799999999999999</c:v>
                </c:pt>
                <c:pt idx="117">
                  <c:v>0.99099999999999999</c:v>
                </c:pt>
                <c:pt idx="118">
                  <c:v>0.99099999999999999</c:v>
                </c:pt>
                <c:pt idx="119">
                  <c:v>0.99299999999999999</c:v>
                </c:pt>
                <c:pt idx="120">
                  <c:v>0.99399999999999999</c:v>
                </c:pt>
                <c:pt idx="121">
                  <c:v>0.996</c:v>
                </c:pt>
                <c:pt idx="122">
                  <c:v>0.99399999999999999</c:v>
                </c:pt>
                <c:pt idx="123">
                  <c:v>0.995</c:v>
                </c:pt>
                <c:pt idx="124">
                  <c:v>0.995</c:v>
                </c:pt>
                <c:pt idx="125">
                  <c:v>0.996</c:v>
                </c:pt>
                <c:pt idx="126">
                  <c:v>0.998</c:v>
                </c:pt>
                <c:pt idx="127">
                  <c:v>0.998</c:v>
                </c:pt>
                <c:pt idx="128">
                  <c:v>0.998</c:v>
                </c:pt>
                <c:pt idx="129">
                  <c:v>0.999</c:v>
                </c:pt>
                <c:pt idx="130">
                  <c:v>0.999</c:v>
                </c:pt>
                <c:pt idx="131">
                  <c:v>1</c:v>
                </c:pt>
                <c:pt idx="132">
                  <c:v>1</c:v>
                </c:pt>
                <c:pt idx="133">
                  <c:v>1</c:v>
                </c:pt>
                <c:pt idx="134">
                  <c:v>1.0009999999999999</c:v>
                </c:pt>
                <c:pt idx="135">
                  <c:v>1.0009999999999999</c:v>
                </c:pt>
                <c:pt idx="136">
                  <c:v>1.002</c:v>
                </c:pt>
                <c:pt idx="137">
                  <c:v>1.002</c:v>
                </c:pt>
                <c:pt idx="138">
                  <c:v>1.0009999999999999</c:v>
                </c:pt>
                <c:pt idx="139">
                  <c:v>1.0009999999999999</c:v>
                </c:pt>
                <c:pt idx="140">
                  <c:v>1.002</c:v>
                </c:pt>
                <c:pt idx="141">
                  <c:v>1.0029999999999999</c:v>
                </c:pt>
                <c:pt idx="142">
                  <c:v>1.0029999999999999</c:v>
                </c:pt>
                <c:pt idx="143">
                  <c:v>1.004</c:v>
                </c:pt>
                <c:pt idx="144">
                  <c:v>1.006</c:v>
                </c:pt>
                <c:pt idx="145">
                  <c:v>1.0089999999999999</c:v>
                </c:pt>
                <c:pt idx="146">
                  <c:v>1.0089999999999999</c:v>
                </c:pt>
                <c:pt idx="147">
                  <c:v>1.008</c:v>
                </c:pt>
                <c:pt idx="148">
                  <c:v>1.0109999999999999</c:v>
                </c:pt>
                <c:pt idx="149">
                  <c:v>1.012</c:v>
                </c:pt>
                <c:pt idx="150">
                  <c:v>1.0129999999999999</c:v>
                </c:pt>
                <c:pt idx="151">
                  <c:v>1.014</c:v>
                </c:pt>
                <c:pt idx="152">
                  <c:v>1.0169999999999999</c:v>
                </c:pt>
                <c:pt idx="153">
                  <c:v>1.0169999999999999</c:v>
                </c:pt>
                <c:pt idx="154">
                  <c:v>1.018</c:v>
                </c:pt>
                <c:pt idx="155">
                  <c:v>1.0169999999999999</c:v>
                </c:pt>
                <c:pt idx="156">
                  <c:v>1.018</c:v>
                </c:pt>
                <c:pt idx="157">
                  <c:v>1.0189999999999999</c:v>
                </c:pt>
                <c:pt idx="158">
                  <c:v>1.02</c:v>
                </c:pt>
                <c:pt idx="159">
                  <c:v>1.0209999999999999</c:v>
                </c:pt>
                <c:pt idx="160">
                  <c:v>1.0189999999999999</c:v>
                </c:pt>
                <c:pt idx="161">
                  <c:v>1.0209999999999999</c:v>
                </c:pt>
                <c:pt idx="162">
                  <c:v>1.0229999999999999</c:v>
                </c:pt>
                <c:pt idx="163">
                  <c:v>1.026</c:v>
                </c:pt>
                <c:pt idx="164">
                  <c:v>1.026</c:v>
                </c:pt>
                <c:pt idx="165">
                  <c:v>1.0269999999999999</c:v>
                </c:pt>
                <c:pt idx="166">
                  <c:v>1.0269999999999999</c:v>
                </c:pt>
                <c:pt idx="167">
                  <c:v>1.028</c:v>
                </c:pt>
                <c:pt idx="168">
                  <c:v>1.0289999999999999</c:v>
                </c:pt>
                <c:pt idx="169">
                  <c:v>1.0289999999999999</c:v>
                </c:pt>
                <c:pt idx="170">
                  <c:v>1.03</c:v>
                </c:pt>
                <c:pt idx="171">
                  <c:v>1.0309999999999999</c:v>
                </c:pt>
                <c:pt idx="172">
                  <c:v>1.032</c:v>
                </c:pt>
                <c:pt idx="173">
                  <c:v>1.0309999999999999</c:v>
                </c:pt>
                <c:pt idx="174">
                  <c:v>1.034</c:v>
                </c:pt>
                <c:pt idx="175">
                  <c:v>1.034</c:v>
                </c:pt>
                <c:pt idx="176">
                  <c:v>1.0349999999999999</c:v>
                </c:pt>
                <c:pt idx="177">
                  <c:v>1.036</c:v>
                </c:pt>
                <c:pt idx="178">
                  <c:v>1.036</c:v>
                </c:pt>
                <c:pt idx="179">
                  <c:v>1.0349999999999999</c:v>
                </c:pt>
                <c:pt idx="180">
                  <c:v>1.036</c:v>
                </c:pt>
                <c:pt idx="181">
                  <c:v>1.038</c:v>
                </c:pt>
                <c:pt idx="182">
                  <c:v>1.038</c:v>
                </c:pt>
                <c:pt idx="183">
                  <c:v>1.038</c:v>
                </c:pt>
                <c:pt idx="184">
                  <c:v>1.0369999999999999</c:v>
                </c:pt>
                <c:pt idx="185">
                  <c:v>1.0369999999999999</c:v>
                </c:pt>
                <c:pt idx="186">
                  <c:v>1.0389999999999999</c:v>
                </c:pt>
                <c:pt idx="187">
                  <c:v>1.04</c:v>
                </c:pt>
                <c:pt idx="188">
                  <c:v>1.0409999999999999</c:v>
                </c:pt>
                <c:pt idx="189">
                  <c:v>1.04</c:v>
                </c:pt>
                <c:pt idx="190">
                  <c:v>1.0429999999999999</c:v>
                </c:pt>
                <c:pt idx="191">
                  <c:v>1.044</c:v>
                </c:pt>
                <c:pt idx="192">
                  <c:v>1.0449999999999999</c:v>
                </c:pt>
                <c:pt idx="193">
                  <c:v>1.046</c:v>
                </c:pt>
                <c:pt idx="194">
                  <c:v>1.046</c:v>
                </c:pt>
                <c:pt idx="195">
                  <c:v>1.0449999999999999</c:v>
                </c:pt>
                <c:pt idx="196">
                  <c:v>1.0449999999999999</c:v>
                </c:pt>
                <c:pt idx="197">
                  <c:v>1.0469999999999999</c:v>
                </c:pt>
                <c:pt idx="198">
                  <c:v>1.0469999999999999</c:v>
                </c:pt>
                <c:pt idx="199">
                  <c:v>1.05</c:v>
                </c:pt>
                <c:pt idx="200">
                  <c:v>1.0489999999999999</c:v>
                </c:pt>
                <c:pt idx="201">
                  <c:v>1.05</c:v>
                </c:pt>
                <c:pt idx="202">
                  <c:v>1.05</c:v>
                </c:pt>
                <c:pt idx="203">
                  <c:v>1.05</c:v>
                </c:pt>
                <c:pt idx="204">
                  <c:v>1.0509999999999999</c:v>
                </c:pt>
                <c:pt idx="205">
                  <c:v>1.052</c:v>
                </c:pt>
                <c:pt idx="206">
                  <c:v>1.054</c:v>
                </c:pt>
                <c:pt idx="207">
                  <c:v>1.056</c:v>
                </c:pt>
                <c:pt idx="208">
                  <c:v>1.054</c:v>
                </c:pt>
                <c:pt idx="209">
                  <c:v>1.056</c:v>
                </c:pt>
                <c:pt idx="210">
                  <c:v>1.056</c:v>
                </c:pt>
                <c:pt idx="211">
                  <c:v>1.054</c:v>
                </c:pt>
                <c:pt idx="212">
                  <c:v>1.0549999999999999</c:v>
                </c:pt>
                <c:pt idx="213">
                  <c:v>1.0529999999999999</c:v>
                </c:pt>
                <c:pt idx="214">
                  <c:v>1.0549999999999999</c:v>
                </c:pt>
                <c:pt idx="215">
                  <c:v>1.056</c:v>
                </c:pt>
                <c:pt idx="216">
                  <c:v>1.056</c:v>
                </c:pt>
                <c:pt idx="217">
                  <c:v>1.056</c:v>
                </c:pt>
                <c:pt idx="218">
                  <c:v>1.0549999999999999</c:v>
                </c:pt>
                <c:pt idx="219">
                  <c:v>1.0569999999999999</c:v>
                </c:pt>
                <c:pt idx="220">
                  <c:v>1.0580000000000001</c:v>
                </c:pt>
                <c:pt idx="221">
                  <c:v>1.0580000000000001</c:v>
                </c:pt>
                <c:pt idx="222">
                  <c:v>1.0880000000000001</c:v>
                </c:pt>
                <c:pt idx="223">
                  <c:v>1.0860000000000001</c:v>
                </c:pt>
                <c:pt idx="224">
                  <c:v>1.087</c:v>
                </c:pt>
                <c:pt idx="225">
                  <c:v>1.0880000000000001</c:v>
                </c:pt>
                <c:pt idx="226">
                  <c:v>1.089</c:v>
                </c:pt>
                <c:pt idx="227">
                  <c:v>1.0900000000000001</c:v>
                </c:pt>
                <c:pt idx="228">
                  <c:v>1.0880000000000001</c:v>
                </c:pt>
                <c:pt idx="229">
                  <c:v>1.0900000000000001</c:v>
                </c:pt>
                <c:pt idx="230">
                  <c:v>1.091</c:v>
                </c:pt>
                <c:pt idx="231">
                  <c:v>1.0920000000000001</c:v>
                </c:pt>
                <c:pt idx="232">
                  <c:v>1.093</c:v>
                </c:pt>
                <c:pt idx="233">
                  <c:v>1.093</c:v>
                </c:pt>
                <c:pt idx="234">
                  <c:v>1.093</c:v>
                </c:pt>
                <c:pt idx="235">
                  <c:v>1.093</c:v>
                </c:pt>
                <c:pt idx="236">
                  <c:v>1.0940000000000001</c:v>
                </c:pt>
                <c:pt idx="237">
                  <c:v>1.095</c:v>
                </c:pt>
                <c:pt idx="238">
                  <c:v>1.0960000000000001</c:v>
                </c:pt>
                <c:pt idx="239">
                  <c:v>1.097</c:v>
                </c:pt>
                <c:pt idx="240">
                  <c:v>1.097</c:v>
                </c:pt>
                <c:pt idx="241">
                  <c:v>1.097</c:v>
                </c:pt>
                <c:pt idx="242">
                  <c:v>1.093</c:v>
                </c:pt>
                <c:pt idx="243">
                  <c:v>1.095</c:v>
                </c:pt>
                <c:pt idx="244">
                  <c:v>1.095</c:v>
                </c:pt>
                <c:pt idx="245">
                  <c:v>1.085</c:v>
                </c:pt>
                <c:pt idx="246">
                  <c:v>1.0900000000000001</c:v>
                </c:pt>
                <c:pt idx="247">
                  <c:v>1.0900000000000001</c:v>
                </c:pt>
                <c:pt idx="248">
                  <c:v>1.087</c:v>
                </c:pt>
                <c:pt idx="249">
                  <c:v>1.0840000000000001</c:v>
                </c:pt>
                <c:pt idx="250">
                  <c:v>1.0840000000000001</c:v>
                </c:pt>
                <c:pt idx="251">
                  <c:v>1.085</c:v>
                </c:pt>
                <c:pt idx="252">
                  <c:v>1.085</c:v>
                </c:pt>
                <c:pt idx="253">
                  <c:v>1.085</c:v>
                </c:pt>
                <c:pt idx="254">
                  <c:v>1.0860000000000001</c:v>
                </c:pt>
                <c:pt idx="255">
                  <c:v>1.0860000000000001</c:v>
                </c:pt>
                <c:pt idx="256">
                  <c:v>1.0860000000000001</c:v>
                </c:pt>
                <c:pt idx="257">
                  <c:v>1.0860000000000001</c:v>
                </c:pt>
                <c:pt idx="258">
                  <c:v>1.083</c:v>
                </c:pt>
                <c:pt idx="259">
                  <c:v>1.085</c:v>
                </c:pt>
                <c:pt idx="260">
                  <c:v>1.085</c:v>
                </c:pt>
                <c:pt idx="261">
                  <c:v>1.0860000000000001</c:v>
                </c:pt>
                <c:pt idx="262">
                  <c:v>1.0860000000000001</c:v>
                </c:pt>
                <c:pt idx="263">
                  <c:v>1.0780000000000001</c:v>
                </c:pt>
                <c:pt idx="264">
                  <c:v>1.079</c:v>
                </c:pt>
                <c:pt idx="265">
                  <c:v>1.081</c:v>
                </c:pt>
                <c:pt idx="266">
                  <c:v>1.081</c:v>
                </c:pt>
                <c:pt idx="267">
                  <c:v>1.083</c:v>
                </c:pt>
                <c:pt idx="268">
                  <c:v>1.083</c:v>
                </c:pt>
                <c:pt idx="269">
                  <c:v>1.0840000000000001</c:v>
                </c:pt>
                <c:pt idx="270">
                  <c:v>1.08</c:v>
                </c:pt>
                <c:pt idx="271">
                  <c:v>1.08</c:v>
                </c:pt>
                <c:pt idx="272">
                  <c:v>1.08</c:v>
                </c:pt>
                <c:pt idx="273">
                  <c:v>1.077</c:v>
                </c:pt>
                <c:pt idx="274">
                  <c:v>1.079</c:v>
                </c:pt>
                <c:pt idx="275">
                  <c:v>1.08</c:v>
                </c:pt>
                <c:pt idx="276">
                  <c:v>1.08</c:v>
                </c:pt>
                <c:pt idx="277">
                  <c:v>1.079</c:v>
                </c:pt>
                <c:pt idx="278">
                  <c:v>1.077</c:v>
                </c:pt>
                <c:pt idx="279">
                  <c:v>1.0760000000000001</c:v>
                </c:pt>
                <c:pt idx="280">
                  <c:v>1.0760000000000001</c:v>
                </c:pt>
                <c:pt idx="281">
                  <c:v>1.075</c:v>
                </c:pt>
                <c:pt idx="282">
                  <c:v>1.0740000000000001</c:v>
                </c:pt>
                <c:pt idx="283">
                  <c:v>1.0720000000000001</c:v>
                </c:pt>
                <c:pt idx="284">
                  <c:v>1.073</c:v>
                </c:pt>
                <c:pt idx="285">
                  <c:v>1.0740000000000001</c:v>
                </c:pt>
                <c:pt idx="286">
                  <c:v>1.0720000000000001</c:v>
                </c:pt>
                <c:pt idx="287">
                  <c:v>1.0760000000000001</c:v>
                </c:pt>
                <c:pt idx="288">
                  <c:v>1.0720000000000001</c:v>
                </c:pt>
                <c:pt idx="289">
                  <c:v>1.075</c:v>
                </c:pt>
                <c:pt idx="290">
                  <c:v>1.0740000000000001</c:v>
                </c:pt>
                <c:pt idx="291">
                  <c:v>1.073</c:v>
                </c:pt>
                <c:pt idx="292">
                  <c:v>1.073</c:v>
                </c:pt>
                <c:pt idx="293">
                  <c:v>1.073</c:v>
                </c:pt>
                <c:pt idx="294">
                  <c:v>1.0629999999999999</c:v>
                </c:pt>
                <c:pt idx="295">
                  <c:v>1.0620000000000001</c:v>
                </c:pt>
                <c:pt idx="296">
                  <c:v>1.0589999999999999</c:v>
                </c:pt>
                <c:pt idx="297">
                  <c:v>1.0549999999999999</c:v>
                </c:pt>
                <c:pt idx="298">
                  <c:v>1.054</c:v>
                </c:pt>
                <c:pt idx="299">
                  <c:v>1.052</c:v>
                </c:pt>
                <c:pt idx="300">
                  <c:v>1.048</c:v>
                </c:pt>
                <c:pt idx="301">
                  <c:v>1.0449999999999999</c:v>
                </c:pt>
                <c:pt idx="302">
                  <c:v>1.038</c:v>
                </c:pt>
                <c:pt idx="303">
                  <c:v>1.036</c:v>
                </c:pt>
                <c:pt idx="304">
                  <c:v>1.0349999999999999</c:v>
                </c:pt>
                <c:pt idx="305">
                  <c:v>1.0329999999999999</c:v>
                </c:pt>
                <c:pt idx="306">
                  <c:v>1.032</c:v>
                </c:pt>
                <c:pt idx="307">
                  <c:v>1.028</c:v>
                </c:pt>
                <c:pt idx="308">
                  <c:v>1.0289999999999999</c:v>
                </c:pt>
                <c:pt idx="309">
                  <c:v>1.0269999999999999</c:v>
                </c:pt>
                <c:pt idx="310">
                  <c:v>1.0249999999999999</c:v>
                </c:pt>
                <c:pt idx="311">
                  <c:v>1.022</c:v>
                </c:pt>
                <c:pt idx="312">
                  <c:v>1.0169999999999999</c:v>
                </c:pt>
                <c:pt idx="313">
                  <c:v>1.016</c:v>
                </c:pt>
                <c:pt idx="314">
                  <c:v>1.016</c:v>
                </c:pt>
                <c:pt idx="315">
                  <c:v>1.012</c:v>
                </c:pt>
                <c:pt idx="316">
                  <c:v>1.0089999999999999</c:v>
                </c:pt>
                <c:pt idx="317">
                  <c:v>1.006</c:v>
                </c:pt>
                <c:pt idx="318">
                  <c:v>1.0069999999999999</c:v>
                </c:pt>
                <c:pt idx="319">
                  <c:v>1.006</c:v>
                </c:pt>
                <c:pt idx="320">
                  <c:v>1.004</c:v>
                </c:pt>
                <c:pt idx="321">
                  <c:v>1.002</c:v>
                </c:pt>
                <c:pt idx="322">
                  <c:v>0.999</c:v>
                </c:pt>
                <c:pt idx="323">
                  <c:v>0.997</c:v>
                </c:pt>
                <c:pt idx="324">
                  <c:v>0.996</c:v>
                </c:pt>
                <c:pt idx="325">
                  <c:v>0.99299999999999999</c:v>
                </c:pt>
                <c:pt idx="326">
                  <c:v>0.99199999999999999</c:v>
                </c:pt>
                <c:pt idx="327">
                  <c:v>0.99099999999999999</c:v>
                </c:pt>
                <c:pt idx="328">
                  <c:v>0.99099999999999999</c:v>
                </c:pt>
                <c:pt idx="329">
                  <c:v>0.99099999999999999</c:v>
                </c:pt>
                <c:pt idx="330">
                  <c:v>0.98699999999999999</c:v>
                </c:pt>
                <c:pt idx="331">
                  <c:v>0.98699999999999999</c:v>
                </c:pt>
                <c:pt idx="332">
                  <c:v>0.98499999999999999</c:v>
                </c:pt>
                <c:pt idx="333">
                  <c:v>0.98299999999999998</c:v>
                </c:pt>
                <c:pt idx="334">
                  <c:v>0.98199999999999998</c:v>
                </c:pt>
                <c:pt idx="335">
                  <c:v>0.97699999999999998</c:v>
                </c:pt>
                <c:pt idx="336">
                  <c:v>0.97599999999999998</c:v>
                </c:pt>
                <c:pt idx="337">
                  <c:v>0.97599999999999998</c:v>
                </c:pt>
                <c:pt idx="338">
                  <c:v>0.97599999999999998</c:v>
                </c:pt>
                <c:pt idx="339">
                  <c:v>0.97299999999999998</c:v>
                </c:pt>
                <c:pt idx="340">
                  <c:v>0.97399999999999998</c:v>
                </c:pt>
                <c:pt idx="341">
                  <c:v>0.97499999999999998</c:v>
                </c:pt>
                <c:pt idx="342">
                  <c:v>0.97499999999999998</c:v>
                </c:pt>
                <c:pt idx="343">
                  <c:v>0.97499999999999998</c:v>
                </c:pt>
                <c:pt idx="344">
                  <c:v>0.97099999999999997</c:v>
                </c:pt>
                <c:pt idx="345">
                  <c:v>0.97099999999999997</c:v>
                </c:pt>
                <c:pt idx="346">
                  <c:v>0.96899999999999997</c:v>
                </c:pt>
                <c:pt idx="347">
                  <c:v>0.96899999999999997</c:v>
                </c:pt>
                <c:pt idx="348">
                  <c:v>0.97</c:v>
                </c:pt>
                <c:pt idx="349">
                  <c:v>0.97199999999999998</c:v>
                </c:pt>
                <c:pt idx="350">
                  <c:v>0.97099999999999997</c:v>
                </c:pt>
                <c:pt idx="351">
                  <c:v>0.97099999999999997</c:v>
                </c:pt>
                <c:pt idx="352">
                  <c:v>0.97</c:v>
                </c:pt>
                <c:pt idx="353">
                  <c:v>0.97</c:v>
                </c:pt>
                <c:pt idx="354">
                  <c:v>0.96899999999999997</c:v>
                </c:pt>
                <c:pt idx="355">
                  <c:v>0.96599999999999997</c:v>
                </c:pt>
                <c:pt idx="356">
                  <c:v>0.96699999999999997</c:v>
                </c:pt>
                <c:pt idx="357">
                  <c:v>0.96699999999999997</c:v>
                </c:pt>
                <c:pt idx="358">
                  <c:v>0.96499999999999997</c:v>
                </c:pt>
                <c:pt idx="359">
                  <c:v>0.96399999999999997</c:v>
                </c:pt>
                <c:pt idx="360">
                  <c:v>0.96399999999999997</c:v>
                </c:pt>
                <c:pt idx="361">
                  <c:v>0.96299999999999997</c:v>
                </c:pt>
                <c:pt idx="362">
                  <c:v>0.96199999999999997</c:v>
                </c:pt>
                <c:pt idx="363">
                  <c:v>0.96099999999999997</c:v>
                </c:pt>
                <c:pt idx="364">
                  <c:v>0.96199999999999997</c:v>
                </c:pt>
                <c:pt idx="365">
                  <c:v>0.96399999999999997</c:v>
                </c:pt>
                <c:pt idx="366">
                  <c:v>0.96299999999999997</c:v>
                </c:pt>
                <c:pt idx="367">
                  <c:v>0.96299999999999997</c:v>
                </c:pt>
                <c:pt idx="368">
                  <c:v>0.96199999999999997</c:v>
                </c:pt>
                <c:pt idx="369">
                  <c:v>0.96099999999999997</c:v>
                </c:pt>
                <c:pt idx="370">
                  <c:v>0.96099999999999997</c:v>
                </c:pt>
                <c:pt idx="371">
                  <c:v>0.96199999999999997</c:v>
                </c:pt>
                <c:pt idx="372">
                  <c:v>0.96</c:v>
                </c:pt>
                <c:pt idx="373">
                  <c:v>0.96099999999999997</c:v>
                </c:pt>
                <c:pt idx="374">
                  <c:v>0.96</c:v>
                </c:pt>
                <c:pt idx="375">
                  <c:v>0.96</c:v>
                </c:pt>
                <c:pt idx="376">
                  <c:v>0.95899999999999996</c:v>
                </c:pt>
                <c:pt idx="377">
                  <c:v>0.95599999999999996</c:v>
                </c:pt>
                <c:pt idx="378">
                  <c:v>0.95499999999999996</c:v>
                </c:pt>
                <c:pt idx="379">
                  <c:v>0.95399999999999996</c:v>
                </c:pt>
                <c:pt idx="380">
                  <c:v>0.95499999999999996</c:v>
                </c:pt>
                <c:pt idx="381">
                  <c:v>0.95499999999999996</c:v>
                </c:pt>
                <c:pt idx="382">
                  <c:v>0.95399999999999996</c:v>
                </c:pt>
                <c:pt idx="383">
                  <c:v>0.95299999999999996</c:v>
                </c:pt>
                <c:pt idx="384">
                  <c:v>0.95399999999999996</c:v>
                </c:pt>
                <c:pt idx="385">
                  <c:v>0.95499999999999996</c:v>
                </c:pt>
                <c:pt idx="386">
                  <c:v>0.95399999999999996</c:v>
                </c:pt>
                <c:pt idx="387">
                  <c:v>0.95299999999999996</c:v>
                </c:pt>
                <c:pt idx="388">
                  <c:v>0.95499999999999996</c:v>
                </c:pt>
                <c:pt idx="389">
                  <c:v>0.95499999999999996</c:v>
                </c:pt>
                <c:pt idx="390">
                  <c:v>0.95499999999999996</c:v>
                </c:pt>
                <c:pt idx="391">
                  <c:v>0.95499999999999996</c:v>
                </c:pt>
                <c:pt idx="392">
                  <c:v>0.95399999999999996</c:v>
                </c:pt>
                <c:pt idx="393">
                  <c:v>0.95199999999999996</c:v>
                </c:pt>
                <c:pt idx="394">
                  <c:v>0.95099999999999996</c:v>
                </c:pt>
                <c:pt idx="395">
                  <c:v>0.95199999999999996</c:v>
                </c:pt>
                <c:pt idx="396">
                  <c:v>0.95099999999999996</c:v>
                </c:pt>
                <c:pt idx="397">
                  <c:v>0.94799999999999995</c:v>
                </c:pt>
                <c:pt idx="398">
                  <c:v>0.94799999999999995</c:v>
                </c:pt>
                <c:pt idx="399">
                  <c:v>0.94799999999999995</c:v>
                </c:pt>
                <c:pt idx="400">
                  <c:v>0.94699999999999995</c:v>
                </c:pt>
                <c:pt idx="401">
                  <c:v>0.94699999999999995</c:v>
                </c:pt>
                <c:pt idx="402">
                  <c:v>0.94499999999999995</c:v>
                </c:pt>
                <c:pt idx="403">
                  <c:v>0.94499999999999995</c:v>
                </c:pt>
                <c:pt idx="404">
                  <c:v>0.94599999999999995</c:v>
                </c:pt>
                <c:pt idx="405">
                  <c:v>0.94499999999999995</c:v>
                </c:pt>
                <c:pt idx="406">
                  <c:v>0.94299999999999995</c:v>
                </c:pt>
                <c:pt idx="407">
                  <c:v>0.94</c:v>
                </c:pt>
                <c:pt idx="408">
                  <c:v>0.94</c:v>
                </c:pt>
                <c:pt idx="409">
                  <c:v>0.93899999999999995</c:v>
                </c:pt>
                <c:pt idx="410">
                  <c:v>0.93700000000000006</c:v>
                </c:pt>
                <c:pt idx="411">
                  <c:v>0.93899999999999995</c:v>
                </c:pt>
                <c:pt idx="412">
                  <c:v>0.94</c:v>
                </c:pt>
                <c:pt idx="413">
                  <c:v>0.94</c:v>
                </c:pt>
                <c:pt idx="414">
                  <c:v>0.93799999999999994</c:v>
                </c:pt>
                <c:pt idx="415">
                  <c:v>0.93700000000000006</c:v>
                </c:pt>
                <c:pt idx="416">
                  <c:v>0.93500000000000005</c:v>
                </c:pt>
                <c:pt idx="417">
                  <c:v>0.93500000000000005</c:v>
                </c:pt>
                <c:pt idx="418">
                  <c:v>0.93500000000000005</c:v>
                </c:pt>
                <c:pt idx="419">
                  <c:v>0.93300000000000005</c:v>
                </c:pt>
                <c:pt idx="420">
                  <c:v>0.93400000000000005</c:v>
                </c:pt>
                <c:pt idx="421">
                  <c:v>0.93300000000000005</c:v>
                </c:pt>
                <c:pt idx="422">
                  <c:v>0.93300000000000005</c:v>
                </c:pt>
                <c:pt idx="423">
                  <c:v>0.93300000000000005</c:v>
                </c:pt>
                <c:pt idx="424">
                  <c:v>0.93200000000000005</c:v>
                </c:pt>
                <c:pt idx="425">
                  <c:v>0.93100000000000005</c:v>
                </c:pt>
                <c:pt idx="426">
                  <c:v>0.93</c:v>
                </c:pt>
                <c:pt idx="427">
                  <c:v>0.92900000000000005</c:v>
                </c:pt>
                <c:pt idx="428">
                  <c:v>0.92900000000000005</c:v>
                </c:pt>
                <c:pt idx="429">
                  <c:v>0.92800000000000005</c:v>
                </c:pt>
                <c:pt idx="430">
                  <c:v>0.92800000000000005</c:v>
                </c:pt>
                <c:pt idx="431">
                  <c:v>0.92600000000000005</c:v>
                </c:pt>
                <c:pt idx="432">
                  <c:v>0.92700000000000005</c:v>
                </c:pt>
                <c:pt idx="433">
                  <c:v>0.92800000000000005</c:v>
                </c:pt>
                <c:pt idx="434">
                  <c:v>0.92600000000000005</c:v>
                </c:pt>
                <c:pt idx="435">
                  <c:v>0.92700000000000005</c:v>
                </c:pt>
                <c:pt idx="436">
                  <c:v>0.92500000000000004</c:v>
                </c:pt>
                <c:pt idx="437">
                  <c:v>0.92600000000000005</c:v>
                </c:pt>
                <c:pt idx="438">
                  <c:v>0.92600000000000005</c:v>
                </c:pt>
                <c:pt idx="439">
                  <c:v>0.92600000000000005</c:v>
                </c:pt>
                <c:pt idx="440">
                  <c:v>0.92500000000000004</c:v>
                </c:pt>
                <c:pt idx="441">
                  <c:v>0.92200000000000004</c:v>
                </c:pt>
                <c:pt idx="442">
                  <c:v>0.92200000000000004</c:v>
                </c:pt>
                <c:pt idx="443">
                  <c:v>0.92100000000000004</c:v>
                </c:pt>
                <c:pt idx="444">
                  <c:v>0.92</c:v>
                </c:pt>
                <c:pt idx="445">
                  <c:v>0.91900000000000004</c:v>
                </c:pt>
                <c:pt idx="446">
                  <c:v>0.92</c:v>
                </c:pt>
                <c:pt idx="447">
                  <c:v>0.92</c:v>
                </c:pt>
                <c:pt idx="448">
                  <c:v>0.92</c:v>
                </c:pt>
                <c:pt idx="449">
                  <c:v>0.91900000000000004</c:v>
                </c:pt>
                <c:pt idx="450">
                  <c:v>0.91800000000000004</c:v>
                </c:pt>
                <c:pt idx="451">
                  <c:v>0.91800000000000004</c:v>
                </c:pt>
                <c:pt idx="452">
                  <c:v>0.91800000000000004</c:v>
                </c:pt>
                <c:pt idx="453">
                  <c:v>0.91700000000000004</c:v>
                </c:pt>
                <c:pt idx="454">
                  <c:v>0.91700000000000004</c:v>
                </c:pt>
                <c:pt idx="455">
                  <c:v>0.91400000000000003</c:v>
                </c:pt>
                <c:pt idx="456">
                  <c:v>0.91100000000000003</c:v>
                </c:pt>
                <c:pt idx="457">
                  <c:v>0.91300000000000003</c:v>
                </c:pt>
                <c:pt idx="458">
                  <c:v>0.91200000000000003</c:v>
                </c:pt>
                <c:pt idx="459">
                  <c:v>0.91300000000000003</c:v>
                </c:pt>
                <c:pt idx="460">
                  <c:v>0.91200000000000003</c:v>
                </c:pt>
                <c:pt idx="461">
                  <c:v>0.91200000000000003</c:v>
                </c:pt>
                <c:pt idx="462">
                  <c:v>0.91200000000000003</c:v>
                </c:pt>
                <c:pt idx="463">
                  <c:v>0.91100000000000003</c:v>
                </c:pt>
                <c:pt idx="464">
                  <c:v>0.91100000000000003</c:v>
                </c:pt>
                <c:pt idx="465">
                  <c:v>0.90800000000000003</c:v>
                </c:pt>
                <c:pt idx="466">
                  <c:v>0.91</c:v>
                </c:pt>
                <c:pt idx="467">
                  <c:v>0.91</c:v>
                </c:pt>
                <c:pt idx="468">
                  <c:v>0.91</c:v>
                </c:pt>
                <c:pt idx="469">
                  <c:v>0.90900000000000003</c:v>
                </c:pt>
                <c:pt idx="470">
                  <c:v>0.90600000000000003</c:v>
                </c:pt>
                <c:pt idx="471">
                  <c:v>0.90700000000000003</c:v>
                </c:pt>
                <c:pt idx="472">
                  <c:v>0.90700000000000003</c:v>
                </c:pt>
                <c:pt idx="473">
                  <c:v>0.90700000000000003</c:v>
                </c:pt>
                <c:pt idx="474">
                  <c:v>0.90700000000000003</c:v>
                </c:pt>
                <c:pt idx="475">
                  <c:v>0.90500000000000003</c:v>
                </c:pt>
                <c:pt idx="476">
                  <c:v>0.90300000000000002</c:v>
                </c:pt>
                <c:pt idx="477">
                  <c:v>0.90300000000000002</c:v>
                </c:pt>
                <c:pt idx="478">
                  <c:v>0.90400000000000003</c:v>
                </c:pt>
                <c:pt idx="479">
                  <c:v>0.90500000000000003</c:v>
                </c:pt>
                <c:pt idx="480">
                  <c:v>0.90300000000000002</c:v>
                </c:pt>
                <c:pt idx="481">
                  <c:v>0.90300000000000002</c:v>
                </c:pt>
                <c:pt idx="482">
                  <c:v>0.90300000000000002</c:v>
                </c:pt>
                <c:pt idx="483">
                  <c:v>0.90200000000000002</c:v>
                </c:pt>
                <c:pt idx="484">
                  <c:v>0.90100000000000002</c:v>
                </c:pt>
                <c:pt idx="485">
                  <c:v>0.89900000000000002</c:v>
                </c:pt>
                <c:pt idx="486">
                  <c:v>0.9</c:v>
                </c:pt>
                <c:pt idx="487">
                  <c:v>0.89900000000000002</c:v>
                </c:pt>
                <c:pt idx="488">
                  <c:v>0.9</c:v>
                </c:pt>
                <c:pt idx="489">
                  <c:v>0.89900000000000002</c:v>
                </c:pt>
                <c:pt idx="490">
                  <c:v>0.89800000000000002</c:v>
                </c:pt>
                <c:pt idx="491">
                  <c:v>0.89700000000000002</c:v>
                </c:pt>
                <c:pt idx="492">
                  <c:v>0.89800000000000002</c:v>
                </c:pt>
                <c:pt idx="493">
                  <c:v>0.89700000000000002</c:v>
                </c:pt>
                <c:pt idx="494">
                  <c:v>0.89500000000000002</c:v>
                </c:pt>
                <c:pt idx="495">
                  <c:v>0.89600000000000002</c:v>
                </c:pt>
                <c:pt idx="496">
                  <c:v>0.89700000000000002</c:v>
                </c:pt>
              </c:numCache>
            </c:numRef>
          </c:val>
          <c:smooth val="0"/>
          <c:extLst>
            <c:ext xmlns:c16="http://schemas.microsoft.com/office/drawing/2014/chart" uri="{C3380CC4-5D6E-409C-BE32-E72D297353CC}">
              <c16:uniqueId val="{00000003-AE02-44C0-AD22-A9488F828A8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0.8"/>
        <c:auto val="1"/>
        <c:lblOffset val="100"/>
        <c:baseTimeUnit val="days"/>
        <c:majorUnit val="90"/>
        <c:majorTimeUnit val="days"/>
      </c:dateAx>
      <c:valAx>
        <c:axId val="186933640"/>
        <c:scaling>
          <c:orientation val="minMax"/>
          <c:max val="2.200000000000000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905-4E23-8DBB-D1E49DB1149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'3'!$J$12:$J$18</c:f>
              <c:numCache>
                <c:formatCode>0.0%</c:formatCode>
                <c:ptCount val="7"/>
                <c:pt idx="0">
                  <c:v>0.27</c:v>
                </c:pt>
                <c:pt idx="1">
                  <c:v>0.28199999999999997</c:v>
                </c:pt>
                <c:pt idx="2">
                  <c:v>0.28399999999999997</c:v>
                </c:pt>
                <c:pt idx="3">
                  <c:v>0.28499999999999998</c:v>
                </c:pt>
                <c:pt idx="4">
                  <c:v>0.28499999999999998</c:v>
                </c:pt>
                <c:pt idx="5">
                  <c:v>0.27900000000000003</c:v>
                </c:pt>
                <c:pt idx="6">
                  <c:v>0.27100000000000002</c:v>
                </c:pt>
              </c:numCache>
            </c:numRef>
          </c:val>
          <c:extLst>
            <c:ext xmlns:c16="http://schemas.microsoft.com/office/drawing/2014/chart" uri="{C3380CC4-5D6E-409C-BE32-E72D297353CC}">
              <c16:uniqueId val="{00000001-5905-4E23-8DBB-D1E49DB11495}"/>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905-4E23-8DBB-D1E49DB1149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905-4E23-8DBB-D1E49DB1149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905-4E23-8DBB-D1E49DB11495}"/>
              </c:ext>
            </c:extLst>
          </c:dPt>
          <c:dPt>
            <c:idx val="5"/>
            <c:invertIfNegative val="0"/>
            <c:bubble3D val="0"/>
            <c:extLst>
              <c:ext xmlns:c16="http://schemas.microsoft.com/office/drawing/2014/chart" uri="{C3380CC4-5D6E-409C-BE32-E72D297353CC}">
                <c16:uniqueId val="{00000007-5905-4E23-8DBB-D1E49DB11495}"/>
              </c:ext>
            </c:extLst>
          </c:dPt>
          <c:dPt>
            <c:idx val="6"/>
            <c:invertIfNegative val="0"/>
            <c:bubble3D val="0"/>
            <c:extLst>
              <c:ext xmlns:c16="http://schemas.microsoft.com/office/drawing/2014/chart" uri="{C3380CC4-5D6E-409C-BE32-E72D297353CC}">
                <c16:uniqueId val="{00000008-5905-4E23-8DBB-D1E49DB1149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'3'!$M$12:$M$18</c:f>
              <c:numCache>
                <c:formatCode>0.0%</c:formatCode>
                <c:ptCount val="7"/>
                <c:pt idx="0">
                  <c:v>0.35499999999999998</c:v>
                </c:pt>
                <c:pt idx="1">
                  <c:v>0.35299999999999998</c:v>
                </c:pt>
                <c:pt idx="2">
                  <c:v>0.33200000000000002</c:v>
                </c:pt>
                <c:pt idx="3">
                  <c:v>0.32300000000000001</c:v>
                </c:pt>
                <c:pt idx="4">
                  <c:v>0.32500000000000001</c:v>
                </c:pt>
                <c:pt idx="5">
                  <c:v>0.32700000000000001</c:v>
                </c:pt>
                <c:pt idx="6">
                  <c:v>0.33100000000000002</c:v>
                </c:pt>
              </c:numCache>
            </c:numRef>
          </c:val>
          <c:extLst>
            <c:ext xmlns:c16="http://schemas.microsoft.com/office/drawing/2014/chart" uri="{C3380CC4-5D6E-409C-BE32-E72D297353CC}">
              <c16:uniqueId val="{00000009-5905-4E23-8DBB-D1E49DB11495}"/>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'3'!$K$12:$K$18</c:f>
              <c:numCache>
                <c:formatCode>0.0%</c:formatCode>
                <c:ptCount val="7"/>
                <c:pt idx="0">
                  <c:v>0.24199999999999999</c:v>
                </c:pt>
                <c:pt idx="1">
                  <c:v>0.222</c:v>
                </c:pt>
                <c:pt idx="2">
                  <c:v>0.23</c:v>
                </c:pt>
                <c:pt idx="3">
                  <c:v>0.23100000000000001</c:v>
                </c:pt>
                <c:pt idx="4">
                  <c:v>0.22900000000000001</c:v>
                </c:pt>
                <c:pt idx="5">
                  <c:v>0.23100000000000001</c:v>
                </c:pt>
                <c:pt idx="6">
                  <c:v>0.23300000000000001</c:v>
                </c:pt>
              </c:numCache>
            </c:numRef>
          </c:val>
          <c:extLst>
            <c:ext xmlns:c16="http://schemas.microsoft.com/office/drawing/2014/chart" uri="{C3380CC4-5D6E-409C-BE32-E72D297353CC}">
              <c16:uniqueId val="{0000000A-5905-4E23-8DBB-D1E49DB11495}"/>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43100</c:v>
                </c:pt>
                <c:pt idx="1">
                  <c:v>43465</c:v>
                </c:pt>
                <c:pt idx="2">
                  <c:v>43830</c:v>
                </c:pt>
                <c:pt idx="3">
                  <c:v>43921</c:v>
                </c:pt>
                <c:pt idx="4">
                  <c:v>44012</c:v>
                </c:pt>
                <c:pt idx="5">
                  <c:v>44104</c:v>
                </c:pt>
                <c:pt idx="6">
                  <c:v>44196</c:v>
                </c:pt>
              </c:numCache>
            </c:numRef>
          </c:cat>
          <c:val>
            <c:numRef>
              <c:f>'3'!$L$12:$L$18</c:f>
              <c:numCache>
                <c:formatCode>0.0%</c:formatCode>
                <c:ptCount val="7"/>
                <c:pt idx="0">
                  <c:v>0.13300000000000001</c:v>
                </c:pt>
                <c:pt idx="1">
                  <c:v>0.14299999999999999</c:v>
                </c:pt>
                <c:pt idx="2">
                  <c:v>0.154</c:v>
                </c:pt>
                <c:pt idx="3">
                  <c:v>0.161</c:v>
                </c:pt>
                <c:pt idx="4">
                  <c:v>0.16</c:v>
                </c:pt>
                <c:pt idx="5">
                  <c:v>0.16300000000000001</c:v>
                </c:pt>
                <c:pt idx="6">
                  <c:v>0.16400000000000001</c:v>
                </c:pt>
              </c:numCache>
            </c:numRef>
          </c:val>
          <c:extLst>
            <c:ext xmlns:c16="http://schemas.microsoft.com/office/drawing/2014/chart" uri="{C3380CC4-5D6E-409C-BE32-E72D297353CC}">
              <c16:uniqueId val="{0000000B-5905-4E23-8DBB-D1E49DB11495}"/>
            </c:ext>
          </c:extLst>
        </c:ser>
        <c:dLbls>
          <c:showLegendKey val="0"/>
          <c:showVal val="1"/>
          <c:showCatName val="0"/>
          <c:showSerName val="0"/>
          <c:showPercent val="0"/>
          <c:showBubbleSize val="0"/>
        </c:dLbls>
        <c:gapWidth val="4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'31'!$H$11:$H$59</c:f>
              <c:numCache>
                <c:formatCode>0.0%</c:formatCode>
                <c:ptCount val="25"/>
                <c:pt idx="0">
                  <c:v>0.126</c:v>
                </c:pt>
                <c:pt idx="1">
                  <c:v>0.122</c:v>
                </c:pt>
                <c:pt idx="2">
                  <c:v>0.13600000000000001</c:v>
                </c:pt>
                <c:pt idx="3">
                  <c:v>0.13300000000000001</c:v>
                </c:pt>
                <c:pt idx="4">
                  <c:v>0.14299999999999999</c:v>
                </c:pt>
                <c:pt idx="5">
                  <c:v>0.154</c:v>
                </c:pt>
                <c:pt idx="6">
                  <c:v>0.153</c:v>
                </c:pt>
                <c:pt idx="7">
                  <c:v>0.14099999999999999</c:v>
                </c:pt>
                <c:pt idx="8">
                  <c:v>0.16300000000000001</c:v>
                </c:pt>
                <c:pt idx="9">
                  <c:v>0.16600000000000001</c:v>
                </c:pt>
                <c:pt idx="10">
                  <c:v>0.124</c:v>
                </c:pt>
                <c:pt idx="11">
                  <c:v>0.13600000000000001</c:v>
                </c:pt>
                <c:pt idx="12">
                  <c:v>0.17399999999999999</c:v>
                </c:pt>
                <c:pt idx="13">
                  <c:v>0.158</c:v>
                </c:pt>
                <c:pt idx="14">
                  <c:v>0.11799999999999999</c:v>
                </c:pt>
                <c:pt idx="15">
                  <c:v>0.16400000000000001</c:v>
                </c:pt>
                <c:pt idx="16">
                  <c:v>0.16500000000000001</c:v>
                </c:pt>
                <c:pt idx="17">
                  <c:v>0.16</c:v>
                </c:pt>
                <c:pt idx="18">
                  <c:v>0.14699999999999999</c:v>
                </c:pt>
                <c:pt idx="19">
                  <c:v>0.152</c:v>
                </c:pt>
                <c:pt idx="20">
                  <c:v>0.13</c:v>
                </c:pt>
                <c:pt idx="21">
                  <c:v>0.13900000000000001</c:v>
                </c:pt>
                <c:pt idx="22">
                  <c:v>0.14299999999999999</c:v>
                </c:pt>
                <c:pt idx="23">
                  <c:v>0.13600000000000001</c:v>
                </c:pt>
                <c:pt idx="24">
                  <c:v>0.14000000000000001</c:v>
                </c:pt>
              </c:numCache>
            </c:numRef>
          </c:val>
          <c:extLst>
            <c:ext xmlns:c16="http://schemas.microsoft.com/office/drawing/2014/chart" uri="{C3380CC4-5D6E-409C-BE32-E72D297353CC}">
              <c16:uniqueId val="{00000000-2B15-4FB3-AC3A-5C02EB1F802B}"/>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'31'!$I$11:$I$59</c:f>
              <c:numCache>
                <c:formatCode>0.0%</c:formatCode>
                <c:ptCount val="25"/>
                <c:pt idx="0">
                  <c:v>0.20399999999999999</c:v>
                </c:pt>
                <c:pt idx="1">
                  <c:v>0.2</c:v>
                </c:pt>
                <c:pt idx="2">
                  <c:v>0.20399999999999999</c:v>
                </c:pt>
                <c:pt idx="3">
                  <c:v>0.20399999999999999</c:v>
                </c:pt>
                <c:pt idx="4">
                  <c:v>0.218</c:v>
                </c:pt>
                <c:pt idx="5">
                  <c:v>0.214</c:v>
                </c:pt>
                <c:pt idx="6">
                  <c:v>0.20699999999999999</c:v>
                </c:pt>
                <c:pt idx="7">
                  <c:v>0.224</c:v>
                </c:pt>
                <c:pt idx="8">
                  <c:v>0.21299999999999999</c:v>
                </c:pt>
                <c:pt idx="9">
                  <c:v>0.22900000000000001</c:v>
                </c:pt>
                <c:pt idx="10">
                  <c:v>0.26300000000000001</c:v>
                </c:pt>
                <c:pt idx="11">
                  <c:v>0.216</c:v>
                </c:pt>
                <c:pt idx="12">
                  <c:v>0.187</c:v>
                </c:pt>
                <c:pt idx="13">
                  <c:v>0.183</c:v>
                </c:pt>
                <c:pt idx="14">
                  <c:v>0.19</c:v>
                </c:pt>
                <c:pt idx="15">
                  <c:v>0.20899999999999999</c:v>
                </c:pt>
                <c:pt idx="16">
                  <c:v>0.25600000000000001</c:v>
                </c:pt>
                <c:pt idx="17">
                  <c:v>0.221</c:v>
                </c:pt>
                <c:pt idx="18">
                  <c:v>0.191</c:v>
                </c:pt>
                <c:pt idx="19">
                  <c:v>0.19</c:v>
                </c:pt>
                <c:pt idx="20">
                  <c:v>0.19900000000000001</c:v>
                </c:pt>
                <c:pt idx="21">
                  <c:v>0.215</c:v>
                </c:pt>
                <c:pt idx="22">
                  <c:v>0.16800000000000001</c:v>
                </c:pt>
                <c:pt idx="23">
                  <c:v>0.16800000000000001</c:v>
                </c:pt>
                <c:pt idx="24">
                  <c:v>0.17499999999999999</c:v>
                </c:pt>
              </c:numCache>
            </c:numRef>
          </c:val>
          <c:extLst>
            <c:ext xmlns:c16="http://schemas.microsoft.com/office/drawing/2014/chart" uri="{C3380CC4-5D6E-409C-BE32-E72D297353CC}">
              <c16:uniqueId val="{00000001-2B15-4FB3-AC3A-5C02EB1F802B}"/>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'31'!$J$11:$J$59</c:f>
              <c:numCache>
                <c:formatCode>0.0%</c:formatCode>
                <c:ptCount val="25"/>
                <c:pt idx="0">
                  <c:v>0.27500000000000002</c:v>
                </c:pt>
                <c:pt idx="1">
                  <c:v>0.28399999999999997</c:v>
                </c:pt>
                <c:pt idx="2">
                  <c:v>0.27900000000000003</c:v>
                </c:pt>
                <c:pt idx="3">
                  <c:v>6.7000000000000004E-2</c:v>
                </c:pt>
                <c:pt idx="4">
                  <c:v>0.26300000000000001</c:v>
                </c:pt>
                <c:pt idx="5">
                  <c:v>0.107</c:v>
                </c:pt>
                <c:pt idx="6">
                  <c:v>0.26</c:v>
                </c:pt>
                <c:pt idx="7">
                  <c:v>0.13</c:v>
                </c:pt>
                <c:pt idx="8">
                  <c:v>0.125</c:v>
                </c:pt>
                <c:pt idx="9">
                  <c:v>0.253</c:v>
                </c:pt>
                <c:pt idx="10">
                  <c:v>0.28199999999999997</c:v>
                </c:pt>
                <c:pt idx="11">
                  <c:v>0.26</c:v>
                </c:pt>
                <c:pt idx="12">
                  <c:v>0.20599999999999999</c:v>
                </c:pt>
                <c:pt idx="13">
                  <c:v>0.24</c:v>
                </c:pt>
                <c:pt idx="14">
                  <c:v>0.23799999999999999</c:v>
                </c:pt>
                <c:pt idx="15">
                  <c:v>0.125</c:v>
                </c:pt>
                <c:pt idx="16">
                  <c:v>0.21299999999999999</c:v>
                </c:pt>
                <c:pt idx="17">
                  <c:v>0.129</c:v>
                </c:pt>
                <c:pt idx="18">
                  <c:v>0.214</c:v>
                </c:pt>
                <c:pt idx="19">
                  <c:v>0.13500000000000001</c:v>
                </c:pt>
                <c:pt idx="20">
                  <c:v>0.155</c:v>
                </c:pt>
                <c:pt idx="21">
                  <c:v>0.191</c:v>
                </c:pt>
                <c:pt idx="22">
                  <c:v>0.219</c:v>
                </c:pt>
                <c:pt idx="23">
                  <c:v>0.222</c:v>
                </c:pt>
                <c:pt idx="24">
                  <c:v>0.23</c:v>
                </c:pt>
              </c:numCache>
            </c:numRef>
          </c:val>
          <c:extLst>
            <c:ext xmlns:c16="http://schemas.microsoft.com/office/drawing/2014/chart" uri="{C3380CC4-5D6E-409C-BE32-E72D297353CC}">
              <c16:uniqueId val="{00000002-2B15-4FB3-AC3A-5C02EB1F802B}"/>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'31'!$K$11:$K$59</c:f>
              <c:numCache>
                <c:formatCode>0.0%</c:formatCode>
                <c:ptCount val="25"/>
                <c:pt idx="0">
                  <c:v>0.39400000000000002</c:v>
                </c:pt>
                <c:pt idx="1">
                  <c:v>0.39400000000000002</c:v>
                </c:pt>
                <c:pt idx="2">
                  <c:v>0.38200000000000001</c:v>
                </c:pt>
                <c:pt idx="3">
                  <c:v>0.59599999999999997</c:v>
                </c:pt>
                <c:pt idx="4">
                  <c:v>0.377</c:v>
                </c:pt>
                <c:pt idx="5">
                  <c:v>0.52500000000000002</c:v>
                </c:pt>
                <c:pt idx="6">
                  <c:v>0.38</c:v>
                </c:pt>
                <c:pt idx="7">
                  <c:v>0.505</c:v>
                </c:pt>
                <c:pt idx="8">
                  <c:v>0.499</c:v>
                </c:pt>
                <c:pt idx="9">
                  <c:v>0.35199999999999998</c:v>
                </c:pt>
                <c:pt idx="10">
                  <c:v>0.33100000000000002</c:v>
                </c:pt>
                <c:pt idx="11">
                  <c:v>0.38800000000000001</c:v>
                </c:pt>
                <c:pt idx="12">
                  <c:v>0.433</c:v>
                </c:pt>
                <c:pt idx="13">
                  <c:v>0.41899999999999998</c:v>
                </c:pt>
                <c:pt idx="14">
                  <c:v>0.45400000000000001</c:v>
                </c:pt>
                <c:pt idx="15">
                  <c:v>0.503</c:v>
                </c:pt>
                <c:pt idx="16">
                  <c:v>0.36599999999999999</c:v>
                </c:pt>
                <c:pt idx="17">
                  <c:v>0.49</c:v>
                </c:pt>
                <c:pt idx="18">
                  <c:v>0.44700000000000001</c:v>
                </c:pt>
                <c:pt idx="19">
                  <c:v>0.52300000000000002</c:v>
                </c:pt>
                <c:pt idx="20">
                  <c:v>0.51600000000000001</c:v>
                </c:pt>
                <c:pt idx="21">
                  <c:v>0.45500000000000002</c:v>
                </c:pt>
                <c:pt idx="22">
                  <c:v>0.47</c:v>
                </c:pt>
                <c:pt idx="23">
                  <c:v>0.47299999999999998</c:v>
                </c:pt>
                <c:pt idx="24">
                  <c:v>0.45500000000000002</c:v>
                </c:pt>
              </c:numCache>
            </c:numRef>
          </c:val>
          <c:extLst>
            <c:ext xmlns:c16="http://schemas.microsoft.com/office/drawing/2014/chart" uri="{C3380CC4-5D6E-409C-BE32-E72D297353CC}">
              <c16:uniqueId val="{00000003-2B15-4FB3-AC3A-5C02EB1F802B}"/>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'31'!$H$11:$H$59</c:f>
              <c:numCache>
                <c:formatCode>0.0%</c:formatCode>
                <c:ptCount val="25"/>
                <c:pt idx="0">
                  <c:v>0.126</c:v>
                </c:pt>
                <c:pt idx="1">
                  <c:v>0.122</c:v>
                </c:pt>
                <c:pt idx="2">
                  <c:v>0.13600000000000001</c:v>
                </c:pt>
                <c:pt idx="3">
                  <c:v>0.13300000000000001</c:v>
                </c:pt>
                <c:pt idx="4">
                  <c:v>0.14299999999999999</c:v>
                </c:pt>
                <c:pt idx="5">
                  <c:v>0.154</c:v>
                </c:pt>
                <c:pt idx="6">
                  <c:v>0.153</c:v>
                </c:pt>
                <c:pt idx="7">
                  <c:v>0.14099999999999999</c:v>
                </c:pt>
                <c:pt idx="8">
                  <c:v>0.16300000000000001</c:v>
                </c:pt>
                <c:pt idx="9">
                  <c:v>0.16600000000000001</c:v>
                </c:pt>
                <c:pt idx="10">
                  <c:v>0.124</c:v>
                </c:pt>
                <c:pt idx="11">
                  <c:v>0.13600000000000001</c:v>
                </c:pt>
                <c:pt idx="12">
                  <c:v>0.17399999999999999</c:v>
                </c:pt>
                <c:pt idx="13">
                  <c:v>0.158</c:v>
                </c:pt>
                <c:pt idx="14">
                  <c:v>0.11799999999999999</c:v>
                </c:pt>
                <c:pt idx="15">
                  <c:v>0.16400000000000001</c:v>
                </c:pt>
                <c:pt idx="16">
                  <c:v>0.16500000000000001</c:v>
                </c:pt>
                <c:pt idx="17">
                  <c:v>0.16</c:v>
                </c:pt>
                <c:pt idx="18">
                  <c:v>0.14699999999999999</c:v>
                </c:pt>
                <c:pt idx="19">
                  <c:v>0.152</c:v>
                </c:pt>
                <c:pt idx="20">
                  <c:v>0.13</c:v>
                </c:pt>
                <c:pt idx="21">
                  <c:v>0.13900000000000001</c:v>
                </c:pt>
                <c:pt idx="22">
                  <c:v>0.14299999999999999</c:v>
                </c:pt>
                <c:pt idx="23">
                  <c:v>0.13600000000000001</c:v>
                </c:pt>
                <c:pt idx="24">
                  <c:v>0.14000000000000001</c:v>
                </c:pt>
              </c:numCache>
            </c:numRef>
          </c:val>
          <c:extLst>
            <c:ext xmlns:c16="http://schemas.microsoft.com/office/drawing/2014/chart" uri="{C3380CC4-5D6E-409C-BE32-E72D297353CC}">
              <c16:uniqueId val="{00000000-E76A-4653-8111-8EE30A0DEB05}"/>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'31'!$I$11:$I$59</c:f>
              <c:numCache>
                <c:formatCode>0.0%</c:formatCode>
                <c:ptCount val="25"/>
                <c:pt idx="0">
                  <c:v>0.20399999999999999</c:v>
                </c:pt>
                <c:pt idx="1">
                  <c:v>0.2</c:v>
                </c:pt>
                <c:pt idx="2">
                  <c:v>0.20399999999999999</c:v>
                </c:pt>
                <c:pt idx="3">
                  <c:v>0.20399999999999999</c:v>
                </c:pt>
                <c:pt idx="4">
                  <c:v>0.218</c:v>
                </c:pt>
                <c:pt idx="5">
                  <c:v>0.214</c:v>
                </c:pt>
                <c:pt idx="6">
                  <c:v>0.20699999999999999</c:v>
                </c:pt>
                <c:pt idx="7">
                  <c:v>0.224</c:v>
                </c:pt>
                <c:pt idx="8">
                  <c:v>0.21299999999999999</c:v>
                </c:pt>
                <c:pt idx="9">
                  <c:v>0.22900000000000001</c:v>
                </c:pt>
                <c:pt idx="10">
                  <c:v>0.26300000000000001</c:v>
                </c:pt>
                <c:pt idx="11">
                  <c:v>0.216</c:v>
                </c:pt>
                <c:pt idx="12">
                  <c:v>0.187</c:v>
                </c:pt>
                <c:pt idx="13">
                  <c:v>0.183</c:v>
                </c:pt>
                <c:pt idx="14">
                  <c:v>0.19</c:v>
                </c:pt>
                <c:pt idx="15">
                  <c:v>0.20899999999999999</c:v>
                </c:pt>
                <c:pt idx="16">
                  <c:v>0.25600000000000001</c:v>
                </c:pt>
                <c:pt idx="17">
                  <c:v>0.221</c:v>
                </c:pt>
                <c:pt idx="18">
                  <c:v>0.191</c:v>
                </c:pt>
                <c:pt idx="19">
                  <c:v>0.19</c:v>
                </c:pt>
                <c:pt idx="20">
                  <c:v>0.19900000000000001</c:v>
                </c:pt>
                <c:pt idx="21">
                  <c:v>0.215</c:v>
                </c:pt>
                <c:pt idx="22">
                  <c:v>0.16800000000000001</c:v>
                </c:pt>
                <c:pt idx="23">
                  <c:v>0.16800000000000001</c:v>
                </c:pt>
                <c:pt idx="24">
                  <c:v>0.17499999999999999</c:v>
                </c:pt>
              </c:numCache>
            </c:numRef>
          </c:val>
          <c:extLst>
            <c:ext xmlns:c16="http://schemas.microsoft.com/office/drawing/2014/chart" uri="{C3380CC4-5D6E-409C-BE32-E72D297353CC}">
              <c16:uniqueId val="{00000001-E76A-4653-8111-8EE30A0DEB05}"/>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'31'!$J$11:$J$59</c:f>
              <c:numCache>
                <c:formatCode>0.0%</c:formatCode>
                <c:ptCount val="25"/>
                <c:pt idx="0">
                  <c:v>0.27500000000000002</c:v>
                </c:pt>
                <c:pt idx="1">
                  <c:v>0.28399999999999997</c:v>
                </c:pt>
                <c:pt idx="2">
                  <c:v>0.27900000000000003</c:v>
                </c:pt>
                <c:pt idx="3">
                  <c:v>6.7000000000000004E-2</c:v>
                </c:pt>
                <c:pt idx="4">
                  <c:v>0.26300000000000001</c:v>
                </c:pt>
                <c:pt idx="5">
                  <c:v>0.107</c:v>
                </c:pt>
                <c:pt idx="6">
                  <c:v>0.26</c:v>
                </c:pt>
                <c:pt idx="7">
                  <c:v>0.13</c:v>
                </c:pt>
                <c:pt idx="8">
                  <c:v>0.125</c:v>
                </c:pt>
                <c:pt idx="9">
                  <c:v>0.253</c:v>
                </c:pt>
                <c:pt idx="10">
                  <c:v>0.28199999999999997</c:v>
                </c:pt>
                <c:pt idx="11">
                  <c:v>0.26</c:v>
                </c:pt>
                <c:pt idx="12">
                  <c:v>0.20599999999999999</c:v>
                </c:pt>
                <c:pt idx="13">
                  <c:v>0.24</c:v>
                </c:pt>
                <c:pt idx="14">
                  <c:v>0.23799999999999999</c:v>
                </c:pt>
                <c:pt idx="15">
                  <c:v>0.125</c:v>
                </c:pt>
                <c:pt idx="16">
                  <c:v>0.21299999999999999</c:v>
                </c:pt>
                <c:pt idx="17">
                  <c:v>0.129</c:v>
                </c:pt>
                <c:pt idx="18">
                  <c:v>0.214</c:v>
                </c:pt>
                <c:pt idx="19">
                  <c:v>0.13500000000000001</c:v>
                </c:pt>
                <c:pt idx="20">
                  <c:v>0.155</c:v>
                </c:pt>
                <c:pt idx="21">
                  <c:v>0.191</c:v>
                </c:pt>
                <c:pt idx="22">
                  <c:v>0.219</c:v>
                </c:pt>
                <c:pt idx="23">
                  <c:v>0.222</c:v>
                </c:pt>
                <c:pt idx="24">
                  <c:v>0.23</c:v>
                </c:pt>
              </c:numCache>
            </c:numRef>
          </c:val>
          <c:extLst>
            <c:ext xmlns:c16="http://schemas.microsoft.com/office/drawing/2014/chart" uri="{C3380CC4-5D6E-409C-BE32-E72D297353CC}">
              <c16:uniqueId val="{00000002-E76A-4653-8111-8EE30A0DEB05}"/>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12.18</c:v>
                </c:pt>
                <c:pt idx="3">
                  <c:v>03.19</c:v>
                </c:pt>
                <c:pt idx="6">
                  <c:v>06.19</c:v>
                </c:pt>
                <c:pt idx="9">
                  <c:v>09.19</c:v>
                </c:pt>
                <c:pt idx="12">
                  <c:v>12.19</c:v>
                </c:pt>
                <c:pt idx="15">
                  <c:v>03.20</c:v>
                </c:pt>
                <c:pt idx="18">
                  <c:v>06.20</c:v>
                </c:pt>
                <c:pt idx="21">
                  <c:v>09.20</c:v>
                </c:pt>
                <c:pt idx="24">
                  <c:v>12.20</c:v>
                </c:pt>
              </c:strCache>
            </c:strRef>
          </c:cat>
          <c:val>
            <c:numRef>
              <c:f>'31'!$K$11:$K$59</c:f>
              <c:numCache>
                <c:formatCode>0.0%</c:formatCode>
                <c:ptCount val="25"/>
                <c:pt idx="0">
                  <c:v>0.39400000000000002</c:v>
                </c:pt>
                <c:pt idx="1">
                  <c:v>0.39400000000000002</c:v>
                </c:pt>
                <c:pt idx="2">
                  <c:v>0.38200000000000001</c:v>
                </c:pt>
                <c:pt idx="3">
                  <c:v>0.59599999999999997</c:v>
                </c:pt>
                <c:pt idx="4">
                  <c:v>0.377</c:v>
                </c:pt>
                <c:pt idx="5">
                  <c:v>0.52500000000000002</c:v>
                </c:pt>
                <c:pt idx="6">
                  <c:v>0.38</c:v>
                </c:pt>
                <c:pt idx="7">
                  <c:v>0.505</c:v>
                </c:pt>
                <c:pt idx="8">
                  <c:v>0.499</c:v>
                </c:pt>
                <c:pt idx="9">
                  <c:v>0.35199999999999998</c:v>
                </c:pt>
                <c:pt idx="10">
                  <c:v>0.33100000000000002</c:v>
                </c:pt>
                <c:pt idx="11">
                  <c:v>0.38800000000000001</c:v>
                </c:pt>
                <c:pt idx="12">
                  <c:v>0.433</c:v>
                </c:pt>
                <c:pt idx="13">
                  <c:v>0.41899999999999998</c:v>
                </c:pt>
                <c:pt idx="14">
                  <c:v>0.45400000000000001</c:v>
                </c:pt>
                <c:pt idx="15">
                  <c:v>0.503</c:v>
                </c:pt>
                <c:pt idx="16">
                  <c:v>0.36599999999999999</c:v>
                </c:pt>
                <c:pt idx="17">
                  <c:v>0.49</c:v>
                </c:pt>
                <c:pt idx="18">
                  <c:v>0.44700000000000001</c:v>
                </c:pt>
                <c:pt idx="19">
                  <c:v>0.52300000000000002</c:v>
                </c:pt>
                <c:pt idx="20">
                  <c:v>0.51600000000000001</c:v>
                </c:pt>
                <c:pt idx="21">
                  <c:v>0.45500000000000002</c:v>
                </c:pt>
                <c:pt idx="22">
                  <c:v>0.47</c:v>
                </c:pt>
                <c:pt idx="23">
                  <c:v>0.47299999999999998</c:v>
                </c:pt>
                <c:pt idx="24">
                  <c:v>0.45500000000000002</c:v>
                </c:pt>
              </c:numCache>
            </c:numRef>
          </c:val>
          <c:extLst>
            <c:ext xmlns:c16="http://schemas.microsoft.com/office/drawing/2014/chart" uri="{C3380CC4-5D6E-409C-BE32-E72D297353CC}">
              <c16:uniqueId val="{00000003-E76A-4653-8111-8EE30A0DEB05}"/>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21888173069271"/>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elete val="1"/>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'32'!$G$11:$G$35</c:f>
              <c:numCache>
                <c:formatCode>0.0%</c:formatCode>
                <c:ptCount val="25"/>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pt idx="19">
                  <c:v>1.528</c:v>
                </c:pt>
                <c:pt idx="20">
                  <c:v>1.5640000000000001</c:v>
                </c:pt>
                <c:pt idx="21" formatCode="0%">
                  <c:v>1.6339999999999999</c:v>
                </c:pt>
                <c:pt idx="22" formatCode="0%">
                  <c:v>1.7350000000000001</c:v>
                </c:pt>
                <c:pt idx="23" formatCode="0%">
                  <c:v>1.673</c:v>
                </c:pt>
                <c:pt idx="24" formatCode="0%">
                  <c:v>1.8280000000000001</c:v>
                </c:pt>
              </c:numCache>
            </c:numRef>
          </c:val>
          <c:smooth val="0"/>
          <c:extLst>
            <c:ext xmlns:c16="http://schemas.microsoft.com/office/drawing/2014/chart" uri="{C3380CC4-5D6E-409C-BE32-E72D297353CC}">
              <c16:uniqueId val="{00000000-FE28-4A8D-9999-4EEF9331B7C6}"/>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4.0577745963572734E-2"/>
                  <c:y val="3.1587305234510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28-4A8D-9999-4EEF9331B7C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'32'!$H$11:$H$35</c:f>
              <c:numCache>
                <c:formatCode>0.0%</c:formatCode>
                <c:ptCount val="25"/>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pt idx="19">
                  <c:v>1.157</c:v>
                </c:pt>
                <c:pt idx="20">
                  <c:v>1.1679999999999999</c:v>
                </c:pt>
                <c:pt idx="21" formatCode="0%">
                  <c:v>1.2150000000000001</c:v>
                </c:pt>
                <c:pt idx="22" formatCode="0%">
                  <c:v>1.224</c:v>
                </c:pt>
                <c:pt idx="23" formatCode="0%">
                  <c:v>1.2490000000000001</c:v>
                </c:pt>
                <c:pt idx="24" formatCode="0%">
                  <c:v>1.3640000000000001</c:v>
                </c:pt>
              </c:numCache>
            </c:numRef>
          </c:val>
          <c:smooth val="0"/>
          <c:extLst>
            <c:ext xmlns:c16="http://schemas.microsoft.com/office/drawing/2014/chart" uri="{C3380CC4-5D6E-409C-BE32-E72D297353CC}">
              <c16:uniqueId val="{00000002-FE28-4A8D-9999-4EEF9331B7C6}"/>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3.2489938757655296E-2"/>
                  <c:y val="-6.87331020273737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28-4A8D-9999-4EEF9331B7C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'32'!$I$11:$I$35</c:f>
              <c:numCache>
                <c:formatCode>0.0%</c:formatCode>
                <c:ptCount val="25"/>
                <c:pt idx="0">
                  <c:v>1</c:v>
                </c:pt>
                <c:pt idx="1">
                  <c:v>1.0189999999999999</c:v>
                </c:pt>
                <c:pt idx="2">
                  <c:v>1.002</c:v>
                </c:pt>
                <c:pt idx="3">
                  <c:v>0.93200000000000005</c:v>
                </c:pt>
                <c:pt idx="4">
                  <c:v>0.90400000000000003</c:v>
                </c:pt>
                <c:pt idx="5">
                  <c:v>0.95599999999999996</c:v>
                </c:pt>
                <c:pt idx="6">
                  <c:v>0.94499999999999995</c:v>
                </c:pt>
                <c:pt idx="7">
                  <c:v>0.98499999999999999</c:v>
                </c:pt>
                <c:pt idx="8">
                  <c:v>0.95099999999999996</c:v>
                </c:pt>
                <c:pt idx="9">
                  <c:v>1.004</c:v>
                </c:pt>
                <c:pt idx="10">
                  <c:v>1.002</c:v>
                </c:pt>
                <c:pt idx="11">
                  <c:v>0.97799999999999998</c:v>
                </c:pt>
                <c:pt idx="12">
                  <c:v>1.2010000000000001</c:v>
                </c:pt>
                <c:pt idx="13">
                  <c:v>1.1599999999999999</c:v>
                </c:pt>
                <c:pt idx="14">
                  <c:v>1.175</c:v>
                </c:pt>
                <c:pt idx="15">
                  <c:v>1.0740000000000001</c:v>
                </c:pt>
                <c:pt idx="16">
                  <c:v>1.073</c:v>
                </c:pt>
                <c:pt idx="17">
                  <c:v>1.0940000000000001</c:v>
                </c:pt>
                <c:pt idx="18">
                  <c:v>1.1579999999999999</c:v>
                </c:pt>
                <c:pt idx="19">
                  <c:v>1.1879999999999999</c:v>
                </c:pt>
                <c:pt idx="20">
                  <c:v>1.2470000000000001</c:v>
                </c:pt>
                <c:pt idx="21" formatCode="0%">
                  <c:v>1.335</c:v>
                </c:pt>
                <c:pt idx="22" formatCode="0%">
                  <c:v>1.359</c:v>
                </c:pt>
                <c:pt idx="23" formatCode="0%">
                  <c:v>1.369</c:v>
                </c:pt>
                <c:pt idx="24" formatCode="0%">
                  <c:v>1.71</c:v>
                </c:pt>
              </c:numCache>
            </c:numRef>
          </c:val>
          <c:smooth val="0"/>
          <c:extLst>
            <c:ext xmlns:c16="http://schemas.microsoft.com/office/drawing/2014/chart" uri="{C3380CC4-5D6E-409C-BE32-E72D297353CC}">
              <c16:uniqueId val="{00000004-FE28-4A8D-9999-4EEF9331B7C6}"/>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3.6534796786765293E-2"/>
                  <c:y val="-3.6157257415960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28-4A8D-9999-4EEF9331B7C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'32'!$J$11:$J$35</c:f>
              <c:numCache>
                <c:formatCode>0.0%</c:formatCode>
                <c:ptCount val="25"/>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pt idx="19">
                  <c:v>1.2649999999999999</c:v>
                </c:pt>
                <c:pt idx="20">
                  <c:v>1.349</c:v>
                </c:pt>
                <c:pt idx="21" formatCode="0%">
                  <c:v>1.4239999999999999</c:v>
                </c:pt>
                <c:pt idx="22" formatCode="0%">
                  <c:v>1.4830000000000001</c:v>
                </c:pt>
                <c:pt idx="23" formatCode="0%">
                  <c:v>1.488</c:v>
                </c:pt>
                <c:pt idx="24" formatCode="0%">
                  <c:v>1.821</c:v>
                </c:pt>
              </c:numCache>
            </c:numRef>
          </c:val>
          <c:smooth val="0"/>
          <c:extLst>
            <c:ext xmlns:c16="http://schemas.microsoft.com/office/drawing/2014/chart" uri="{C3380CC4-5D6E-409C-BE32-E72D297353CC}">
              <c16:uniqueId val="{00000006-FE28-4A8D-9999-4EEF9331B7C6}"/>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3.653256979241231E-2"/>
                  <c:y val="1.906563625733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28-4A8D-9999-4EEF9331B7C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'32'!$K$11:$K$35</c:f>
              <c:numCache>
                <c:formatCode>0.0%</c:formatCode>
                <c:ptCount val="25"/>
                <c:pt idx="0">
                  <c:v>1</c:v>
                </c:pt>
                <c:pt idx="1">
                  <c:v>0.99099999999999999</c:v>
                </c:pt>
                <c:pt idx="2">
                  <c:v>0.98599999999999999</c:v>
                </c:pt>
                <c:pt idx="3">
                  <c:v>0.96099999999999997</c:v>
                </c:pt>
                <c:pt idx="4">
                  <c:v>0.95599999999999996</c:v>
                </c:pt>
                <c:pt idx="5">
                  <c:v>0.98199999999999998</c:v>
                </c:pt>
                <c:pt idx="6">
                  <c:v>0.97899999999999998</c:v>
                </c:pt>
                <c:pt idx="7">
                  <c:v>1.0029999999999999</c:v>
                </c:pt>
                <c:pt idx="8">
                  <c:v>0.97499999999999998</c:v>
                </c:pt>
                <c:pt idx="9">
                  <c:v>1.0269999999999999</c:v>
                </c:pt>
                <c:pt idx="10">
                  <c:v>1.032</c:v>
                </c:pt>
                <c:pt idx="11">
                  <c:v>1.0169999999999999</c:v>
                </c:pt>
                <c:pt idx="12">
                  <c:v>1.1950000000000001</c:v>
                </c:pt>
                <c:pt idx="13">
                  <c:v>1.2110000000000001</c:v>
                </c:pt>
                <c:pt idx="14">
                  <c:v>1.2070000000000001</c:v>
                </c:pt>
                <c:pt idx="15">
                  <c:v>1.1180000000000001</c:v>
                </c:pt>
                <c:pt idx="16">
                  <c:v>1.119</c:v>
                </c:pt>
                <c:pt idx="17">
                  <c:v>1.159</c:v>
                </c:pt>
                <c:pt idx="18">
                  <c:v>1.22</c:v>
                </c:pt>
                <c:pt idx="19">
                  <c:v>1.274</c:v>
                </c:pt>
                <c:pt idx="20">
                  <c:v>1.3089999999999999</c:v>
                </c:pt>
                <c:pt idx="21" formatCode="0%">
                  <c:v>1.373</c:v>
                </c:pt>
                <c:pt idx="22" formatCode="0%">
                  <c:v>1.4159999999999999</c:v>
                </c:pt>
                <c:pt idx="23" formatCode="0%">
                  <c:v>1.4119999999999999</c:v>
                </c:pt>
                <c:pt idx="24" formatCode="0%">
                  <c:v>1.607</c:v>
                </c:pt>
              </c:numCache>
            </c:numRef>
          </c:val>
          <c:smooth val="0"/>
          <c:extLst>
            <c:ext xmlns:c16="http://schemas.microsoft.com/office/drawing/2014/chart" uri="{C3380CC4-5D6E-409C-BE32-E72D297353CC}">
              <c16:uniqueId val="{00000008-FE28-4A8D-9999-4EEF9331B7C6}"/>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9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elete val="1"/>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'32'!$G$11:$G$35</c:f>
              <c:numCache>
                <c:formatCode>0.0%</c:formatCode>
                <c:ptCount val="25"/>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pt idx="19">
                  <c:v>1.528</c:v>
                </c:pt>
                <c:pt idx="20">
                  <c:v>1.5640000000000001</c:v>
                </c:pt>
                <c:pt idx="21" formatCode="0%">
                  <c:v>1.6339999999999999</c:v>
                </c:pt>
                <c:pt idx="22" formatCode="0%">
                  <c:v>1.7350000000000001</c:v>
                </c:pt>
                <c:pt idx="23" formatCode="0%">
                  <c:v>1.673</c:v>
                </c:pt>
                <c:pt idx="24" formatCode="0%">
                  <c:v>1.8280000000000001</c:v>
                </c:pt>
              </c:numCache>
            </c:numRef>
          </c:val>
          <c:smooth val="0"/>
          <c:extLst>
            <c:ext xmlns:c16="http://schemas.microsoft.com/office/drawing/2014/chart" uri="{C3380CC4-5D6E-409C-BE32-E72D297353CC}">
              <c16:uniqueId val="{00000000-3408-42FA-90A0-69AA216BCA5A}"/>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4.0570746838463373E-2"/>
                  <c:y val="1.8966578075973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08-42FA-90A0-69AA216BCA5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'32'!$H$11:$H$35</c:f>
              <c:numCache>
                <c:formatCode>0.0%</c:formatCode>
                <c:ptCount val="25"/>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pt idx="19">
                  <c:v>1.157</c:v>
                </c:pt>
                <c:pt idx="20">
                  <c:v>1.1679999999999999</c:v>
                </c:pt>
                <c:pt idx="21" formatCode="0%">
                  <c:v>1.2150000000000001</c:v>
                </c:pt>
                <c:pt idx="22" formatCode="0%">
                  <c:v>1.224</c:v>
                </c:pt>
                <c:pt idx="23" formatCode="0%">
                  <c:v>1.2490000000000001</c:v>
                </c:pt>
                <c:pt idx="24" formatCode="0%">
                  <c:v>1.3640000000000001</c:v>
                </c:pt>
              </c:numCache>
            </c:numRef>
          </c:val>
          <c:smooth val="0"/>
          <c:extLst>
            <c:ext xmlns:c16="http://schemas.microsoft.com/office/drawing/2014/chart" uri="{C3380CC4-5D6E-409C-BE32-E72D297353CC}">
              <c16:uniqueId val="{00000002-3408-42FA-90A0-69AA216BCA5A}"/>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4.0575200827169332E-2"/>
                  <c:y val="-1.3877846965322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08-42FA-90A0-69AA216BCA5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'32'!$I$11:$I$35</c:f>
              <c:numCache>
                <c:formatCode>0.0%</c:formatCode>
                <c:ptCount val="25"/>
                <c:pt idx="0">
                  <c:v>1</c:v>
                </c:pt>
                <c:pt idx="1">
                  <c:v>1.0189999999999999</c:v>
                </c:pt>
                <c:pt idx="2">
                  <c:v>1.002</c:v>
                </c:pt>
                <c:pt idx="3">
                  <c:v>0.93200000000000005</c:v>
                </c:pt>
                <c:pt idx="4">
                  <c:v>0.90400000000000003</c:v>
                </c:pt>
                <c:pt idx="5">
                  <c:v>0.95599999999999996</c:v>
                </c:pt>
                <c:pt idx="6">
                  <c:v>0.94499999999999995</c:v>
                </c:pt>
                <c:pt idx="7">
                  <c:v>0.98499999999999999</c:v>
                </c:pt>
                <c:pt idx="8">
                  <c:v>0.95099999999999996</c:v>
                </c:pt>
                <c:pt idx="9">
                  <c:v>1.004</c:v>
                </c:pt>
                <c:pt idx="10">
                  <c:v>1.002</c:v>
                </c:pt>
                <c:pt idx="11">
                  <c:v>0.97799999999999998</c:v>
                </c:pt>
                <c:pt idx="12">
                  <c:v>1.2010000000000001</c:v>
                </c:pt>
                <c:pt idx="13">
                  <c:v>1.1599999999999999</c:v>
                </c:pt>
                <c:pt idx="14">
                  <c:v>1.175</c:v>
                </c:pt>
                <c:pt idx="15">
                  <c:v>1.0740000000000001</c:v>
                </c:pt>
                <c:pt idx="16">
                  <c:v>1.073</c:v>
                </c:pt>
                <c:pt idx="17">
                  <c:v>1.0940000000000001</c:v>
                </c:pt>
                <c:pt idx="18">
                  <c:v>1.1579999999999999</c:v>
                </c:pt>
                <c:pt idx="19">
                  <c:v>1.1879999999999999</c:v>
                </c:pt>
                <c:pt idx="20">
                  <c:v>1.2470000000000001</c:v>
                </c:pt>
                <c:pt idx="21" formatCode="0%">
                  <c:v>1.335</c:v>
                </c:pt>
                <c:pt idx="22" formatCode="0%">
                  <c:v>1.359</c:v>
                </c:pt>
                <c:pt idx="23" formatCode="0%">
                  <c:v>1.369</c:v>
                </c:pt>
                <c:pt idx="24" formatCode="0%">
                  <c:v>1.71</c:v>
                </c:pt>
              </c:numCache>
            </c:numRef>
          </c:val>
          <c:smooth val="0"/>
          <c:extLst>
            <c:ext xmlns:c16="http://schemas.microsoft.com/office/drawing/2014/chart" uri="{C3380CC4-5D6E-409C-BE32-E72D297353CC}">
              <c16:uniqueId val="{00000004-3408-42FA-90A0-69AA216BCA5A}"/>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4.4610832736816985E-2"/>
                  <c:y val="-4.7419764149618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08-42FA-90A0-69AA216BCA5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'32'!$J$11:$J$35</c:f>
              <c:numCache>
                <c:formatCode>0.0%</c:formatCode>
                <c:ptCount val="25"/>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pt idx="19">
                  <c:v>1.2649999999999999</c:v>
                </c:pt>
                <c:pt idx="20">
                  <c:v>1.349</c:v>
                </c:pt>
                <c:pt idx="21" formatCode="0%">
                  <c:v>1.4239999999999999</c:v>
                </c:pt>
                <c:pt idx="22" formatCode="0%">
                  <c:v>1.4830000000000001</c:v>
                </c:pt>
                <c:pt idx="23" formatCode="0%">
                  <c:v>1.488</c:v>
                </c:pt>
                <c:pt idx="24" formatCode="0%">
                  <c:v>1.821</c:v>
                </c:pt>
              </c:numCache>
            </c:numRef>
          </c:val>
          <c:smooth val="0"/>
          <c:extLst>
            <c:ext xmlns:c16="http://schemas.microsoft.com/office/drawing/2014/chart" uri="{C3380CC4-5D6E-409C-BE32-E72D297353CC}">
              <c16:uniqueId val="{00000006-3408-42FA-90A0-69AA216BCA5A}"/>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4.0575200827169332E-2"/>
                  <c:y val="3.1515309339807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08-42FA-90A0-69AA216BCA5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'32'!$K$11:$K$35</c:f>
              <c:numCache>
                <c:formatCode>0.0%</c:formatCode>
                <c:ptCount val="25"/>
                <c:pt idx="0">
                  <c:v>1</c:v>
                </c:pt>
                <c:pt idx="1">
                  <c:v>0.99099999999999999</c:v>
                </c:pt>
                <c:pt idx="2">
                  <c:v>0.98599999999999999</c:v>
                </c:pt>
                <c:pt idx="3">
                  <c:v>0.96099999999999997</c:v>
                </c:pt>
                <c:pt idx="4">
                  <c:v>0.95599999999999996</c:v>
                </c:pt>
                <c:pt idx="5">
                  <c:v>0.98199999999999998</c:v>
                </c:pt>
                <c:pt idx="6">
                  <c:v>0.97899999999999998</c:v>
                </c:pt>
                <c:pt idx="7">
                  <c:v>1.0029999999999999</c:v>
                </c:pt>
                <c:pt idx="8">
                  <c:v>0.97499999999999998</c:v>
                </c:pt>
                <c:pt idx="9">
                  <c:v>1.0269999999999999</c:v>
                </c:pt>
                <c:pt idx="10">
                  <c:v>1.032</c:v>
                </c:pt>
                <c:pt idx="11">
                  <c:v>1.0169999999999999</c:v>
                </c:pt>
                <c:pt idx="12">
                  <c:v>1.1950000000000001</c:v>
                </c:pt>
                <c:pt idx="13">
                  <c:v>1.2110000000000001</c:v>
                </c:pt>
                <c:pt idx="14">
                  <c:v>1.2070000000000001</c:v>
                </c:pt>
                <c:pt idx="15">
                  <c:v>1.1180000000000001</c:v>
                </c:pt>
                <c:pt idx="16">
                  <c:v>1.119</c:v>
                </c:pt>
                <c:pt idx="17">
                  <c:v>1.159</c:v>
                </c:pt>
                <c:pt idx="18">
                  <c:v>1.22</c:v>
                </c:pt>
                <c:pt idx="19">
                  <c:v>1.274</c:v>
                </c:pt>
                <c:pt idx="20">
                  <c:v>1.3089999999999999</c:v>
                </c:pt>
                <c:pt idx="21" formatCode="0%">
                  <c:v>1.373</c:v>
                </c:pt>
                <c:pt idx="22" formatCode="0%">
                  <c:v>1.4159999999999999</c:v>
                </c:pt>
                <c:pt idx="23" formatCode="0%">
                  <c:v>1.4119999999999999</c:v>
                </c:pt>
                <c:pt idx="24" formatCode="0%">
                  <c:v>1.607</c:v>
                </c:pt>
              </c:numCache>
            </c:numRef>
          </c:val>
          <c:smooth val="0"/>
          <c:extLst>
            <c:ext xmlns:c16="http://schemas.microsoft.com/office/drawing/2014/chart" uri="{C3380CC4-5D6E-409C-BE32-E72D297353CC}">
              <c16:uniqueId val="{00000008-3408-42FA-90A0-69AA216BCA5A}"/>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9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'33'!$G$11:$G$35</c:f>
              <c:numCache>
                <c:formatCode>0.0%</c:formatCode>
                <c:ptCount val="25"/>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pt idx="19">
                  <c:v>1.8120000000000001</c:v>
                </c:pt>
                <c:pt idx="20">
                  <c:v>1.671</c:v>
                </c:pt>
                <c:pt idx="21" formatCode="0%">
                  <c:v>1.6519999999999999</c:v>
                </c:pt>
                <c:pt idx="22" formatCode="0%">
                  <c:v>1.6479999999999999</c:v>
                </c:pt>
                <c:pt idx="23" formatCode="0%">
                  <c:v>1.64</c:v>
                </c:pt>
                <c:pt idx="24" formatCode="0%">
                  <c:v>1.548</c:v>
                </c:pt>
              </c:numCache>
            </c:numRef>
          </c:val>
          <c:smooth val="0"/>
          <c:extLst>
            <c:ext xmlns:c16="http://schemas.microsoft.com/office/drawing/2014/chart" uri="{C3380CC4-5D6E-409C-BE32-E72D297353CC}">
              <c16:uniqueId val="{00000000-5FEA-4541-835F-4E93A3B48769}"/>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4.7287148089883616E-2"/>
                  <c:y val="-7.7711393039177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EA-4541-835F-4E93A3B487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'33'!$H$11:$H$35</c:f>
              <c:numCache>
                <c:formatCode>0.0%</c:formatCode>
                <c:ptCount val="25"/>
                <c:pt idx="0">
                  <c:v>1</c:v>
                </c:pt>
                <c:pt idx="1">
                  <c:v>1.002</c:v>
                </c:pt>
                <c:pt idx="2">
                  <c:v>1.028</c:v>
                </c:pt>
                <c:pt idx="3">
                  <c:v>1.004</c:v>
                </c:pt>
                <c:pt idx="4">
                  <c:v>1.0529999999999999</c:v>
                </c:pt>
                <c:pt idx="5">
                  <c:v>1.0660000000000001</c:v>
                </c:pt>
                <c:pt idx="6">
                  <c:v>1.161</c:v>
                </c:pt>
                <c:pt idx="7">
                  <c:v>1.254</c:v>
                </c:pt>
                <c:pt idx="8">
                  <c:v>1.258</c:v>
                </c:pt>
                <c:pt idx="9">
                  <c:v>1.2689999999999999</c:v>
                </c:pt>
                <c:pt idx="10">
                  <c:v>1.3160000000000001</c:v>
                </c:pt>
                <c:pt idx="11">
                  <c:v>1.3340000000000001</c:v>
                </c:pt>
                <c:pt idx="12">
                  <c:v>1.2030000000000001</c:v>
                </c:pt>
                <c:pt idx="13">
                  <c:v>1.264</c:v>
                </c:pt>
                <c:pt idx="14">
                  <c:v>1.367</c:v>
                </c:pt>
                <c:pt idx="15">
                  <c:v>1.4570000000000001</c:v>
                </c:pt>
                <c:pt idx="16">
                  <c:v>1.4330000000000001</c:v>
                </c:pt>
                <c:pt idx="17">
                  <c:v>1.4550000000000001</c:v>
                </c:pt>
                <c:pt idx="18">
                  <c:v>1.516</c:v>
                </c:pt>
                <c:pt idx="19">
                  <c:v>1.6080000000000001</c:v>
                </c:pt>
                <c:pt idx="20">
                  <c:v>1.655</c:v>
                </c:pt>
                <c:pt idx="21" formatCode="0%">
                  <c:v>1.724</c:v>
                </c:pt>
                <c:pt idx="22" formatCode="0%">
                  <c:v>1.726</c:v>
                </c:pt>
                <c:pt idx="23" formatCode="0%">
                  <c:v>1.7609999999999999</c:v>
                </c:pt>
                <c:pt idx="24" formatCode="0%">
                  <c:v>1.6830000000000001</c:v>
                </c:pt>
              </c:numCache>
            </c:numRef>
          </c:val>
          <c:smooth val="0"/>
          <c:extLst>
            <c:ext xmlns:c16="http://schemas.microsoft.com/office/drawing/2014/chart" uri="{C3380CC4-5D6E-409C-BE32-E72D297353CC}">
              <c16:uniqueId val="{00000002-5FEA-4541-835F-4E93A3B48769}"/>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5.1204448957016285E-2"/>
                  <c:y val="2.473292594683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EA-4541-835F-4E93A3B487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'33'!$I$11:$I$35</c:f>
              <c:numCache>
                <c:formatCode>0.0%</c:formatCode>
                <c:ptCount val="25"/>
                <c:pt idx="0">
                  <c:v>1</c:v>
                </c:pt>
                <c:pt idx="1">
                  <c:v>0.89800000000000002</c:v>
                </c:pt>
                <c:pt idx="2">
                  <c:v>0.91400000000000003</c:v>
                </c:pt>
                <c:pt idx="3">
                  <c:v>0.90800000000000003</c:v>
                </c:pt>
                <c:pt idx="4">
                  <c:v>0.99399999999999999</c:v>
                </c:pt>
                <c:pt idx="5">
                  <c:v>0.90400000000000003</c:v>
                </c:pt>
                <c:pt idx="6">
                  <c:v>0.97599999999999998</c:v>
                </c:pt>
                <c:pt idx="7">
                  <c:v>1.022</c:v>
                </c:pt>
                <c:pt idx="8">
                  <c:v>0.95099999999999996</c:v>
                </c:pt>
                <c:pt idx="9">
                  <c:v>0.98</c:v>
                </c:pt>
                <c:pt idx="10">
                  <c:v>0.97499999999999998</c:v>
                </c:pt>
                <c:pt idx="11">
                  <c:v>0.89900000000000002</c:v>
                </c:pt>
                <c:pt idx="12">
                  <c:v>0.86399999999999999</c:v>
                </c:pt>
                <c:pt idx="13">
                  <c:v>0.93500000000000005</c:v>
                </c:pt>
                <c:pt idx="14">
                  <c:v>0.97499999999999998</c:v>
                </c:pt>
                <c:pt idx="15">
                  <c:v>1.0389999999999999</c:v>
                </c:pt>
                <c:pt idx="16">
                  <c:v>1.03</c:v>
                </c:pt>
                <c:pt idx="17">
                  <c:v>1.0429999999999999</c:v>
                </c:pt>
                <c:pt idx="18">
                  <c:v>1.0229999999999999</c:v>
                </c:pt>
                <c:pt idx="19">
                  <c:v>1.075</c:v>
                </c:pt>
                <c:pt idx="20">
                  <c:v>1.0900000000000001</c:v>
                </c:pt>
                <c:pt idx="21" formatCode="0%">
                  <c:v>1.2350000000000001</c:v>
                </c:pt>
                <c:pt idx="22" formatCode="0%">
                  <c:v>1.2130000000000001</c:v>
                </c:pt>
                <c:pt idx="23" formatCode="0%">
                  <c:v>1.1919999999999999</c:v>
                </c:pt>
                <c:pt idx="24" formatCode="0%">
                  <c:v>1.085</c:v>
                </c:pt>
              </c:numCache>
            </c:numRef>
          </c:val>
          <c:smooth val="0"/>
          <c:extLst>
            <c:ext xmlns:c16="http://schemas.microsoft.com/office/drawing/2014/chart" uri="{C3380CC4-5D6E-409C-BE32-E72D297353CC}">
              <c16:uniqueId val="{00000004-5FEA-4541-835F-4E93A3B48769}"/>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4.3205394794310258E-2"/>
                  <c:y val="-7.024733422921255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EA-4541-835F-4E93A3B487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'33'!$J$11:$J$35</c:f>
              <c:numCache>
                <c:formatCode>0.0%</c:formatCode>
                <c:ptCount val="25"/>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pt idx="19">
                  <c:v>1.3740000000000001</c:v>
                </c:pt>
                <c:pt idx="20">
                  <c:v>1.4139999999999999</c:v>
                </c:pt>
                <c:pt idx="21" formatCode="0%">
                  <c:v>1.4370000000000001</c:v>
                </c:pt>
                <c:pt idx="22" formatCode="0%">
                  <c:v>1.4550000000000001</c:v>
                </c:pt>
                <c:pt idx="23" formatCode="0%">
                  <c:v>1.5029999999999999</c:v>
                </c:pt>
                <c:pt idx="24" formatCode="0%">
                  <c:v>1.6419999999999999</c:v>
                </c:pt>
              </c:numCache>
            </c:numRef>
          </c:val>
          <c:smooth val="0"/>
          <c:extLst>
            <c:ext xmlns:c16="http://schemas.microsoft.com/office/drawing/2014/chart" uri="{C3380CC4-5D6E-409C-BE32-E72D297353CC}">
              <c16:uniqueId val="{00000006-5FEA-4541-835F-4E93A3B48769}"/>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4.7211053467163443E-2"/>
                  <c:y val="3.8183538616900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EA-4541-835F-4E93A3B487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'33'!$K$11:$K$35</c:f>
              <c:numCache>
                <c:formatCode>0.0%</c:formatCode>
                <c:ptCount val="25"/>
                <c:pt idx="0">
                  <c:v>1</c:v>
                </c:pt>
                <c:pt idx="1">
                  <c:v>0.96899999999999997</c:v>
                </c:pt>
                <c:pt idx="2">
                  <c:v>0.997</c:v>
                </c:pt>
                <c:pt idx="3">
                  <c:v>0.98899999999999999</c:v>
                </c:pt>
                <c:pt idx="4">
                  <c:v>1.0229999999999999</c:v>
                </c:pt>
                <c:pt idx="5">
                  <c:v>1.0109999999999999</c:v>
                </c:pt>
                <c:pt idx="6">
                  <c:v>1.083</c:v>
                </c:pt>
                <c:pt idx="7">
                  <c:v>1.347</c:v>
                </c:pt>
                <c:pt idx="8">
                  <c:v>1.2909999999999999</c:v>
                </c:pt>
                <c:pt idx="9">
                  <c:v>1.2729999999999999</c:v>
                </c:pt>
                <c:pt idx="10">
                  <c:v>1.2909999999999999</c:v>
                </c:pt>
                <c:pt idx="11">
                  <c:v>1.3009999999999999</c:v>
                </c:pt>
                <c:pt idx="12">
                  <c:v>1.482</c:v>
                </c:pt>
                <c:pt idx="13">
                  <c:v>1.5649999999999999</c:v>
                </c:pt>
                <c:pt idx="14">
                  <c:v>1.607</c:v>
                </c:pt>
                <c:pt idx="15">
                  <c:v>1.5189999999999999</c:v>
                </c:pt>
                <c:pt idx="16">
                  <c:v>1.532</c:v>
                </c:pt>
                <c:pt idx="17">
                  <c:v>1.5569999999999999</c:v>
                </c:pt>
                <c:pt idx="18">
                  <c:v>1.534</c:v>
                </c:pt>
                <c:pt idx="19">
                  <c:v>1.5649999999999999</c:v>
                </c:pt>
                <c:pt idx="20">
                  <c:v>1.532</c:v>
                </c:pt>
                <c:pt idx="21" formatCode="0%">
                  <c:v>1.577</c:v>
                </c:pt>
                <c:pt idx="22" formatCode="0%">
                  <c:v>1.573</c:v>
                </c:pt>
                <c:pt idx="23" formatCode="0%">
                  <c:v>1.583</c:v>
                </c:pt>
                <c:pt idx="24" formatCode="0%">
                  <c:v>1.514</c:v>
                </c:pt>
              </c:numCache>
            </c:numRef>
          </c:val>
          <c:smooth val="0"/>
          <c:extLst>
            <c:ext xmlns:c16="http://schemas.microsoft.com/office/drawing/2014/chart" uri="{C3380CC4-5D6E-409C-BE32-E72D297353CC}">
              <c16:uniqueId val="{00000008-5FEA-4541-835F-4E93A3B4876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'33'!$G$11:$G$35</c:f>
              <c:numCache>
                <c:formatCode>0.0%</c:formatCode>
                <c:ptCount val="25"/>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pt idx="19">
                  <c:v>1.8120000000000001</c:v>
                </c:pt>
                <c:pt idx="20">
                  <c:v>1.671</c:v>
                </c:pt>
                <c:pt idx="21" formatCode="0%">
                  <c:v>1.6519999999999999</c:v>
                </c:pt>
                <c:pt idx="22" formatCode="0%">
                  <c:v>1.6479999999999999</c:v>
                </c:pt>
                <c:pt idx="23" formatCode="0%">
                  <c:v>1.64</c:v>
                </c:pt>
                <c:pt idx="24" formatCode="0%">
                  <c:v>1.548</c:v>
                </c:pt>
              </c:numCache>
            </c:numRef>
          </c:val>
          <c:smooth val="0"/>
          <c:extLst>
            <c:ext xmlns:c16="http://schemas.microsoft.com/office/drawing/2014/chart" uri="{C3380CC4-5D6E-409C-BE32-E72D297353CC}">
              <c16:uniqueId val="{00000000-2498-459E-A63A-4769E654FDCC}"/>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4.7287148089883616E-2"/>
                  <c:y val="-6.50882427779677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98-459E-A63A-4769E654FD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'33'!$H$11:$H$35</c:f>
              <c:numCache>
                <c:formatCode>0.0%</c:formatCode>
                <c:ptCount val="25"/>
                <c:pt idx="0">
                  <c:v>1</c:v>
                </c:pt>
                <c:pt idx="1">
                  <c:v>1.002</c:v>
                </c:pt>
                <c:pt idx="2">
                  <c:v>1.028</c:v>
                </c:pt>
                <c:pt idx="3">
                  <c:v>1.004</c:v>
                </c:pt>
                <c:pt idx="4">
                  <c:v>1.0529999999999999</c:v>
                </c:pt>
                <c:pt idx="5">
                  <c:v>1.0660000000000001</c:v>
                </c:pt>
                <c:pt idx="6">
                  <c:v>1.161</c:v>
                </c:pt>
                <c:pt idx="7">
                  <c:v>1.254</c:v>
                </c:pt>
                <c:pt idx="8">
                  <c:v>1.258</c:v>
                </c:pt>
                <c:pt idx="9">
                  <c:v>1.2689999999999999</c:v>
                </c:pt>
                <c:pt idx="10">
                  <c:v>1.3160000000000001</c:v>
                </c:pt>
                <c:pt idx="11">
                  <c:v>1.3340000000000001</c:v>
                </c:pt>
                <c:pt idx="12">
                  <c:v>1.2030000000000001</c:v>
                </c:pt>
                <c:pt idx="13">
                  <c:v>1.264</c:v>
                </c:pt>
                <c:pt idx="14">
                  <c:v>1.367</c:v>
                </c:pt>
                <c:pt idx="15">
                  <c:v>1.4570000000000001</c:v>
                </c:pt>
                <c:pt idx="16">
                  <c:v>1.4330000000000001</c:v>
                </c:pt>
                <c:pt idx="17">
                  <c:v>1.4550000000000001</c:v>
                </c:pt>
                <c:pt idx="18">
                  <c:v>1.516</c:v>
                </c:pt>
                <c:pt idx="19">
                  <c:v>1.6080000000000001</c:v>
                </c:pt>
                <c:pt idx="20">
                  <c:v>1.655</c:v>
                </c:pt>
                <c:pt idx="21" formatCode="0%">
                  <c:v>1.724</c:v>
                </c:pt>
                <c:pt idx="22" formatCode="0%">
                  <c:v>1.726</c:v>
                </c:pt>
                <c:pt idx="23" formatCode="0%">
                  <c:v>1.7609999999999999</c:v>
                </c:pt>
                <c:pt idx="24" formatCode="0%">
                  <c:v>1.6830000000000001</c:v>
                </c:pt>
              </c:numCache>
            </c:numRef>
          </c:val>
          <c:smooth val="0"/>
          <c:extLst>
            <c:ext xmlns:c16="http://schemas.microsoft.com/office/drawing/2014/chart" uri="{C3380CC4-5D6E-409C-BE32-E72D297353CC}">
              <c16:uniqueId val="{00000002-2498-459E-A63A-4769E654FDCC}"/>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4.7211053467163443E-2"/>
                  <c:y val="2.4826854112165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98-459E-A63A-4769E654FD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'33'!$I$11:$I$35</c:f>
              <c:numCache>
                <c:formatCode>0.0%</c:formatCode>
                <c:ptCount val="25"/>
                <c:pt idx="0">
                  <c:v>1</c:v>
                </c:pt>
                <c:pt idx="1">
                  <c:v>0.89800000000000002</c:v>
                </c:pt>
                <c:pt idx="2">
                  <c:v>0.91400000000000003</c:v>
                </c:pt>
                <c:pt idx="3">
                  <c:v>0.90800000000000003</c:v>
                </c:pt>
                <c:pt idx="4">
                  <c:v>0.99399999999999999</c:v>
                </c:pt>
                <c:pt idx="5">
                  <c:v>0.90400000000000003</c:v>
                </c:pt>
                <c:pt idx="6">
                  <c:v>0.97599999999999998</c:v>
                </c:pt>
                <c:pt idx="7">
                  <c:v>1.022</c:v>
                </c:pt>
                <c:pt idx="8">
                  <c:v>0.95099999999999996</c:v>
                </c:pt>
                <c:pt idx="9">
                  <c:v>0.98</c:v>
                </c:pt>
                <c:pt idx="10">
                  <c:v>0.97499999999999998</c:v>
                </c:pt>
                <c:pt idx="11">
                  <c:v>0.89900000000000002</c:v>
                </c:pt>
                <c:pt idx="12">
                  <c:v>0.86399999999999999</c:v>
                </c:pt>
                <c:pt idx="13">
                  <c:v>0.93500000000000005</c:v>
                </c:pt>
                <c:pt idx="14">
                  <c:v>0.97499999999999998</c:v>
                </c:pt>
                <c:pt idx="15">
                  <c:v>1.0389999999999999</c:v>
                </c:pt>
                <c:pt idx="16">
                  <c:v>1.03</c:v>
                </c:pt>
                <c:pt idx="17">
                  <c:v>1.0429999999999999</c:v>
                </c:pt>
                <c:pt idx="18">
                  <c:v>1.0229999999999999</c:v>
                </c:pt>
                <c:pt idx="19">
                  <c:v>1.075</c:v>
                </c:pt>
                <c:pt idx="20">
                  <c:v>1.0900000000000001</c:v>
                </c:pt>
                <c:pt idx="21" formatCode="0%">
                  <c:v>1.2350000000000001</c:v>
                </c:pt>
                <c:pt idx="22" formatCode="0%">
                  <c:v>1.2130000000000001</c:v>
                </c:pt>
                <c:pt idx="23" formatCode="0%">
                  <c:v>1.1919999999999999</c:v>
                </c:pt>
                <c:pt idx="24" formatCode="0%">
                  <c:v>1.085</c:v>
                </c:pt>
              </c:numCache>
            </c:numRef>
          </c:val>
          <c:smooth val="0"/>
          <c:extLst>
            <c:ext xmlns:c16="http://schemas.microsoft.com/office/drawing/2014/chart" uri="{C3380CC4-5D6E-409C-BE32-E72D297353CC}">
              <c16:uniqueId val="{00000004-2498-459E-A63A-4769E654FDCC}"/>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4.3211369165515552E-2"/>
                  <c:y val="-7.368142746956586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98-459E-A63A-4769E654FD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'33'!$J$11:$J$35</c:f>
              <c:numCache>
                <c:formatCode>0.0%</c:formatCode>
                <c:ptCount val="25"/>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pt idx="19">
                  <c:v>1.3740000000000001</c:v>
                </c:pt>
                <c:pt idx="20">
                  <c:v>1.4139999999999999</c:v>
                </c:pt>
                <c:pt idx="21" formatCode="0%">
                  <c:v>1.4370000000000001</c:v>
                </c:pt>
                <c:pt idx="22" formatCode="0%">
                  <c:v>1.4550000000000001</c:v>
                </c:pt>
                <c:pt idx="23" formatCode="0%">
                  <c:v>1.5029999999999999</c:v>
                </c:pt>
                <c:pt idx="24" formatCode="0%">
                  <c:v>1.6419999999999999</c:v>
                </c:pt>
              </c:numCache>
            </c:numRef>
          </c:val>
          <c:smooth val="0"/>
          <c:extLst>
            <c:ext xmlns:c16="http://schemas.microsoft.com/office/drawing/2014/chart" uri="{C3380CC4-5D6E-409C-BE32-E72D297353CC}">
              <c16:uniqueId val="{00000006-2498-459E-A63A-4769E654FDCC}"/>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5.1204448957016285E-2"/>
                  <c:y val="3.4688814497340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98-459E-A63A-4769E654FD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'33'!$K$11:$K$35</c:f>
              <c:numCache>
                <c:formatCode>0.0%</c:formatCode>
                <c:ptCount val="25"/>
                <c:pt idx="0">
                  <c:v>1</c:v>
                </c:pt>
                <c:pt idx="1">
                  <c:v>0.96899999999999997</c:v>
                </c:pt>
                <c:pt idx="2">
                  <c:v>0.997</c:v>
                </c:pt>
                <c:pt idx="3">
                  <c:v>0.98899999999999999</c:v>
                </c:pt>
                <c:pt idx="4">
                  <c:v>1.0229999999999999</c:v>
                </c:pt>
                <c:pt idx="5">
                  <c:v>1.0109999999999999</c:v>
                </c:pt>
                <c:pt idx="6">
                  <c:v>1.083</c:v>
                </c:pt>
                <c:pt idx="7">
                  <c:v>1.347</c:v>
                </c:pt>
                <c:pt idx="8">
                  <c:v>1.2909999999999999</c:v>
                </c:pt>
                <c:pt idx="9">
                  <c:v>1.2729999999999999</c:v>
                </c:pt>
                <c:pt idx="10">
                  <c:v>1.2909999999999999</c:v>
                </c:pt>
                <c:pt idx="11">
                  <c:v>1.3009999999999999</c:v>
                </c:pt>
                <c:pt idx="12">
                  <c:v>1.482</c:v>
                </c:pt>
                <c:pt idx="13">
                  <c:v>1.5649999999999999</c:v>
                </c:pt>
                <c:pt idx="14">
                  <c:v>1.607</c:v>
                </c:pt>
                <c:pt idx="15">
                  <c:v>1.5189999999999999</c:v>
                </c:pt>
                <c:pt idx="16">
                  <c:v>1.532</c:v>
                </c:pt>
                <c:pt idx="17">
                  <c:v>1.5569999999999999</c:v>
                </c:pt>
                <c:pt idx="18">
                  <c:v>1.534</c:v>
                </c:pt>
                <c:pt idx="19">
                  <c:v>1.5649999999999999</c:v>
                </c:pt>
                <c:pt idx="20">
                  <c:v>1.532</c:v>
                </c:pt>
                <c:pt idx="21" formatCode="0%">
                  <c:v>1.577</c:v>
                </c:pt>
                <c:pt idx="22" formatCode="0%">
                  <c:v>1.573</c:v>
                </c:pt>
                <c:pt idx="23" formatCode="0%">
                  <c:v>1.583</c:v>
                </c:pt>
                <c:pt idx="24" formatCode="0%">
                  <c:v>1.514</c:v>
                </c:pt>
              </c:numCache>
            </c:numRef>
          </c:val>
          <c:smooth val="0"/>
          <c:extLst>
            <c:ext xmlns:c16="http://schemas.microsoft.com/office/drawing/2014/chart" uri="{C3380CC4-5D6E-409C-BE32-E72D297353CC}">
              <c16:uniqueId val="{00000008-2498-459E-A63A-4769E654FDCC}"/>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'34'!$G$11:$G$35</c:f>
              <c:numCache>
                <c:formatCode>0%</c:formatCode>
                <c:ptCount val="25"/>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pt idx="19">
                  <c:v>1.3460000000000001</c:v>
                </c:pt>
                <c:pt idx="20">
                  <c:v>1.319</c:v>
                </c:pt>
                <c:pt idx="21">
                  <c:v>1.3240000000000001</c:v>
                </c:pt>
                <c:pt idx="22">
                  <c:v>1.3520000000000001</c:v>
                </c:pt>
                <c:pt idx="23">
                  <c:v>1.349</c:v>
                </c:pt>
                <c:pt idx="24">
                  <c:v>1.3879999999999999</c:v>
                </c:pt>
              </c:numCache>
            </c:numRef>
          </c:val>
          <c:smooth val="0"/>
          <c:extLst>
            <c:ext xmlns:c16="http://schemas.microsoft.com/office/drawing/2014/chart" uri="{C3380CC4-5D6E-409C-BE32-E72D297353CC}">
              <c16:uniqueId val="{00000000-480D-4297-B2B4-DB3168CBA422}"/>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4.2948921925514853E-2"/>
                  <c:y val="-1.21008862192881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D-4297-B2B4-DB3168CBA4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'34'!$H$11:$H$35</c:f>
              <c:numCache>
                <c:formatCode>0%</c:formatCode>
                <c:ptCount val="25"/>
                <c:pt idx="0">
                  <c:v>1</c:v>
                </c:pt>
                <c:pt idx="1">
                  <c:v>0.99</c:v>
                </c:pt>
                <c:pt idx="2">
                  <c:v>1.0189999999999999</c:v>
                </c:pt>
                <c:pt idx="3">
                  <c:v>1.024</c:v>
                </c:pt>
                <c:pt idx="4">
                  <c:v>1.081</c:v>
                </c:pt>
                <c:pt idx="5">
                  <c:v>1.024</c:v>
                </c:pt>
                <c:pt idx="6">
                  <c:v>1.0740000000000001</c:v>
                </c:pt>
                <c:pt idx="7">
                  <c:v>1.044</c:v>
                </c:pt>
                <c:pt idx="8">
                  <c:v>1.0489999999999999</c:v>
                </c:pt>
                <c:pt idx="9">
                  <c:v>1.038</c:v>
                </c:pt>
                <c:pt idx="10">
                  <c:v>1.06</c:v>
                </c:pt>
                <c:pt idx="11">
                  <c:v>1.0960000000000001</c:v>
                </c:pt>
                <c:pt idx="12">
                  <c:v>1.153</c:v>
                </c:pt>
                <c:pt idx="13">
                  <c:v>1.1639999999999999</c:v>
                </c:pt>
                <c:pt idx="14">
                  <c:v>1.214</c:v>
                </c:pt>
                <c:pt idx="15">
                  <c:v>1.17</c:v>
                </c:pt>
                <c:pt idx="16">
                  <c:v>1.2490000000000001</c:v>
                </c:pt>
                <c:pt idx="17">
                  <c:v>1.256</c:v>
                </c:pt>
                <c:pt idx="18">
                  <c:v>1.2769999999999999</c:v>
                </c:pt>
                <c:pt idx="19">
                  <c:v>1.272</c:v>
                </c:pt>
                <c:pt idx="20">
                  <c:v>1.266</c:v>
                </c:pt>
                <c:pt idx="21">
                  <c:v>1.2669999999999999</c:v>
                </c:pt>
                <c:pt idx="22">
                  <c:v>1.2889999999999999</c:v>
                </c:pt>
                <c:pt idx="23">
                  <c:v>1.3029999999999999</c:v>
                </c:pt>
                <c:pt idx="24">
                  <c:v>1.3759999999999999</c:v>
                </c:pt>
              </c:numCache>
            </c:numRef>
          </c:val>
          <c:smooth val="0"/>
          <c:extLst>
            <c:ext xmlns:c16="http://schemas.microsoft.com/office/drawing/2014/chart" uri="{C3380CC4-5D6E-409C-BE32-E72D297353CC}">
              <c16:uniqueId val="{00000002-480D-4297-B2B4-DB3168CBA422}"/>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5.109589389812387E-2"/>
                  <c:y val="-1.0413039265358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D-4297-B2B4-DB3168CBA4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'34'!$I$11:$I$35</c:f>
              <c:numCache>
                <c:formatCode>0%</c:formatCode>
                <c:ptCount val="25"/>
                <c:pt idx="0">
                  <c:v>1</c:v>
                </c:pt>
                <c:pt idx="1">
                  <c:v>1.03</c:v>
                </c:pt>
                <c:pt idx="2">
                  <c:v>1.069</c:v>
                </c:pt>
                <c:pt idx="3">
                  <c:v>1.0780000000000001</c:v>
                </c:pt>
                <c:pt idx="4">
                  <c:v>1.127</c:v>
                </c:pt>
                <c:pt idx="5">
                  <c:v>1.1220000000000001</c:v>
                </c:pt>
                <c:pt idx="6">
                  <c:v>1.1719999999999999</c:v>
                </c:pt>
                <c:pt idx="7">
                  <c:v>1.1599999999999999</c:v>
                </c:pt>
                <c:pt idx="8">
                  <c:v>1.1879999999999999</c:v>
                </c:pt>
                <c:pt idx="9">
                  <c:v>1.198</c:v>
                </c:pt>
                <c:pt idx="10">
                  <c:v>1.228</c:v>
                </c:pt>
                <c:pt idx="11">
                  <c:v>1.2889999999999999</c:v>
                </c:pt>
                <c:pt idx="12">
                  <c:v>1.38</c:v>
                </c:pt>
                <c:pt idx="13">
                  <c:v>1.431</c:v>
                </c:pt>
                <c:pt idx="14">
                  <c:v>1.53</c:v>
                </c:pt>
                <c:pt idx="15">
                  <c:v>1.5</c:v>
                </c:pt>
                <c:pt idx="16">
                  <c:v>1.583</c:v>
                </c:pt>
                <c:pt idx="17">
                  <c:v>1.62</c:v>
                </c:pt>
                <c:pt idx="18">
                  <c:v>1.6559999999999999</c:v>
                </c:pt>
                <c:pt idx="19">
                  <c:v>1.6919999999999999</c:v>
                </c:pt>
                <c:pt idx="20">
                  <c:v>1.7090000000000001</c:v>
                </c:pt>
                <c:pt idx="21">
                  <c:v>1.7350000000000001</c:v>
                </c:pt>
                <c:pt idx="22">
                  <c:v>1.7789999999999999</c:v>
                </c:pt>
                <c:pt idx="23">
                  <c:v>1.792</c:v>
                </c:pt>
                <c:pt idx="24">
                  <c:v>1.8839999999999999</c:v>
                </c:pt>
              </c:numCache>
            </c:numRef>
          </c:val>
          <c:smooth val="0"/>
          <c:extLst>
            <c:ext xmlns:c16="http://schemas.microsoft.com/office/drawing/2014/chart" uri="{C3380CC4-5D6E-409C-BE32-E72D297353CC}">
              <c16:uniqueId val="{00000004-480D-4297-B2B4-DB3168CBA422}"/>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'34'!$J$11:$J$35</c:f>
              <c:numCache>
                <c:formatCode>0%</c:formatCode>
                <c:ptCount val="25"/>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pt idx="19">
                  <c:v>1.3280000000000001</c:v>
                </c:pt>
                <c:pt idx="20">
                  <c:v>1.321</c:v>
                </c:pt>
                <c:pt idx="21">
                  <c:v>1.365</c:v>
                </c:pt>
                <c:pt idx="22">
                  <c:v>1.387</c:v>
                </c:pt>
                <c:pt idx="23">
                  <c:v>1.4139999999999999</c:v>
                </c:pt>
                <c:pt idx="24">
                  <c:v>1.49</c:v>
                </c:pt>
              </c:numCache>
            </c:numRef>
          </c:val>
          <c:smooth val="0"/>
          <c:extLst>
            <c:ext xmlns:c16="http://schemas.microsoft.com/office/drawing/2014/chart" uri="{C3380CC4-5D6E-409C-BE32-E72D297353CC}">
              <c16:uniqueId val="{00000005-480D-4297-B2B4-DB3168CBA422}"/>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5.1136305781126698E-2"/>
                  <c:y val="-4.6265837887979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0D-4297-B2B4-DB3168CBA4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'34'!$K$11:$K$35</c:f>
              <c:numCache>
                <c:formatCode>0%</c:formatCode>
                <c:ptCount val="25"/>
                <c:pt idx="0">
                  <c:v>1</c:v>
                </c:pt>
                <c:pt idx="1">
                  <c:v>1.006</c:v>
                </c:pt>
                <c:pt idx="2">
                  <c:v>1.0269999999999999</c:v>
                </c:pt>
                <c:pt idx="3">
                  <c:v>1.0349999999999999</c:v>
                </c:pt>
                <c:pt idx="4">
                  <c:v>1.0649999999999999</c:v>
                </c:pt>
                <c:pt idx="5">
                  <c:v>1.0349999999999999</c:v>
                </c:pt>
                <c:pt idx="6">
                  <c:v>1.0960000000000001</c:v>
                </c:pt>
                <c:pt idx="7">
                  <c:v>1.07</c:v>
                </c:pt>
                <c:pt idx="8">
                  <c:v>1.083</c:v>
                </c:pt>
                <c:pt idx="9">
                  <c:v>1.085</c:v>
                </c:pt>
                <c:pt idx="10">
                  <c:v>1.103</c:v>
                </c:pt>
                <c:pt idx="11">
                  <c:v>1.1439999999999999</c:v>
                </c:pt>
                <c:pt idx="12">
                  <c:v>1.175</c:v>
                </c:pt>
                <c:pt idx="13">
                  <c:v>1.1930000000000001</c:v>
                </c:pt>
                <c:pt idx="14">
                  <c:v>1.2370000000000001</c:v>
                </c:pt>
                <c:pt idx="15">
                  <c:v>1.228</c:v>
                </c:pt>
                <c:pt idx="16">
                  <c:v>1.3140000000000001</c:v>
                </c:pt>
                <c:pt idx="17">
                  <c:v>1.331</c:v>
                </c:pt>
                <c:pt idx="18">
                  <c:v>1.363</c:v>
                </c:pt>
                <c:pt idx="19">
                  <c:v>1.365</c:v>
                </c:pt>
                <c:pt idx="20">
                  <c:v>1.3560000000000001</c:v>
                </c:pt>
                <c:pt idx="21">
                  <c:v>1.379</c:v>
                </c:pt>
                <c:pt idx="22">
                  <c:v>1.405</c:v>
                </c:pt>
                <c:pt idx="23">
                  <c:v>1.419</c:v>
                </c:pt>
                <c:pt idx="24">
                  <c:v>1.4870000000000001</c:v>
                </c:pt>
              </c:numCache>
            </c:numRef>
          </c:val>
          <c:smooth val="0"/>
          <c:extLst>
            <c:ext xmlns:c16="http://schemas.microsoft.com/office/drawing/2014/chart" uri="{C3380CC4-5D6E-409C-BE32-E72D297353CC}">
              <c16:uniqueId val="{00000007-480D-4297-B2B4-DB3168CBA42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95"/>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'34'!$G$11:$G$35</c:f>
              <c:numCache>
                <c:formatCode>0%</c:formatCode>
                <c:ptCount val="25"/>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pt idx="19">
                  <c:v>1.3460000000000001</c:v>
                </c:pt>
                <c:pt idx="20">
                  <c:v>1.319</c:v>
                </c:pt>
                <c:pt idx="21">
                  <c:v>1.3240000000000001</c:v>
                </c:pt>
                <c:pt idx="22">
                  <c:v>1.3520000000000001</c:v>
                </c:pt>
                <c:pt idx="23">
                  <c:v>1.349</c:v>
                </c:pt>
                <c:pt idx="24">
                  <c:v>1.3879999999999999</c:v>
                </c:pt>
              </c:numCache>
            </c:numRef>
          </c:val>
          <c:smooth val="0"/>
          <c:extLst>
            <c:ext xmlns:c16="http://schemas.microsoft.com/office/drawing/2014/chart" uri="{C3380CC4-5D6E-409C-BE32-E72D297353CC}">
              <c16:uniqueId val="{00000000-AC8F-4C69-B385-EE5D5566FBCC}"/>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4.6996474301861005E-2"/>
                  <c:y val="-8.07057468469958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8F-4C69-B385-EE5D5566FB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'34'!$H$11:$H$35</c:f>
              <c:numCache>
                <c:formatCode>0%</c:formatCode>
                <c:ptCount val="25"/>
                <c:pt idx="0">
                  <c:v>1</c:v>
                </c:pt>
                <c:pt idx="1">
                  <c:v>0.99</c:v>
                </c:pt>
                <c:pt idx="2">
                  <c:v>1.0189999999999999</c:v>
                </c:pt>
                <c:pt idx="3">
                  <c:v>1.024</c:v>
                </c:pt>
                <c:pt idx="4">
                  <c:v>1.081</c:v>
                </c:pt>
                <c:pt idx="5">
                  <c:v>1.024</c:v>
                </c:pt>
                <c:pt idx="6">
                  <c:v>1.0740000000000001</c:v>
                </c:pt>
                <c:pt idx="7">
                  <c:v>1.044</c:v>
                </c:pt>
                <c:pt idx="8">
                  <c:v>1.0489999999999999</c:v>
                </c:pt>
                <c:pt idx="9">
                  <c:v>1.038</c:v>
                </c:pt>
                <c:pt idx="10">
                  <c:v>1.06</c:v>
                </c:pt>
                <c:pt idx="11">
                  <c:v>1.0960000000000001</c:v>
                </c:pt>
                <c:pt idx="12">
                  <c:v>1.153</c:v>
                </c:pt>
                <c:pt idx="13">
                  <c:v>1.1639999999999999</c:v>
                </c:pt>
                <c:pt idx="14">
                  <c:v>1.214</c:v>
                </c:pt>
                <c:pt idx="15">
                  <c:v>1.17</c:v>
                </c:pt>
                <c:pt idx="16">
                  <c:v>1.2490000000000001</c:v>
                </c:pt>
                <c:pt idx="17">
                  <c:v>1.256</c:v>
                </c:pt>
                <c:pt idx="18">
                  <c:v>1.2769999999999999</c:v>
                </c:pt>
                <c:pt idx="19">
                  <c:v>1.272</c:v>
                </c:pt>
                <c:pt idx="20">
                  <c:v>1.266</c:v>
                </c:pt>
                <c:pt idx="21">
                  <c:v>1.2669999999999999</c:v>
                </c:pt>
                <c:pt idx="22">
                  <c:v>1.2889999999999999</c:v>
                </c:pt>
                <c:pt idx="23">
                  <c:v>1.3029999999999999</c:v>
                </c:pt>
                <c:pt idx="24">
                  <c:v>1.3759999999999999</c:v>
                </c:pt>
              </c:numCache>
            </c:numRef>
          </c:val>
          <c:smooth val="0"/>
          <c:extLst>
            <c:ext xmlns:c16="http://schemas.microsoft.com/office/drawing/2014/chart" uri="{C3380CC4-5D6E-409C-BE32-E72D297353CC}">
              <c16:uniqueId val="{00000002-AC8F-4C69-B385-EE5D5566FBCC}"/>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5.5116717155003436E-2"/>
                  <c:y val="-1.5868642927884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8F-4C69-B385-EE5D5566FB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'34'!$I$11:$I$35</c:f>
              <c:numCache>
                <c:formatCode>0%</c:formatCode>
                <c:ptCount val="25"/>
                <c:pt idx="0">
                  <c:v>1</c:v>
                </c:pt>
                <c:pt idx="1">
                  <c:v>1.03</c:v>
                </c:pt>
                <c:pt idx="2">
                  <c:v>1.069</c:v>
                </c:pt>
                <c:pt idx="3">
                  <c:v>1.0780000000000001</c:v>
                </c:pt>
                <c:pt idx="4">
                  <c:v>1.127</c:v>
                </c:pt>
                <c:pt idx="5">
                  <c:v>1.1220000000000001</c:v>
                </c:pt>
                <c:pt idx="6">
                  <c:v>1.1719999999999999</c:v>
                </c:pt>
                <c:pt idx="7">
                  <c:v>1.1599999999999999</c:v>
                </c:pt>
                <c:pt idx="8">
                  <c:v>1.1879999999999999</c:v>
                </c:pt>
                <c:pt idx="9">
                  <c:v>1.198</c:v>
                </c:pt>
                <c:pt idx="10">
                  <c:v>1.228</c:v>
                </c:pt>
                <c:pt idx="11">
                  <c:v>1.2889999999999999</c:v>
                </c:pt>
                <c:pt idx="12">
                  <c:v>1.38</c:v>
                </c:pt>
                <c:pt idx="13">
                  <c:v>1.431</c:v>
                </c:pt>
                <c:pt idx="14">
                  <c:v>1.53</c:v>
                </c:pt>
                <c:pt idx="15">
                  <c:v>1.5</c:v>
                </c:pt>
                <c:pt idx="16">
                  <c:v>1.583</c:v>
                </c:pt>
                <c:pt idx="17">
                  <c:v>1.62</c:v>
                </c:pt>
                <c:pt idx="18">
                  <c:v>1.6559999999999999</c:v>
                </c:pt>
                <c:pt idx="19">
                  <c:v>1.6919999999999999</c:v>
                </c:pt>
                <c:pt idx="20">
                  <c:v>1.7090000000000001</c:v>
                </c:pt>
                <c:pt idx="21">
                  <c:v>1.7350000000000001</c:v>
                </c:pt>
                <c:pt idx="22">
                  <c:v>1.7789999999999999</c:v>
                </c:pt>
                <c:pt idx="23">
                  <c:v>1.792</c:v>
                </c:pt>
                <c:pt idx="24">
                  <c:v>1.8839999999999999</c:v>
                </c:pt>
              </c:numCache>
            </c:numRef>
          </c:val>
          <c:smooth val="0"/>
          <c:extLst>
            <c:ext xmlns:c16="http://schemas.microsoft.com/office/drawing/2014/chart" uri="{C3380CC4-5D6E-409C-BE32-E72D297353CC}">
              <c16:uniqueId val="{00000004-AC8F-4C69-B385-EE5D5566FBCC}"/>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'34'!$J$11:$J$35</c:f>
              <c:numCache>
                <c:formatCode>0%</c:formatCode>
                <c:ptCount val="25"/>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pt idx="19">
                  <c:v>1.3280000000000001</c:v>
                </c:pt>
                <c:pt idx="20">
                  <c:v>1.321</c:v>
                </c:pt>
                <c:pt idx="21">
                  <c:v>1.365</c:v>
                </c:pt>
                <c:pt idx="22">
                  <c:v>1.387</c:v>
                </c:pt>
                <c:pt idx="23">
                  <c:v>1.4139999999999999</c:v>
                </c:pt>
                <c:pt idx="24">
                  <c:v>1.49</c:v>
                </c:pt>
              </c:numCache>
            </c:numRef>
          </c:val>
          <c:smooth val="0"/>
          <c:extLst>
            <c:ext xmlns:c16="http://schemas.microsoft.com/office/drawing/2014/chart" uri="{C3380CC4-5D6E-409C-BE32-E72D297353CC}">
              <c16:uniqueId val="{00000005-AC8F-4C69-B385-EE5D5566FBCC}"/>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4.7015566530051164E-2"/>
                  <c:y val="-3.2666896495377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8F-4C69-B385-EE5D5566FBC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'34'!$K$11:$K$35</c:f>
              <c:numCache>
                <c:formatCode>0%</c:formatCode>
                <c:ptCount val="25"/>
                <c:pt idx="0">
                  <c:v>1</c:v>
                </c:pt>
                <c:pt idx="1">
                  <c:v>1.006</c:v>
                </c:pt>
                <c:pt idx="2">
                  <c:v>1.0269999999999999</c:v>
                </c:pt>
                <c:pt idx="3">
                  <c:v>1.0349999999999999</c:v>
                </c:pt>
                <c:pt idx="4">
                  <c:v>1.0649999999999999</c:v>
                </c:pt>
                <c:pt idx="5">
                  <c:v>1.0349999999999999</c:v>
                </c:pt>
                <c:pt idx="6">
                  <c:v>1.0960000000000001</c:v>
                </c:pt>
                <c:pt idx="7">
                  <c:v>1.07</c:v>
                </c:pt>
                <c:pt idx="8">
                  <c:v>1.083</c:v>
                </c:pt>
                <c:pt idx="9">
                  <c:v>1.085</c:v>
                </c:pt>
                <c:pt idx="10">
                  <c:v>1.103</c:v>
                </c:pt>
                <c:pt idx="11">
                  <c:v>1.1439999999999999</c:v>
                </c:pt>
                <c:pt idx="12">
                  <c:v>1.175</c:v>
                </c:pt>
                <c:pt idx="13">
                  <c:v>1.1930000000000001</c:v>
                </c:pt>
                <c:pt idx="14">
                  <c:v>1.2370000000000001</c:v>
                </c:pt>
                <c:pt idx="15">
                  <c:v>1.228</c:v>
                </c:pt>
                <c:pt idx="16">
                  <c:v>1.3140000000000001</c:v>
                </c:pt>
                <c:pt idx="17">
                  <c:v>1.331</c:v>
                </c:pt>
                <c:pt idx="18">
                  <c:v>1.363</c:v>
                </c:pt>
                <c:pt idx="19">
                  <c:v>1.365</c:v>
                </c:pt>
                <c:pt idx="20">
                  <c:v>1.3560000000000001</c:v>
                </c:pt>
                <c:pt idx="21">
                  <c:v>1.379</c:v>
                </c:pt>
                <c:pt idx="22">
                  <c:v>1.405</c:v>
                </c:pt>
                <c:pt idx="23">
                  <c:v>1.419</c:v>
                </c:pt>
                <c:pt idx="24">
                  <c:v>1.4870000000000001</c:v>
                </c:pt>
              </c:numCache>
            </c:numRef>
          </c:val>
          <c:smooth val="0"/>
          <c:extLst>
            <c:ext xmlns:c16="http://schemas.microsoft.com/office/drawing/2014/chart" uri="{C3380CC4-5D6E-409C-BE32-E72D297353CC}">
              <c16:uniqueId val="{00000007-AC8F-4C69-B385-EE5D5566FBCC}"/>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95"/>
          <c:min val="0.95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4070076860777032"/>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24"/>
              <c:layout>
                <c:manualLayout>
                  <c:x val="-3.0085476305185918E-2"/>
                  <c:y val="-2.16488852883695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0C-4EBD-A7C7-E4691F74653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'35'!$G$11:$G$35</c:f>
              <c:numCache>
                <c:formatCode>0%</c:formatCode>
                <c:ptCount val="25"/>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pt idx="19">
                  <c:v>1.1990000000000001</c:v>
                </c:pt>
                <c:pt idx="20">
                  <c:v>1.194</c:v>
                </c:pt>
                <c:pt idx="21">
                  <c:v>1.19</c:v>
                </c:pt>
                <c:pt idx="22">
                  <c:v>1.1859999999999999</c:v>
                </c:pt>
                <c:pt idx="23">
                  <c:v>1.1779999999999999</c:v>
                </c:pt>
                <c:pt idx="24">
                  <c:v>1.1850000000000001</c:v>
                </c:pt>
              </c:numCache>
            </c:numRef>
          </c:val>
          <c:smooth val="0"/>
          <c:extLst>
            <c:ext xmlns:c16="http://schemas.microsoft.com/office/drawing/2014/chart" uri="{C3380CC4-5D6E-409C-BE32-E72D297353CC}">
              <c16:uniqueId val="{00000001-5C0C-4EBD-A7C7-E4691F746536}"/>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3.4221666993367483E-2"/>
                  <c:y val="4.74301883407802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0C-4EBD-A7C7-E4691F74653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'35'!$H$11:$H$35</c:f>
              <c:numCache>
                <c:formatCode>0%</c:formatCode>
                <c:ptCount val="25"/>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pt idx="19">
                  <c:v>1.339</c:v>
                </c:pt>
                <c:pt idx="20">
                  <c:v>1.35</c:v>
                </c:pt>
                <c:pt idx="21">
                  <c:v>1.335</c:v>
                </c:pt>
                <c:pt idx="22">
                  <c:v>1.341</c:v>
                </c:pt>
                <c:pt idx="23">
                  <c:v>1.3580000000000001</c:v>
                </c:pt>
                <c:pt idx="24">
                  <c:v>1.375</c:v>
                </c:pt>
              </c:numCache>
            </c:numRef>
          </c:val>
          <c:smooth val="0"/>
          <c:extLst>
            <c:ext xmlns:c16="http://schemas.microsoft.com/office/drawing/2014/chart" uri="{C3380CC4-5D6E-409C-BE32-E72D297353CC}">
              <c16:uniqueId val="{00000003-5C0C-4EBD-A7C7-E4691F746536}"/>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3.4221666993367483E-2"/>
                  <c:y val="-4.01710485240450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C0C-4EBD-A7C7-E4691F74653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'35'!$I$11:$I$35</c:f>
              <c:numCache>
                <c:formatCode>0%</c:formatCode>
                <c:ptCount val="25"/>
                <c:pt idx="0">
                  <c:v>1</c:v>
                </c:pt>
                <c:pt idx="1">
                  <c:v>1.0089999999999999</c:v>
                </c:pt>
                <c:pt idx="2">
                  <c:v>1.014</c:v>
                </c:pt>
                <c:pt idx="3">
                  <c:v>1.0089999999999999</c:v>
                </c:pt>
                <c:pt idx="4">
                  <c:v>1.02</c:v>
                </c:pt>
                <c:pt idx="5">
                  <c:v>1.0229999999999999</c:v>
                </c:pt>
                <c:pt idx="6">
                  <c:v>1.03</c:v>
                </c:pt>
                <c:pt idx="7">
                  <c:v>1.0489999999999999</c:v>
                </c:pt>
                <c:pt idx="8">
                  <c:v>1.075</c:v>
                </c:pt>
                <c:pt idx="9">
                  <c:v>1.0760000000000001</c:v>
                </c:pt>
                <c:pt idx="10">
                  <c:v>1.1060000000000001</c:v>
                </c:pt>
                <c:pt idx="11">
                  <c:v>1.107</c:v>
                </c:pt>
                <c:pt idx="12">
                  <c:v>1.137</c:v>
                </c:pt>
                <c:pt idx="13">
                  <c:v>1.169</c:v>
                </c:pt>
                <c:pt idx="14">
                  <c:v>1.173</c:v>
                </c:pt>
                <c:pt idx="15">
                  <c:v>1.198</c:v>
                </c:pt>
                <c:pt idx="16">
                  <c:v>1.165</c:v>
                </c:pt>
                <c:pt idx="17">
                  <c:v>1.1739999999999999</c:v>
                </c:pt>
                <c:pt idx="18">
                  <c:v>1.1839999999999999</c:v>
                </c:pt>
                <c:pt idx="19">
                  <c:v>1.2090000000000001</c:v>
                </c:pt>
                <c:pt idx="20">
                  <c:v>1.206</c:v>
                </c:pt>
                <c:pt idx="21">
                  <c:v>1.204</c:v>
                </c:pt>
                <c:pt idx="22">
                  <c:v>1.2130000000000001</c:v>
                </c:pt>
                <c:pt idx="23">
                  <c:v>1.2290000000000001</c:v>
                </c:pt>
                <c:pt idx="24">
                  <c:v>1.23</c:v>
                </c:pt>
              </c:numCache>
            </c:numRef>
          </c:val>
          <c:smooth val="0"/>
          <c:extLst>
            <c:ext xmlns:c16="http://schemas.microsoft.com/office/drawing/2014/chart" uri="{C3380CC4-5D6E-409C-BE32-E72D297353CC}">
              <c16:uniqueId val="{00000005-5C0C-4EBD-A7C7-E4691F746536}"/>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4.0755801430918379E-2"/>
                  <c:y val="-4.0769778827420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C0C-4EBD-A7C7-E4691F74653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'35'!$J$11:$J$35</c:f>
              <c:numCache>
                <c:formatCode>0%</c:formatCode>
                <c:ptCount val="25"/>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pt idx="19">
                  <c:v>0.91200000000000003</c:v>
                </c:pt>
                <c:pt idx="20">
                  <c:v>0.91700000000000004</c:v>
                </c:pt>
                <c:pt idx="21">
                  <c:v>0.91200000000000003</c:v>
                </c:pt>
                <c:pt idx="22">
                  <c:v>0.91300000000000003</c:v>
                </c:pt>
                <c:pt idx="23">
                  <c:v>0.91700000000000004</c:v>
                </c:pt>
                <c:pt idx="24">
                  <c:v>0.92300000000000004</c:v>
                </c:pt>
              </c:numCache>
            </c:numRef>
          </c:val>
          <c:smooth val="0"/>
          <c:extLst>
            <c:ext xmlns:c16="http://schemas.microsoft.com/office/drawing/2014/chart" uri="{C3380CC4-5D6E-409C-BE32-E72D297353CC}">
              <c16:uniqueId val="{00000007-5C0C-4EBD-A7C7-E4691F746536}"/>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3.6279105427490507E-2"/>
                  <c:y val="3.6732925376185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C0C-4EBD-A7C7-E4691F74653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'35'!$K$11:$K$35</c:f>
              <c:numCache>
                <c:formatCode>0%</c:formatCode>
                <c:ptCount val="25"/>
                <c:pt idx="0">
                  <c:v>1</c:v>
                </c:pt>
                <c:pt idx="1">
                  <c:v>1.0009999999999999</c:v>
                </c:pt>
                <c:pt idx="2">
                  <c:v>1.0089999999999999</c:v>
                </c:pt>
                <c:pt idx="3">
                  <c:v>1.0089999999999999</c:v>
                </c:pt>
                <c:pt idx="4">
                  <c:v>1.0109999999999999</c:v>
                </c:pt>
                <c:pt idx="5">
                  <c:v>1.016</c:v>
                </c:pt>
                <c:pt idx="6">
                  <c:v>1.0309999999999999</c:v>
                </c:pt>
                <c:pt idx="7">
                  <c:v>1.0509999999999999</c:v>
                </c:pt>
                <c:pt idx="8">
                  <c:v>1.0720000000000001</c:v>
                </c:pt>
                <c:pt idx="9">
                  <c:v>1.085</c:v>
                </c:pt>
                <c:pt idx="10">
                  <c:v>1.1100000000000001</c:v>
                </c:pt>
                <c:pt idx="11">
                  <c:v>1.143</c:v>
                </c:pt>
                <c:pt idx="12">
                  <c:v>1.155</c:v>
                </c:pt>
                <c:pt idx="13">
                  <c:v>1.163</c:v>
                </c:pt>
                <c:pt idx="14">
                  <c:v>1.1659999999999999</c:v>
                </c:pt>
                <c:pt idx="15">
                  <c:v>1.157</c:v>
                </c:pt>
                <c:pt idx="16">
                  <c:v>1.127</c:v>
                </c:pt>
                <c:pt idx="17">
                  <c:v>1.1259999999999999</c:v>
                </c:pt>
                <c:pt idx="18">
                  <c:v>1.129</c:v>
                </c:pt>
                <c:pt idx="19">
                  <c:v>1.1479999999999999</c:v>
                </c:pt>
                <c:pt idx="20">
                  <c:v>1.1499999999999999</c:v>
                </c:pt>
                <c:pt idx="21">
                  <c:v>1.143</c:v>
                </c:pt>
                <c:pt idx="22">
                  <c:v>1.1459999999999999</c:v>
                </c:pt>
                <c:pt idx="23">
                  <c:v>1.151</c:v>
                </c:pt>
                <c:pt idx="24">
                  <c:v>1.1619999999999999</c:v>
                </c:pt>
              </c:numCache>
            </c:numRef>
          </c:val>
          <c:smooth val="0"/>
          <c:extLst>
            <c:ext xmlns:c16="http://schemas.microsoft.com/office/drawing/2014/chart" uri="{C3380CC4-5D6E-409C-BE32-E72D297353CC}">
              <c16:uniqueId val="{00000009-5C0C-4EBD-A7C7-E4691F746536}"/>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4057634374787815"/>
          <c:h val="0.690607040703542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24"/>
              <c:layout>
                <c:manualLayout>
                  <c:x val="-4.6588825867895887E-2"/>
                  <c:y val="-2.10798201571108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04-4311-91D2-87A2EC08EC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'35'!$G$11:$G$35</c:f>
              <c:numCache>
                <c:formatCode>0%</c:formatCode>
                <c:ptCount val="25"/>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pt idx="19">
                  <c:v>1.1990000000000001</c:v>
                </c:pt>
                <c:pt idx="20">
                  <c:v>1.194</c:v>
                </c:pt>
                <c:pt idx="21">
                  <c:v>1.19</c:v>
                </c:pt>
                <c:pt idx="22">
                  <c:v>1.1859999999999999</c:v>
                </c:pt>
                <c:pt idx="23">
                  <c:v>1.1779999999999999</c:v>
                </c:pt>
                <c:pt idx="24">
                  <c:v>1.1850000000000001</c:v>
                </c:pt>
              </c:numCache>
            </c:numRef>
          </c:val>
          <c:smooth val="0"/>
          <c:extLst>
            <c:ext xmlns:c16="http://schemas.microsoft.com/office/drawing/2014/chart" uri="{C3380CC4-5D6E-409C-BE32-E72D297353CC}">
              <c16:uniqueId val="{00000001-8A04-4311-91D2-87A2EC08ECF1}"/>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3.8342348991915132E-2"/>
                  <c:y val="4.65346781374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04-4311-91D2-87A2EC08EC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'35'!$H$11:$H$35</c:f>
              <c:numCache>
                <c:formatCode>0%</c:formatCode>
                <c:ptCount val="25"/>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pt idx="19">
                  <c:v>1.339</c:v>
                </c:pt>
                <c:pt idx="20">
                  <c:v>1.35</c:v>
                </c:pt>
                <c:pt idx="21">
                  <c:v>1.335</c:v>
                </c:pt>
                <c:pt idx="22">
                  <c:v>1.341</c:v>
                </c:pt>
                <c:pt idx="23">
                  <c:v>1.3580000000000001</c:v>
                </c:pt>
                <c:pt idx="24">
                  <c:v>1.375</c:v>
                </c:pt>
              </c:numCache>
            </c:numRef>
          </c:val>
          <c:smooth val="0"/>
          <c:extLst>
            <c:ext xmlns:c16="http://schemas.microsoft.com/office/drawing/2014/chart" uri="{C3380CC4-5D6E-409C-BE32-E72D297353CC}">
              <c16:uniqueId val="{00000003-8A04-4311-91D2-87A2EC08ECF1}"/>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4.6588825867895887E-2"/>
                  <c:y val="-3.3807249147292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04-4311-91D2-87A2EC08EC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'35'!$I$11:$I$35</c:f>
              <c:numCache>
                <c:formatCode>0%</c:formatCode>
                <c:ptCount val="25"/>
                <c:pt idx="0">
                  <c:v>1</c:v>
                </c:pt>
                <c:pt idx="1">
                  <c:v>1.0089999999999999</c:v>
                </c:pt>
                <c:pt idx="2">
                  <c:v>1.014</c:v>
                </c:pt>
                <c:pt idx="3">
                  <c:v>1.0089999999999999</c:v>
                </c:pt>
                <c:pt idx="4">
                  <c:v>1.02</c:v>
                </c:pt>
                <c:pt idx="5">
                  <c:v>1.0229999999999999</c:v>
                </c:pt>
                <c:pt idx="6">
                  <c:v>1.03</c:v>
                </c:pt>
                <c:pt idx="7">
                  <c:v>1.0489999999999999</c:v>
                </c:pt>
                <c:pt idx="8">
                  <c:v>1.075</c:v>
                </c:pt>
                <c:pt idx="9">
                  <c:v>1.0760000000000001</c:v>
                </c:pt>
                <c:pt idx="10">
                  <c:v>1.1060000000000001</c:v>
                </c:pt>
                <c:pt idx="11">
                  <c:v>1.107</c:v>
                </c:pt>
                <c:pt idx="12">
                  <c:v>1.137</c:v>
                </c:pt>
                <c:pt idx="13">
                  <c:v>1.169</c:v>
                </c:pt>
                <c:pt idx="14">
                  <c:v>1.173</c:v>
                </c:pt>
                <c:pt idx="15">
                  <c:v>1.198</c:v>
                </c:pt>
                <c:pt idx="16">
                  <c:v>1.165</c:v>
                </c:pt>
                <c:pt idx="17">
                  <c:v>1.1739999999999999</c:v>
                </c:pt>
                <c:pt idx="18">
                  <c:v>1.1839999999999999</c:v>
                </c:pt>
                <c:pt idx="19">
                  <c:v>1.2090000000000001</c:v>
                </c:pt>
                <c:pt idx="20">
                  <c:v>1.206</c:v>
                </c:pt>
                <c:pt idx="21">
                  <c:v>1.204</c:v>
                </c:pt>
                <c:pt idx="22">
                  <c:v>1.2130000000000001</c:v>
                </c:pt>
                <c:pt idx="23">
                  <c:v>1.2290000000000001</c:v>
                </c:pt>
                <c:pt idx="24">
                  <c:v>1.23</c:v>
                </c:pt>
              </c:numCache>
            </c:numRef>
          </c:val>
          <c:smooth val="0"/>
          <c:extLst>
            <c:ext xmlns:c16="http://schemas.microsoft.com/office/drawing/2014/chart" uri="{C3380CC4-5D6E-409C-BE32-E72D297353CC}">
              <c16:uniqueId val="{00000005-8A04-4311-91D2-87A2EC08ECF1}"/>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4.5003789597886944E-2"/>
                  <c:y val="-4.0769778827420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04-4311-91D2-87A2EC08EC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'35'!$J$11:$J$35</c:f>
              <c:numCache>
                <c:formatCode>0%</c:formatCode>
                <c:ptCount val="25"/>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pt idx="19">
                  <c:v>0.91200000000000003</c:v>
                </c:pt>
                <c:pt idx="20">
                  <c:v>0.91700000000000004</c:v>
                </c:pt>
                <c:pt idx="21">
                  <c:v>0.91200000000000003</c:v>
                </c:pt>
                <c:pt idx="22">
                  <c:v>0.91300000000000003</c:v>
                </c:pt>
                <c:pt idx="23">
                  <c:v>0.91700000000000004</c:v>
                </c:pt>
                <c:pt idx="24">
                  <c:v>0.92300000000000004</c:v>
                </c:pt>
              </c:numCache>
            </c:numRef>
          </c:val>
          <c:smooth val="0"/>
          <c:extLst>
            <c:ext xmlns:c16="http://schemas.microsoft.com/office/drawing/2014/chart" uri="{C3380CC4-5D6E-409C-BE32-E72D297353CC}">
              <c16:uniqueId val="{00000007-8A04-4311-91D2-87A2EC08ECF1}"/>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4.2468186382592629E-2"/>
                  <c:y val="3.62884544872489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04-4311-91D2-87A2EC08EC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pt idx="21" formatCode="m/d/yyyy">
                  <c:v>44104</c:v>
                </c:pt>
                <c:pt idx="24" formatCode="m/d/yyyy">
                  <c:v>44196</c:v>
                </c:pt>
              </c:numCache>
            </c:numRef>
          </c:cat>
          <c:val>
            <c:numRef>
              <c:f>'35'!$K$11:$K$35</c:f>
              <c:numCache>
                <c:formatCode>0%</c:formatCode>
                <c:ptCount val="25"/>
                <c:pt idx="0">
                  <c:v>1</c:v>
                </c:pt>
                <c:pt idx="1">
                  <c:v>1.0009999999999999</c:v>
                </c:pt>
                <c:pt idx="2">
                  <c:v>1.0089999999999999</c:v>
                </c:pt>
                <c:pt idx="3">
                  <c:v>1.0089999999999999</c:v>
                </c:pt>
                <c:pt idx="4">
                  <c:v>1.0109999999999999</c:v>
                </c:pt>
                <c:pt idx="5">
                  <c:v>1.016</c:v>
                </c:pt>
                <c:pt idx="6">
                  <c:v>1.0309999999999999</c:v>
                </c:pt>
                <c:pt idx="7">
                  <c:v>1.0509999999999999</c:v>
                </c:pt>
                <c:pt idx="8">
                  <c:v>1.0720000000000001</c:v>
                </c:pt>
                <c:pt idx="9">
                  <c:v>1.085</c:v>
                </c:pt>
                <c:pt idx="10">
                  <c:v>1.1100000000000001</c:v>
                </c:pt>
                <c:pt idx="11">
                  <c:v>1.143</c:v>
                </c:pt>
                <c:pt idx="12">
                  <c:v>1.155</c:v>
                </c:pt>
                <c:pt idx="13">
                  <c:v>1.163</c:v>
                </c:pt>
                <c:pt idx="14">
                  <c:v>1.1659999999999999</c:v>
                </c:pt>
                <c:pt idx="15">
                  <c:v>1.157</c:v>
                </c:pt>
                <c:pt idx="16">
                  <c:v>1.127</c:v>
                </c:pt>
                <c:pt idx="17">
                  <c:v>1.1259999999999999</c:v>
                </c:pt>
                <c:pt idx="18">
                  <c:v>1.129</c:v>
                </c:pt>
                <c:pt idx="19">
                  <c:v>1.1479999999999999</c:v>
                </c:pt>
                <c:pt idx="20">
                  <c:v>1.1499999999999999</c:v>
                </c:pt>
                <c:pt idx="21">
                  <c:v>1.143</c:v>
                </c:pt>
                <c:pt idx="22">
                  <c:v>1.1459999999999999</c:v>
                </c:pt>
                <c:pt idx="23">
                  <c:v>1.151</c:v>
                </c:pt>
                <c:pt idx="24">
                  <c:v>1.1619999999999999</c:v>
                </c:pt>
              </c:numCache>
            </c:numRef>
          </c:val>
          <c:smooth val="0"/>
          <c:extLst>
            <c:ext xmlns:c16="http://schemas.microsoft.com/office/drawing/2014/chart" uri="{C3380CC4-5D6E-409C-BE32-E72D297353CC}">
              <c16:uniqueId val="{00000009-8A04-4311-91D2-87A2EC08ECF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6"/>
              <c:layout>
                <c:manualLayout>
                  <c:x val="-8.1050043111367737E-2"/>
                  <c:y val="-4.5976553767679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48-4302-8987-48B3DE725E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'4'!$H$22:$H$58</c:f>
              <c:numCache>
                <c:formatCode>0.0%</c:formatCode>
                <c:ptCount val="37"/>
                <c:pt idx="0">
                  <c:v>0.19400000000000001</c:v>
                </c:pt>
                <c:pt idx="1">
                  <c:v>0.19500000000000001</c:v>
                </c:pt>
                <c:pt idx="2">
                  <c:v>0.19600000000000001</c:v>
                </c:pt>
                <c:pt idx="3">
                  <c:v>0.19800000000000001</c:v>
                </c:pt>
                <c:pt idx="4">
                  <c:v>0.19600000000000001</c:v>
                </c:pt>
                <c:pt idx="5">
                  <c:v>0.19700000000000001</c:v>
                </c:pt>
                <c:pt idx="6">
                  <c:v>0.20499999999999999</c:v>
                </c:pt>
                <c:pt idx="7">
                  <c:v>0.20300000000000001</c:v>
                </c:pt>
                <c:pt idx="8">
                  <c:v>0.20499999999999999</c:v>
                </c:pt>
                <c:pt idx="9">
                  <c:v>0.20200000000000001</c:v>
                </c:pt>
                <c:pt idx="10">
                  <c:v>0.20499999999999999</c:v>
                </c:pt>
                <c:pt idx="11">
                  <c:v>0.20799999999999999</c:v>
                </c:pt>
                <c:pt idx="12">
                  <c:v>0.20699999999999999</c:v>
                </c:pt>
                <c:pt idx="13">
                  <c:v>0.20799999999999999</c:v>
                </c:pt>
                <c:pt idx="14">
                  <c:v>0.20799999999999999</c:v>
                </c:pt>
                <c:pt idx="15">
                  <c:v>0.21</c:v>
                </c:pt>
                <c:pt idx="16">
                  <c:v>0.20699999999999999</c:v>
                </c:pt>
                <c:pt idx="17">
                  <c:v>0.20699999999999999</c:v>
                </c:pt>
                <c:pt idx="18">
                  <c:v>0.20699999999999999</c:v>
                </c:pt>
                <c:pt idx="19">
                  <c:v>0.20300000000000001</c:v>
                </c:pt>
                <c:pt idx="20">
                  <c:v>0.20899999999999999</c:v>
                </c:pt>
                <c:pt idx="21">
                  <c:v>0.20899999999999999</c:v>
                </c:pt>
                <c:pt idx="22">
                  <c:v>0.20899999999999999</c:v>
                </c:pt>
                <c:pt idx="23">
                  <c:v>0.214</c:v>
                </c:pt>
                <c:pt idx="24">
                  <c:v>0.21</c:v>
                </c:pt>
                <c:pt idx="25">
                  <c:v>0.20499999999999999</c:v>
                </c:pt>
                <c:pt idx="26">
                  <c:v>0.20899999999999999</c:v>
                </c:pt>
                <c:pt idx="27">
                  <c:v>0.20699999999999999</c:v>
                </c:pt>
                <c:pt idx="28">
                  <c:v>0.215</c:v>
                </c:pt>
                <c:pt idx="29">
                  <c:v>0.216</c:v>
                </c:pt>
                <c:pt idx="30">
                  <c:v>0.20699999999999999</c:v>
                </c:pt>
                <c:pt idx="31">
                  <c:v>0.20300000000000001</c:v>
                </c:pt>
                <c:pt idx="32">
                  <c:v>0.20699999999999999</c:v>
                </c:pt>
                <c:pt idx="33">
                  <c:v>0.20599999999999999</c:v>
                </c:pt>
                <c:pt idx="34">
                  <c:v>0.20699999999999999</c:v>
                </c:pt>
                <c:pt idx="35">
                  <c:v>0.20899999999999999</c:v>
                </c:pt>
                <c:pt idx="36">
                  <c:v>0.21199999999999999</c:v>
                </c:pt>
              </c:numCache>
            </c:numRef>
          </c:val>
          <c:smooth val="0"/>
          <c:extLst>
            <c:ext xmlns:c16="http://schemas.microsoft.com/office/drawing/2014/chart" uri="{C3380CC4-5D6E-409C-BE32-E72D297353CC}">
              <c16:uniqueId val="{00000001-E748-4302-8987-48B3DE725EB1}"/>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6"/>
              <c:layout>
                <c:manualLayout>
                  <c:x val="-7.2518459625960596E-2"/>
                  <c:y val="-5.747069220959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48-4302-8987-48B3DE725E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'4'!$I$22:$I$58</c:f>
              <c:numCache>
                <c:formatCode>0.0%</c:formatCode>
                <c:ptCount val="37"/>
                <c:pt idx="0">
                  <c:v>0.60299999999999998</c:v>
                </c:pt>
                <c:pt idx="1">
                  <c:v>0.59799999999999998</c:v>
                </c:pt>
                <c:pt idx="2">
                  <c:v>0.60199999999999998</c:v>
                </c:pt>
                <c:pt idx="3">
                  <c:v>0.60599999999999998</c:v>
                </c:pt>
                <c:pt idx="4">
                  <c:v>0.61099999999999999</c:v>
                </c:pt>
                <c:pt idx="5">
                  <c:v>0.61</c:v>
                </c:pt>
                <c:pt idx="6">
                  <c:v>0.60699999999999998</c:v>
                </c:pt>
                <c:pt idx="7">
                  <c:v>0.6</c:v>
                </c:pt>
                <c:pt idx="8">
                  <c:v>0.60199999999999998</c:v>
                </c:pt>
                <c:pt idx="9">
                  <c:v>0.6</c:v>
                </c:pt>
                <c:pt idx="10">
                  <c:v>0.59799999999999998</c:v>
                </c:pt>
                <c:pt idx="11">
                  <c:v>0.60299999999999998</c:v>
                </c:pt>
                <c:pt idx="12">
                  <c:v>0.60499999999999998</c:v>
                </c:pt>
                <c:pt idx="13">
                  <c:v>0.60399999999999998</c:v>
                </c:pt>
                <c:pt idx="14">
                  <c:v>0.60799999999999998</c:v>
                </c:pt>
                <c:pt idx="15">
                  <c:v>0.60899999999999999</c:v>
                </c:pt>
                <c:pt idx="16">
                  <c:v>0.60399999999999998</c:v>
                </c:pt>
                <c:pt idx="17">
                  <c:v>0.6</c:v>
                </c:pt>
                <c:pt idx="18">
                  <c:v>0.60099999999999998</c:v>
                </c:pt>
                <c:pt idx="19">
                  <c:v>0.60499999999999998</c:v>
                </c:pt>
                <c:pt idx="20">
                  <c:v>0.60599999999999998</c:v>
                </c:pt>
                <c:pt idx="21">
                  <c:v>0.59899999999999998</c:v>
                </c:pt>
                <c:pt idx="22">
                  <c:v>0.60199999999999998</c:v>
                </c:pt>
                <c:pt idx="23">
                  <c:v>0.60599999999999998</c:v>
                </c:pt>
                <c:pt idx="24">
                  <c:v>0.61399999999999999</c:v>
                </c:pt>
                <c:pt idx="25">
                  <c:v>0.61599999999999999</c:v>
                </c:pt>
                <c:pt idx="26">
                  <c:v>0.61199999999999999</c:v>
                </c:pt>
                <c:pt idx="27">
                  <c:v>0.60299999999999998</c:v>
                </c:pt>
                <c:pt idx="28">
                  <c:v>0.61499999999999999</c:v>
                </c:pt>
                <c:pt idx="29">
                  <c:v>0.61799999999999999</c:v>
                </c:pt>
                <c:pt idx="30">
                  <c:v>0.60499999999999998</c:v>
                </c:pt>
                <c:pt idx="31">
                  <c:v>0.60099999999999998</c:v>
                </c:pt>
                <c:pt idx="32">
                  <c:v>0.59799999999999998</c:v>
                </c:pt>
                <c:pt idx="33">
                  <c:v>0.59699999999999998</c:v>
                </c:pt>
                <c:pt idx="34">
                  <c:v>0.6</c:v>
                </c:pt>
                <c:pt idx="35">
                  <c:v>0.59299999999999997</c:v>
                </c:pt>
                <c:pt idx="36">
                  <c:v>0.58699999999999997</c:v>
                </c:pt>
              </c:numCache>
            </c:numRef>
          </c:val>
          <c:smooth val="0"/>
          <c:extLst>
            <c:ext xmlns:c16="http://schemas.microsoft.com/office/drawing/2014/chart" uri="{C3380CC4-5D6E-409C-BE32-E72D297353CC}">
              <c16:uniqueId val="{00000003-E748-4302-8987-48B3DE725EB1}"/>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6"/>
              <c:layout>
                <c:manualLayout>
                  <c:x val="-7.2518459625960596E-2"/>
                  <c:y val="-4.0229484546719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48-4302-8987-48B3DE725E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'4'!$J$22:$J$58</c:f>
              <c:numCache>
                <c:formatCode>0.0%</c:formatCode>
                <c:ptCount val="37"/>
                <c:pt idx="0">
                  <c:v>0.76400000000000001</c:v>
                </c:pt>
                <c:pt idx="1">
                  <c:v>0.76100000000000001</c:v>
                </c:pt>
                <c:pt idx="2">
                  <c:v>0.76500000000000001</c:v>
                </c:pt>
                <c:pt idx="3">
                  <c:v>0.77</c:v>
                </c:pt>
                <c:pt idx="4">
                  <c:v>0.77100000000000002</c:v>
                </c:pt>
                <c:pt idx="5">
                  <c:v>0.77200000000000002</c:v>
                </c:pt>
                <c:pt idx="6">
                  <c:v>0.77</c:v>
                </c:pt>
                <c:pt idx="7">
                  <c:v>0.76600000000000001</c:v>
                </c:pt>
                <c:pt idx="8">
                  <c:v>0.76800000000000002</c:v>
                </c:pt>
                <c:pt idx="9">
                  <c:v>0.76700000000000002</c:v>
                </c:pt>
                <c:pt idx="10">
                  <c:v>0.76800000000000002</c:v>
                </c:pt>
                <c:pt idx="11">
                  <c:v>0.77300000000000002</c:v>
                </c:pt>
                <c:pt idx="12">
                  <c:v>0.77300000000000002</c:v>
                </c:pt>
                <c:pt idx="13">
                  <c:v>0.77300000000000002</c:v>
                </c:pt>
                <c:pt idx="14">
                  <c:v>0.77800000000000002</c:v>
                </c:pt>
                <c:pt idx="15">
                  <c:v>0.77800000000000002</c:v>
                </c:pt>
                <c:pt idx="16">
                  <c:v>0.77600000000000002</c:v>
                </c:pt>
                <c:pt idx="17">
                  <c:v>0.77400000000000002</c:v>
                </c:pt>
                <c:pt idx="18">
                  <c:v>0.77800000000000002</c:v>
                </c:pt>
                <c:pt idx="19">
                  <c:v>0.78200000000000003</c:v>
                </c:pt>
                <c:pt idx="20">
                  <c:v>0.78300000000000003</c:v>
                </c:pt>
                <c:pt idx="21">
                  <c:v>0.77800000000000002</c:v>
                </c:pt>
                <c:pt idx="22">
                  <c:v>0.78500000000000003</c:v>
                </c:pt>
                <c:pt idx="23">
                  <c:v>0.78600000000000003</c:v>
                </c:pt>
                <c:pt idx="24">
                  <c:v>0.78800000000000003</c:v>
                </c:pt>
                <c:pt idx="25">
                  <c:v>0.79100000000000004</c:v>
                </c:pt>
                <c:pt idx="26">
                  <c:v>0.79100000000000004</c:v>
                </c:pt>
                <c:pt idx="27">
                  <c:v>0.78900000000000003</c:v>
                </c:pt>
                <c:pt idx="28">
                  <c:v>0.79700000000000004</c:v>
                </c:pt>
                <c:pt idx="29">
                  <c:v>0.79600000000000004</c:v>
                </c:pt>
                <c:pt idx="30">
                  <c:v>0.78900000000000003</c:v>
                </c:pt>
                <c:pt idx="31">
                  <c:v>0.78900000000000003</c:v>
                </c:pt>
                <c:pt idx="32">
                  <c:v>0.78700000000000003</c:v>
                </c:pt>
                <c:pt idx="33">
                  <c:v>0.78900000000000003</c:v>
                </c:pt>
                <c:pt idx="34">
                  <c:v>0.79100000000000004</c:v>
                </c:pt>
                <c:pt idx="35">
                  <c:v>0.78800000000000003</c:v>
                </c:pt>
                <c:pt idx="36">
                  <c:v>0.78100000000000003</c:v>
                </c:pt>
              </c:numCache>
            </c:numRef>
          </c:val>
          <c:smooth val="0"/>
          <c:extLst>
            <c:ext xmlns:c16="http://schemas.microsoft.com/office/drawing/2014/chart" uri="{C3380CC4-5D6E-409C-BE32-E72D297353CC}">
              <c16:uniqueId val="{00000005-E748-4302-8987-48B3DE725EB1}"/>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6"/>
              <c:layout>
                <c:manualLayout>
                  <c:x val="-7.4153231941845504E-2"/>
                  <c:y val="-3.627848758859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48-4302-8987-48B3DE725E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'4'!$K$22:$K$58</c:f>
              <c:numCache>
                <c:formatCode>0.0%</c:formatCode>
                <c:ptCount val="37"/>
                <c:pt idx="0">
                  <c:v>0.90700000000000003</c:v>
                </c:pt>
                <c:pt idx="1">
                  <c:v>0.90500000000000003</c:v>
                </c:pt>
                <c:pt idx="2">
                  <c:v>0.90600000000000003</c:v>
                </c:pt>
                <c:pt idx="3">
                  <c:v>0.90800000000000003</c:v>
                </c:pt>
                <c:pt idx="4">
                  <c:v>0.90900000000000003</c:v>
                </c:pt>
                <c:pt idx="5">
                  <c:v>0.90900000000000003</c:v>
                </c:pt>
                <c:pt idx="6">
                  <c:v>0.90700000000000003</c:v>
                </c:pt>
                <c:pt idx="7">
                  <c:v>0.90800000000000003</c:v>
                </c:pt>
                <c:pt idx="8">
                  <c:v>0.90900000000000003</c:v>
                </c:pt>
                <c:pt idx="9">
                  <c:v>0.90900000000000003</c:v>
                </c:pt>
                <c:pt idx="10">
                  <c:v>0.90900000000000003</c:v>
                </c:pt>
                <c:pt idx="11">
                  <c:v>0.91400000000000003</c:v>
                </c:pt>
                <c:pt idx="12">
                  <c:v>0.91</c:v>
                </c:pt>
                <c:pt idx="13">
                  <c:v>0.90900000000000003</c:v>
                </c:pt>
                <c:pt idx="14">
                  <c:v>0.90900000000000003</c:v>
                </c:pt>
                <c:pt idx="15">
                  <c:v>0.91</c:v>
                </c:pt>
                <c:pt idx="16">
                  <c:v>0.90900000000000003</c:v>
                </c:pt>
                <c:pt idx="17">
                  <c:v>0.90800000000000003</c:v>
                </c:pt>
                <c:pt idx="18">
                  <c:v>0.91</c:v>
                </c:pt>
                <c:pt idx="19">
                  <c:v>0.91200000000000003</c:v>
                </c:pt>
                <c:pt idx="20">
                  <c:v>0.91500000000000004</c:v>
                </c:pt>
                <c:pt idx="21">
                  <c:v>0.91400000000000003</c:v>
                </c:pt>
                <c:pt idx="22">
                  <c:v>0.92100000000000004</c:v>
                </c:pt>
                <c:pt idx="23">
                  <c:v>0.92200000000000004</c:v>
                </c:pt>
                <c:pt idx="24">
                  <c:v>0.92200000000000004</c:v>
                </c:pt>
                <c:pt idx="25">
                  <c:v>0.92300000000000004</c:v>
                </c:pt>
                <c:pt idx="26">
                  <c:v>0.92300000000000004</c:v>
                </c:pt>
                <c:pt idx="27">
                  <c:v>0.92200000000000004</c:v>
                </c:pt>
                <c:pt idx="28">
                  <c:v>0.92300000000000004</c:v>
                </c:pt>
                <c:pt idx="29">
                  <c:v>0.92200000000000004</c:v>
                </c:pt>
                <c:pt idx="30">
                  <c:v>0.92</c:v>
                </c:pt>
                <c:pt idx="31">
                  <c:v>0.92100000000000004</c:v>
                </c:pt>
                <c:pt idx="32">
                  <c:v>0.92100000000000004</c:v>
                </c:pt>
                <c:pt idx="33">
                  <c:v>0.92100000000000004</c:v>
                </c:pt>
                <c:pt idx="34">
                  <c:v>0.92100000000000004</c:v>
                </c:pt>
                <c:pt idx="35">
                  <c:v>0.92</c:v>
                </c:pt>
                <c:pt idx="36">
                  <c:v>0.91600000000000004</c:v>
                </c:pt>
              </c:numCache>
            </c:numRef>
          </c:val>
          <c:smooth val="0"/>
          <c:extLst>
            <c:ext xmlns:c16="http://schemas.microsoft.com/office/drawing/2014/chart" uri="{C3380CC4-5D6E-409C-BE32-E72D297353CC}">
              <c16:uniqueId val="{00000007-E748-4302-8987-48B3DE725EB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533D-42DD-AF8A-F0A825430E3B}"/>
              </c:ext>
            </c:extLst>
          </c:dPt>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8.8499999999999995E-2</c:v>
                </c:pt>
                <c:pt idx="381">
                  <c:v>8.8599999999999998E-2</c:v>
                </c:pt>
                <c:pt idx="382">
                  <c:v>8.8700000000000001E-2</c:v>
                </c:pt>
                <c:pt idx="383">
                  <c:v>8.8599999999999998E-2</c:v>
                </c:pt>
                <c:pt idx="384">
                  <c:v>8.8200000000000001E-2</c:v>
                </c:pt>
                <c:pt idx="385">
                  <c:v>8.7900000000000006E-2</c:v>
                </c:pt>
                <c:pt idx="386">
                  <c:v>8.7499999999999994E-2</c:v>
                </c:pt>
                <c:pt idx="387">
                  <c:v>8.7400000000000005E-2</c:v>
                </c:pt>
                <c:pt idx="388">
                  <c:v>8.7900000000000006E-2</c:v>
                </c:pt>
                <c:pt idx="389">
                  <c:v>8.77E-2</c:v>
                </c:pt>
                <c:pt idx="390">
                  <c:v>8.7800000000000003E-2</c:v>
                </c:pt>
                <c:pt idx="391">
                  <c:v>8.7499999999999994E-2</c:v>
                </c:pt>
                <c:pt idx="392">
                  <c:v>8.7400000000000005E-2</c:v>
                </c:pt>
                <c:pt idx="393">
                  <c:v>8.6800000000000002E-2</c:v>
                </c:pt>
                <c:pt idx="394">
                  <c:v>8.6800000000000002E-2</c:v>
                </c:pt>
                <c:pt idx="395">
                  <c:v>8.6599999999999996E-2</c:v>
                </c:pt>
                <c:pt idx="396">
                  <c:v>8.5699999999999998E-2</c:v>
                </c:pt>
                <c:pt idx="397">
                  <c:v>8.4599999999999995E-2</c:v>
                </c:pt>
                <c:pt idx="398">
                  <c:v>8.3799999999999999E-2</c:v>
                </c:pt>
                <c:pt idx="399">
                  <c:v>8.2900000000000001E-2</c:v>
                </c:pt>
                <c:pt idx="400">
                  <c:v>8.2199999999999995E-2</c:v>
                </c:pt>
                <c:pt idx="401">
                  <c:v>8.2400000000000001E-2</c:v>
                </c:pt>
                <c:pt idx="402">
                  <c:v>8.2400000000000001E-2</c:v>
                </c:pt>
                <c:pt idx="403">
                  <c:v>8.2400000000000001E-2</c:v>
                </c:pt>
                <c:pt idx="404">
                  <c:v>8.2500000000000004E-2</c:v>
                </c:pt>
                <c:pt idx="405">
                  <c:v>8.2600000000000007E-2</c:v>
                </c:pt>
                <c:pt idx="406">
                  <c:v>8.2400000000000001E-2</c:v>
                </c:pt>
                <c:pt idx="407">
                  <c:v>8.2699999999999996E-2</c:v>
                </c:pt>
                <c:pt idx="408">
                  <c:v>8.2900000000000001E-2</c:v>
                </c:pt>
                <c:pt idx="409">
                  <c:v>8.3099999999999993E-2</c:v>
                </c:pt>
                <c:pt idx="410">
                  <c:v>8.3000000000000004E-2</c:v>
                </c:pt>
                <c:pt idx="411">
                  <c:v>8.3299999999999999E-2</c:v>
                </c:pt>
                <c:pt idx="412">
                  <c:v>8.2699999999999996E-2</c:v>
                </c:pt>
                <c:pt idx="413">
                  <c:v>8.2600000000000007E-2</c:v>
                </c:pt>
                <c:pt idx="414">
                  <c:v>8.2199999999999995E-2</c:v>
                </c:pt>
                <c:pt idx="415">
                  <c:v>8.2299999999999998E-2</c:v>
                </c:pt>
                <c:pt idx="416">
                  <c:v>8.2299999999999998E-2</c:v>
                </c:pt>
                <c:pt idx="417">
                  <c:v>8.2600000000000007E-2</c:v>
                </c:pt>
                <c:pt idx="418">
                  <c:v>8.2600000000000007E-2</c:v>
                </c:pt>
                <c:pt idx="419">
                  <c:v>8.3199999999999996E-2</c:v>
                </c:pt>
                <c:pt idx="420">
                  <c:v>8.3199999999999996E-2</c:v>
                </c:pt>
                <c:pt idx="421">
                  <c:v>8.3199999999999996E-2</c:v>
                </c:pt>
                <c:pt idx="422">
                  <c:v>8.3299999999999999E-2</c:v>
                </c:pt>
                <c:pt idx="423">
                  <c:v>8.3099999999999993E-2</c:v>
                </c:pt>
                <c:pt idx="424">
                  <c:v>8.2799999999999999E-2</c:v>
                </c:pt>
                <c:pt idx="425">
                  <c:v>8.2699999999999996E-2</c:v>
                </c:pt>
                <c:pt idx="426">
                  <c:v>8.2299999999999998E-2</c:v>
                </c:pt>
                <c:pt idx="427">
                  <c:v>8.1900000000000001E-2</c:v>
                </c:pt>
                <c:pt idx="428">
                  <c:v>8.1699999999999995E-2</c:v>
                </c:pt>
                <c:pt idx="429">
                  <c:v>8.1299999999999997E-2</c:v>
                </c:pt>
                <c:pt idx="430">
                  <c:v>8.1000000000000003E-2</c:v>
                </c:pt>
                <c:pt idx="431">
                  <c:v>8.1100000000000005E-2</c:v>
                </c:pt>
                <c:pt idx="432">
                  <c:v>8.1100000000000005E-2</c:v>
                </c:pt>
                <c:pt idx="433">
                  <c:v>8.1100000000000005E-2</c:v>
                </c:pt>
                <c:pt idx="434">
                  <c:v>8.1100000000000005E-2</c:v>
                </c:pt>
                <c:pt idx="435">
                  <c:v>8.1299999999999997E-2</c:v>
                </c:pt>
                <c:pt idx="436">
                  <c:v>8.1299999999999997E-2</c:v>
                </c:pt>
                <c:pt idx="437">
                  <c:v>8.14E-2</c:v>
                </c:pt>
                <c:pt idx="438">
                  <c:v>8.14E-2</c:v>
                </c:pt>
                <c:pt idx="439">
                  <c:v>8.1500000000000003E-2</c:v>
                </c:pt>
                <c:pt idx="440">
                  <c:v>8.1299999999999997E-2</c:v>
                </c:pt>
                <c:pt idx="441">
                  <c:v>8.1299999999999997E-2</c:v>
                </c:pt>
                <c:pt idx="442">
                  <c:v>8.1299999999999997E-2</c:v>
                </c:pt>
                <c:pt idx="443">
                  <c:v>8.14E-2</c:v>
                </c:pt>
                <c:pt idx="444">
                  <c:v>8.1600000000000006E-2</c:v>
                </c:pt>
                <c:pt idx="445">
                  <c:v>8.1600000000000006E-2</c:v>
                </c:pt>
                <c:pt idx="446">
                  <c:v>8.1699999999999995E-2</c:v>
                </c:pt>
                <c:pt idx="447">
                  <c:v>8.1799999999999998E-2</c:v>
                </c:pt>
                <c:pt idx="448">
                  <c:v>8.1500000000000003E-2</c:v>
                </c:pt>
                <c:pt idx="449">
                  <c:v>8.1699999999999995E-2</c:v>
                </c:pt>
                <c:pt idx="450">
                  <c:v>8.1799999999999998E-2</c:v>
                </c:pt>
                <c:pt idx="451">
                  <c:v>8.1799999999999998E-2</c:v>
                </c:pt>
                <c:pt idx="452">
                  <c:v>8.1900000000000001E-2</c:v>
                </c:pt>
                <c:pt idx="453">
                  <c:v>8.2400000000000001E-2</c:v>
                </c:pt>
                <c:pt idx="454">
                  <c:v>8.2199999999999995E-2</c:v>
                </c:pt>
                <c:pt idx="455">
                  <c:v>8.2199999999999995E-2</c:v>
                </c:pt>
                <c:pt idx="456">
                  <c:v>8.2100000000000006E-2</c:v>
                </c:pt>
                <c:pt idx="457">
                  <c:v>8.1799999999999998E-2</c:v>
                </c:pt>
                <c:pt idx="458">
                  <c:v>8.14E-2</c:v>
                </c:pt>
                <c:pt idx="459">
                  <c:v>8.1500000000000003E-2</c:v>
                </c:pt>
                <c:pt idx="460">
                  <c:v>8.14E-2</c:v>
                </c:pt>
                <c:pt idx="461">
                  <c:v>8.14E-2</c:v>
                </c:pt>
                <c:pt idx="462">
                  <c:v>8.14E-2</c:v>
                </c:pt>
                <c:pt idx="463">
                  <c:v>8.1199999999999994E-2</c:v>
                </c:pt>
                <c:pt idx="464">
                  <c:v>8.1199999999999994E-2</c:v>
                </c:pt>
                <c:pt idx="465">
                  <c:v>8.1299999999999997E-2</c:v>
                </c:pt>
                <c:pt idx="466">
                  <c:v>8.1299999999999997E-2</c:v>
                </c:pt>
                <c:pt idx="467">
                  <c:v>8.1299999999999997E-2</c:v>
                </c:pt>
                <c:pt idx="468">
                  <c:v>8.1500000000000003E-2</c:v>
                </c:pt>
                <c:pt idx="469">
                  <c:v>8.1600000000000006E-2</c:v>
                </c:pt>
                <c:pt idx="470">
                  <c:v>8.1600000000000006E-2</c:v>
                </c:pt>
                <c:pt idx="471">
                  <c:v>8.1299999999999997E-2</c:v>
                </c:pt>
                <c:pt idx="472">
                  <c:v>8.1500000000000003E-2</c:v>
                </c:pt>
                <c:pt idx="473">
                  <c:v>8.1500000000000003E-2</c:v>
                </c:pt>
                <c:pt idx="474">
                  <c:v>8.1299999999999997E-2</c:v>
                </c:pt>
                <c:pt idx="475">
                  <c:v>8.1100000000000005E-2</c:v>
                </c:pt>
                <c:pt idx="476">
                  <c:v>8.1199999999999994E-2</c:v>
                </c:pt>
                <c:pt idx="477">
                  <c:v>8.1100000000000005E-2</c:v>
                </c:pt>
                <c:pt idx="478">
                  <c:v>8.1100000000000005E-2</c:v>
                </c:pt>
                <c:pt idx="479">
                  <c:v>8.1000000000000003E-2</c:v>
                </c:pt>
                <c:pt idx="480">
                  <c:v>8.1100000000000005E-2</c:v>
                </c:pt>
                <c:pt idx="481">
                  <c:v>8.1000000000000003E-2</c:v>
                </c:pt>
                <c:pt idx="482">
                  <c:v>8.1199999999999994E-2</c:v>
                </c:pt>
                <c:pt idx="483">
                  <c:v>8.1000000000000003E-2</c:v>
                </c:pt>
                <c:pt idx="484">
                  <c:v>8.1100000000000005E-2</c:v>
                </c:pt>
                <c:pt idx="485">
                  <c:v>8.1000000000000003E-2</c:v>
                </c:pt>
                <c:pt idx="486">
                  <c:v>8.1100000000000005E-2</c:v>
                </c:pt>
                <c:pt idx="487">
                  <c:v>8.09E-2</c:v>
                </c:pt>
                <c:pt idx="488">
                  <c:v>8.1100000000000005E-2</c:v>
                </c:pt>
                <c:pt idx="489">
                  <c:v>8.1100000000000005E-2</c:v>
                </c:pt>
                <c:pt idx="490">
                  <c:v>8.09E-2</c:v>
                </c:pt>
                <c:pt idx="491">
                  <c:v>8.1299999999999997E-2</c:v>
                </c:pt>
                <c:pt idx="492">
                  <c:v>8.1500000000000003E-2</c:v>
                </c:pt>
                <c:pt idx="493">
                  <c:v>8.1500000000000003E-2</c:v>
                </c:pt>
                <c:pt idx="494">
                  <c:v>8.1500000000000003E-2</c:v>
                </c:pt>
                <c:pt idx="495">
                  <c:v>8.1699999999999995E-2</c:v>
                </c:pt>
                <c:pt idx="496">
                  <c:v>8.1199999999999994E-2</c:v>
                </c:pt>
                <c:pt idx="497">
                  <c:v>8.1100000000000005E-2</c:v>
                </c:pt>
                <c:pt idx="498">
                  <c:v>8.1100000000000005E-2</c:v>
                </c:pt>
                <c:pt idx="499">
                  <c:v>8.09E-2</c:v>
                </c:pt>
                <c:pt idx="500">
                  <c:v>8.0699999999999994E-2</c:v>
                </c:pt>
                <c:pt idx="501">
                  <c:v>8.0500000000000002E-2</c:v>
                </c:pt>
                <c:pt idx="502">
                  <c:v>8.0500000000000002E-2</c:v>
                </c:pt>
                <c:pt idx="503">
                  <c:v>8.0399999999999999E-2</c:v>
                </c:pt>
                <c:pt idx="504">
                  <c:v>8.0500000000000002E-2</c:v>
                </c:pt>
                <c:pt idx="505">
                  <c:v>8.0500000000000002E-2</c:v>
                </c:pt>
                <c:pt idx="506">
                  <c:v>8.0500000000000002E-2</c:v>
                </c:pt>
                <c:pt idx="507">
                  <c:v>8.0299999999999996E-2</c:v>
                </c:pt>
                <c:pt idx="508">
                  <c:v>8.0299999999999996E-2</c:v>
                </c:pt>
                <c:pt idx="509">
                  <c:v>8.0199999999999994E-2</c:v>
                </c:pt>
                <c:pt idx="510">
                  <c:v>0.08</c:v>
                </c:pt>
                <c:pt idx="511">
                  <c:v>7.9899999999999999E-2</c:v>
                </c:pt>
                <c:pt idx="512">
                  <c:v>7.9799999999999996E-2</c:v>
                </c:pt>
                <c:pt idx="513">
                  <c:v>7.9600000000000004E-2</c:v>
                </c:pt>
                <c:pt idx="514">
                  <c:v>7.9299999999999995E-2</c:v>
                </c:pt>
                <c:pt idx="515">
                  <c:v>7.9200000000000007E-2</c:v>
                </c:pt>
                <c:pt idx="516">
                  <c:v>7.9100000000000004E-2</c:v>
                </c:pt>
                <c:pt idx="517">
                  <c:v>7.8899999999999998E-2</c:v>
                </c:pt>
                <c:pt idx="518">
                  <c:v>7.8600000000000003E-2</c:v>
                </c:pt>
                <c:pt idx="519">
                  <c:v>7.8399999999999997E-2</c:v>
                </c:pt>
                <c:pt idx="520">
                  <c:v>7.8399999999999997E-2</c:v>
                </c:pt>
                <c:pt idx="521">
                  <c:v>7.8299999999999995E-2</c:v>
                </c:pt>
                <c:pt idx="522">
                  <c:v>7.8299999999999995E-2</c:v>
                </c:pt>
                <c:pt idx="523">
                  <c:v>7.8299999999999995E-2</c:v>
                </c:pt>
                <c:pt idx="524">
                  <c:v>7.8200000000000006E-2</c:v>
                </c:pt>
              </c:numCache>
            </c:numRef>
          </c:val>
          <c:smooth val="0"/>
          <c:extLst>
            <c:ext xmlns:c16="http://schemas.microsoft.com/office/drawing/2014/chart" uri="{C3380CC4-5D6E-409C-BE32-E72D297353CC}">
              <c16:uniqueId val="{00000001-533D-42DD-AF8A-F0A825430E3B}"/>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8.8599999999999998E-2</c:v>
                </c:pt>
                <c:pt idx="381">
                  <c:v>8.8800000000000004E-2</c:v>
                </c:pt>
                <c:pt idx="382">
                  <c:v>8.9099999999999999E-2</c:v>
                </c:pt>
                <c:pt idx="383">
                  <c:v>8.8999999999999996E-2</c:v>
                </c:pt>
                <c:pt idx="384">
                  <c:v>8.8599999999999998E-2</c:v>
                </c:pt>
                <c:pt idx="385">
                  <c:v>8.8300000000000003E-2</c:v>
                </c:pt>
                <c:pt idx="386">
                  <c:v>8.7900000000000006E-2</c:v>
                </c:pt>
                <c:pt idx="387">
                  <c:v>8.7599999999999997E-2</c:v>
                </c:pt>
                <c:pt idx="388">
                  <c:v>8.8099999999999998E-2</c:v>
                </c:pt>
                <c:pt idx="389">
                  <c:v>8.77E-2</c:v>
                </c:pt>
                <c:pt idx="390">
                  <c:v>8.77E-2</c:v>
                </c:pt>
                <c:pt idx="391">
                  <c:v>8.7300000000000003E-2</c:v>
                </c:pt>
                <c:pt idx="392">
                  <c:v>8.77E-2</c:v>
                </c:pt>
                <c:pt idx="393">
                  <c:v>8.6999999999999994E-2</c:v>
                </c:pt>
                <c:pt idx="394">
                  <c:v>8.7300000000000003E-2</c:v>
                </c:pt>
                <c:pt idx="395">
                  <c:v>8.7099999999999997E-2</c:v>
                </c:pt>
                <c:pt idx="396">
                  <c:v>8.6699999999999999E-2</c:v>
                </c:pt>
                <c:pt idx="397">
                  <c:v>8.5699999999999998E-2</c:v>
                </c:pt>
                <c:pt idx="398">
                  <c:v>8.5800000000000001E-2</c:v>
                </c:pt>
                <c:pt idx="399">
                  <c:v>8.5400000000000004E-2</c:v>
                </c:pt>
                <c:pt idx="400">
                  <c:v>8.5099999999999995E-2</c:v>
                </c:pt>
                <c:pt idx="401">
                  <c:v>8.5199999999999998E-2</c:v>
                </c:pt>
                <c:pt idx="402">
                  <c:v>8.5000000000000006E-2</c:v>
                </c:pt>
                <c:pt idx="403">
                  <c:v>8.4400000000000003E-2</c:v>
                </c:pt>
                <c:pt idx="404">
                  <c:v>8.4699999999999998E-2</c:v>
                </c:pt>
                <c:pt idx="405">
                  <c:v>8.48E-2</c:v>
                </c:pt>
                <c:pt idx="406">
                  <c:v>8.48E-2</c:v>
                </c:pt>
                <c:pt idx="407">
                  <c:v>8.5400000000000004E-2</c:v>
                </c:pt>
                <c:pt idx="408">
                  <c:v>8.6099999999999996E-2</c:v>
                </c:pt>
                <c:pt idx="409">
                  <c:v>8.5800000000000001E-2</c:v>
                </c:pt>
                <c:pt idx="410">
                  <c:v>8.5300000000000001E-2</c:v>
                </c:pt>
                <c:pt idx="411">
                  <c:v>8.5400000000000004E-2</c:v>
                </c:pt>
                <c:pt idx="412">
                  <c:v>8.5099999999999995E-2</c:v>
                </c:pt>
                <c:pt idx="413">
                  <c:v>8.4699999999999998E-2</c:v>
                </c:pt>
                <c:pt idx="414">
                  <c:v>8.5099999999999995E-2</c:v>
                </c:pt>
                <c:pt idx="415">
                  <c:v>8.5500000000000007E-2</c:v>
                </c:pt>
                <c:pt idx="416">
                  <c:v>8.5599999999999996E-2</c:v>
                </c:pt>
                <c:pt idx="417">
                  <c:v>8.5500000000000007E-2</c:v>
                </c:pt>
                <c:pt idx="418">
                  <c:v>8.5400000000000004E-2</c:v>
                </c:pt>
                <c:pt idx="419">
                  <c:v>8.5599999999999996E-2</c:v>
                </c:pt>
                <c:pt idx="420">
                  <c:v>8.5699999999999998E-2</c:v>
                </c:pt>
                <c:pt idx="421">
                  <c:v>8.5800000000000001E-2</c:v>
                </c:pt>
                <c:pt idx="422">
                  <c:v>8.5599999999999996E-2</c:v>
                </c:pt>
                <c:pt idx="423">
                  <c:v>8.5599999999999996E-2</c:v>
                </c:pt>
                <c:pt idx="424">
                  <c:v>8.5099999999999995E-2</c:v>
                </c:pt>
                <c:pt idx="425">
                  <c:v>8.5000000000000006E-2</c:v>
                </c:pt>
                <c:pt idx="426">
                  <c:v>8.4599999999999995E-2</c:v>
                </c:pt>
                <c:pt idx="427">
                  <c:v>8.43E-2</c:v>
                </c:pt>
                <c:pt idx="428">
                  <c:v>8.4099999999999994E-2</c:v>
                </c:pt>
                <c:pt idx="429">
                  <c:v>8.3599999999999994E-2</c:v>
                </c:pt>
                <c:pt idx="430">
                  <c:v>8.3400000000000002E-2</c:v>
                </c:pt>
                <c:pt idx="431">
                  <c:v>8.3900000000000002E-2</c:v>
                </c:pt>
                <c:pt idx="432">
                  <c:v>8.4500000000000006E-2</c:v>
                </c:pt>
                <c:pt idx="433">
                  <c:v>8.43E-2</c:v>
                </c:pt>
                <c:pt idx="434">
                  <c:v>8.4599999999999995E-2</c:v>
                </c:pt>
                <c:pt idx="435">
                  <c:v>8.5099999999999995E-2</c:v>
                </c:pt>
                <c:pt idx="436">
                  <c:v>8.48E-2</c:v>
                </c:pt>
                <c:pt idx="437">
                  <c:v>8.4699999999999998E-2</c:v>
                </c:pt>
                <c:pt idx="438">
                  <c:v>8.5099999999999995E-2</c:v>
                </c:pt>
                <c:pt idx="439">
                  <c:v>8.5400000000000004E-2</c:v>
                </c:pt>
                <c:pt idx="440">
                  <c:v>8.5199999999999998E-2</c:v>
                </c:pt>
                <c:pt idx="441">
                  <c:v>8.5300000000000001E-2</c:v>
                </c:pt>
                <c:pt idx="442">
                  <c:v>8.5699999999999998E-2</c:v>
                </c:pt>
                <c:pt idx="443">
                  <c:v>8.5900000000000004E-2</c:v>
                </c:pt>
                <c:pt idx="444">
                  <c:v>8.5800000000000001E-2</c:v>
                </c:pt>
                <c:pt idx="445">
                  <c:v>8.5500000000000007E-2</c:v>
                </c:pt>
                <c:pt idx="446">
                  <c:v>8.5300000000000001E-2</c:v>
                </c:pt>
                <c:pt idx="447">
                  <c:v>8.48E-2</c:v>
                </c:pt>
                <c:pt idx="448">
                  <c:v>8.4699999999999998E-2</c:v>
                </c:pt>
                <c:pt idx="449">
                  <c:v>8.48E-2</c:v>
                </c:pt>
                <c:pt idx="450">
                  <c:v>8.4900000000000003E-2</c:v>
                </c:pt>
                <c:pt idx="451">
                  <c:v>8.5000000000000006E-2</c:v>
                </c:pt>
                <c:pt idx="452">
                  <c:v>8.5000000000000006E-2</c:v>
                </c:pt>
                <c:pt idx="453">
                  <c:v>8.4900000000000003E-2</c:v>
                </c:pt>
                <c:pt idx="454">
                  <c:v>8.4500000000000006E-2</c:v>
                </c:pt>
                <c:pt idx="455">
                  <c:v>8.4400000000000003E-2</c:v>
                </c:pt>
                <c:pt idx="456">
                  <c:v>8.4199999999999997E-2</c:v>
                </c:pt>
                <c:pt idx="457">
                  <c:v>8.4500000000000006E-2</c:v>
                </c:pt>
                <c:pt idx="458">
                  <c:v>8.4400000000000003E-2</c:v>
                </c:pt>
                <c:pt idx="459">
                  <c:v>8.4599999999999995E-2</c:v>
                </c:pt>
                <c:pt idx="460">
                  <c:v>8.4599999999999995E-2</c:v>
                </c:pt>
                <c:pt idx="461">
                  <c:v>8.4500000000000006E-2</c:v>
                </c:pt>
                <c:pt idx="462">
                  <c:v>8.3900000000000002E-2</c:v>
                </c:pt>
                <c:pt idx="463">
                  <c:v>8.3500000000000005E-2</c:v>
                </c:pt>
                <c:pt idx="464">
                  <c:v>8.3199999999999996E-2</c:v>
                </c:pt>
                <c:pt idx="465">
                  <c:v>8.3099999999999993E-2</c:v>
                </c:pt>
                <c:pt idx="466">
                  <c:v>8.3099999999999993E-2</c:v>
                </c:pt>
                <c:pt idx="467">
                  <c:v>8.2900000000000001E-2</c:v>
                </c:pt>
                <c:pt idx="468">
                  <c:v>8.3199999999999996E-2</c:v>
                </c:pt>
                <c:pt idx="469">
                  <c:v>8.3299999999999999E-2</c:v>
                </c:pt>
                <c:pt idx="470">
                  <c:v>8.3299999999999999E-2</c:v>
                </c:pt>
                <c:pt idx="471">
                  <c:v>8.3500000000000005E-2</c:v>
                </c:pt>
                <c:pt idx="472">
                  <c:v>8.3799999999999999E-2</c:v>
                </c:pt>
                <c:pt idx="473">
                  <c:v>8.3900000000000002E-2</c:v>
                </c:pt>
                <c:pt idx="474">
                  <c:v>8.4199999999999997E-2</c:v>
                </c:pt>
                <c:pt idx="475">
                  <c:v>8.4699999999999998E-2</c:v>
                </c:pt>
                <c:pt idx="476">
                  <c:v>8.4599999999999995E-2</c:v>
                </c:pt>
                <c:pt idx="477">
                  <c:v>8.4699999999999998E-2</c:v>
                </c:pt>
                <c:pt idx="478">
                  <c:v>8.4900000000000003E-2</c:v>
                </c:pt>
                <c:pt idx="479">
                  <c:v>8.5000000000000006E-2</c:v>
                </c:pt>
                <c:pt idx="480">
                  <c:v>8.4699999999999998E-2</c:v>
                </c:pt>
                <c:pt idx="481">
                  <c:v>8.5199999999999998E-2</c:v>
                </c:pt>
                <c:pt idx="482">
                  <c:v>8.5400000000000004E-2</c:v>
                </c:pt>
                <c:pt idx="483">
                  <c:v>8.5099999999999995E-2</c:v>
                </c:pt>
                <c:pt idx="484">
                  <c:v>8.48E-2</c:v>
                </c:pt>
                <c:pt idx="485">
                  <c:v>8.4699999999999998E-2</c:v>
                </c:pt>
                <c:pt idx="486">
                  <c:v>8.4199999999999997E-2</c:v>
                </c:pt>
                <c:pt idx="487">
                  <c:v>8.4000000000000005E-2</c:v>
                </c:pt>
                <c:pt idx="488">
                  <c:v>8.4099999999999994E-2</c:v>
                </c:pt>
                <c:pt idx="489">
                  <c:v>8.4199999999999997E-2</c:v>
                </c:pt>
                <c:pt idx="490">
                  <c:v>8.4500000000000006E-2</c:v>
                </c:pt>
                <c:pt idx="491">
                  <c:v>8.5000000000000006E-2</c:v>
                </c:pt>
                <c:pt idx="492">
                  <c:v>8.5099999999999995E-2</c:v>
                </c:pt>
                <c:pt idx="493">
                  <c:v>8.5099999999999995E-2</c:v>
                </c:pt>
                <c:pt idx="494">
                  <c:v>8.5199999999999998E-2</c:v>
                </c:pt>
                <c:pt idx="495">
                  <c:v>8.4900000000000003E-2</c:v>
                </c:pt>
                <c:pt idx="496">
                  <c:v>8.4199999999999997E-2</c:v>
                </c:pt>
                <c:pt idx="497">
                  <c:v>8.43E-2</c:v>
                </c:pt>
                <c:pt idx="498">
                  <c:v>8.43E-2</c:v>
                </c:pt>
                <c:pt idx="499">
                  <c:v>8.4400000000000003E-2</c:v>
                </c:pt>
                <c:pt idx="500">
                  <c:v>8.4099999999999994E-2</c:v>
                </c:pt>
                <c:pt idx="501">
                  <c:v>8.4099999999999994E-2</c:v>
                </c:pt>
                <c:pt idx="502">
                  <c:v>8.4199999999999997E-2</c:v>
                </c:pt>
                <c:pt idx="503">
                  <c:v>8.3900000000000002E-2</c:v>
                </c:pt>
                <c:pt idx="504">
                  <c:v>8.3500000000000005E-2</c:v>
                </c:pt>
                <c:pt idx="505">
                  <c:v>8.3500000000000005E-2</c:v>
                </c:pt>
                <c:pt idx="506">
                  <c:v>8.3299999999999999E-2</c:v>
                </c:pt>
                <c:pt idx="507">
                  <c:v>8.2900000000000001E-2</c:v>
                </c:pt>
                <c:pt idx="508">
                  <c:v>8.2900000000000001E-2</c:v>
                </c:pt>
                <c:pt idx="509">
                  <c:v>8.2799999999999999E-2</c:v>
                </c:pt>
                <c:pt idx="510">
                  <c:v>8.3199999999999996E-2</c:v>
                </c:pt>
                <c:pt idx="511">
                  <c:v>8.3099999999999993E-2</c:v>
                </c:pt>
                <c:pt idx="512">
                  <c:v>8.2900000000000001E-2</c:v>
                </c:pt>
                <c:pt idx="513">
                  <c:v>8.2799999999999999E-2</c:v>
                </c:pt>
                <c:pt idx="514">
                  <c:v>8.2500000000000004E-2</c:v>
                </c:pt>
                <c:pt idx="515">
                  <c:v>8.1900000000000001E-2</c:v>
                </c:pt>
                <c:pt idx="516">
                  <c:v>8.1699999999999995E-2</c:v>
                </c:pt>
                <c:pt idx="517">
                  <c:v>8.1600000000000006E-2</c:v>
                </c:pt>
                <c:pt idx="518">
                  <c:v>8.1299999999999997E-2</c:v>
                </c:pt>
                <c:pt idx="519">
                  <c:v>8.1600000000000006E-2</c:v>
                </c:pt>
                <c:pt idx="520">
                  <c:v>8.1600000000000006E-2</c:v>
                </c:pt>
                <c:pt idx="521">
                  <c:v>8.14E-2</c:v>
                </c:pt>
                <c:pt idx="522">
                  <c:v>8.1500000000000003E-2</c:v>
                </c:pt>
                <c:pt idx="523">
                  <c:v>8.1600000000000006E-2</c:v>
                </c:pt>
                <c:pt idx="524">
                  <c:v>8.09E-2</c:v>
                </c:pt>
              </c:numCache>
            </c:numRef>
          </c:val>
          <c:smooth val="0"/>
          <c:extLst>
            <c:ext xmlns:c16="http://schemas.microsoft.com/office/drawing/2014/chart" uri="{C3380CC4-5D6E-409C-BE32-E72D297353CC}">
              <c16:uniqueId val="{00000002-533D-42DD-AF8A-F0A825430E3B}"/>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9.0300000000000005E-2</c:v>
                </c:pt>
                <c:pt idx="382">
                  <c:v>9.0200000000000002E-2</c:v>
                </c:pt>
                <c:pt idx="383">
                  <c:v>0.09</c:v>
                </c:pt>
                <c:pt idx="384">
                  <c:v>8.9200000000000002E-2</c:v>
                </c:pt>
                <c:pt idx="385">
                  <c:v>8.8499999999999995E-2</c:v>
                </c:pt>
                <c:pt idx="386">
                  <c:v>8.7599999999999997E-2</c:v>
                </c:pt>
                <c:pt idx="387">
                  <c:v>8.7400000000000005E-2</c:v>
                </c:pt>
                <c:pt idx="388">
                  <c:v>8.7499999999999994E-2</c:v>
                </c:pt>
                <c:pt idx="389">
                  <c:v>8.7099999999999997E-2</c:v>
                </c:pt>
                <c:pt idx="390">
                  <c:v>8.6400000000000005E-2</c:v>
                </c:pt>
                <c:pt idx="391">
                  <c:v>8.6300000000000002E-2</c:v>
                </c:pt>
                <c:pt idx="392">
                  <c:v>8.6800000000000002E-2</c:v>
                </c:pt>
                <c:pt idx="393">
                  <c:v>8.6199999999999999E-2</c:v>
                </c:pt>
                <c:pt idx="394">
                  <c:v>8.6699999999999999E-2</c:v>
                </c:pt>
                <c:pt idx="395">
                  <c:v>8.7499999999999994E-2</c:v>
                </c:pt>
                <c:pt idx="396">
                  <c:v>8.7900000000000006E-2</c:v>
                </c:pt>
                <c:pt idx="397">
                  <c:v>8.7400000000000005E-2</c:v>
                </c:pt>
                <c:pt idx="398">
                  <c:v>8.7999999999999995E-2</c:v>
                </c:pt>
                <c:pt idx="399">
                  <c:v>8.7599999999999997E-2</c:v>
                </c:pt>
                <c:pt idx="400">
                  <c:v>8.72E-2</c:v>
                </c:pt>
                <c:pt idx="401">
                  <c:v>8.6499999999999994E-2</c:v>
                </c:pt>
                <c:pt idx="402">
                  <c:v>8.6099999999999996E-2</c:v>
                </c:pt>
                <c:pt idx="403">
                  <c:v>8.5099999999999995E-2</c:v>
                </c:pt>
                <c:pt idx="404">
                  <c:v>8.5099999999999995E-2</c:v>
                </c:pt>
                <c:pt idx="405">
                  <c:v>8.4599999999999995E-2</c:v>
                </c:pt>
                <c:pt idx="406">
                  <c:v>8.4099999999999994E-2</c:v>
                </c:pt>
                <c:pt idx="407">
                  <c:v>8.48E-2</c:v>
                </c:pt>
                <c:pt idx="408">
                  <c:v>8.5900000000000004E-2</c:v>
                </c:pt>
                <c:pt idx="409">
                  <c:v>8.6199999999999999E-2</c:v>
                </c:pt>
                <c:pt idx="410">
                  <c:v>8.6400000000000005E-2</c:v>
                </c:pt>
                <c:pt idx="411">
                  <c:v>8.7800000000000003E-2</c:v>
                </c:pt>
                <c:pt idx="412">
                  <c:v>8.77E-2</c:v>
                </c:pt>
                <c:pt idx="413">
                  <c:v>8.7499999999999994E-2</c:v>
                </c:pt>
                <c:pt idx="414">
                  <c:v>8.77E-2</c:v>
                </c:pt>
                <c:pt idx="415">
                  <c:v>8.8200000000000001E-2</c:v>
                </c:pt>
                <c:pt idx="416">
                  <c:v>8.8300000000000003E-2</c:v>
                </c:pt>
                <c:pt idx="417">
                  <c:v>8.8800000000000004E-2</c:v>
                </c:pt>
                <c:pt idx="418">
                  <c:v>8.8900000000000007E-2</c:v>
                </c:pt>
                <c:pt idx="419">
                  <c:v>8.9300000000000004E-2</c:v>
                </c:pt>
                <c:pt idx="420">
                  <c:v>8.9499999999999996E-2</c:v>
                </c:pt>
                <c:pt idx="421">
                  <c:v>8.9700000000000002E-2</c:v>
                </c:pt>
                <c:pt idx="422">
                  <c:v>8.9300000000000004E-2</c:v>
                </c:pt>
                <c:pt idx="423">
                  <c:v>8.9200000000000002E-2</c:v>
                </c:pt>
                <c:pt idx="424">
                  <c:v>8.8900000000000007E-2</c:v>
                </c:pt>
                <c:pt idx="425">
                  <c:v>8.8800000000000004E-2</c:v>
                </c:pt>
                <c:pt idx="426">
                  <c:v>8.8200000000000001E-2</c:v>
                </c:pt>
                <c:pt idx="427">
                  <c:v>8.77E-2</c:v>
                </c:pt>
                <c:pt idx="428">
                  <c:v>8.7300000000000003E-2</c:v>
                </c:pt>
                <c:pt idx="429">
                  <c:v>8.6800000000000002E-2</c:v>
                </c:pt>
                <c:pt idx="430">
                  <c:v>8.6400000000000005E-2</c:v>
                </c:pt>
                <c:pt idx="431">
                  <c:v>8.6499999999999994E-2</c:v>
                </c:pt>
                <c:pt idx="432">
                  <c:v>8.6900000000000005E-2</c:v>
                </c:pt>
                <c:pt idx="433">
                  <c:v>8.6699999999999999E-2</c:v>
                </c:pt>
                <c:pt idx="434">
                  <c:v>8.72E-2</c:v>
                </c:pt>
                <c:pt idx="435">
                  <c:v>8.7599999999999997E-2</c:v>
                </c:pt>
                <c:pt idx="436">
                  <c:v>8.7900000000000006E-2</c:v>
                </c:pt>
                <c:pt idx="437">
                  <c:v>8.8200000000000001E-2</c:v>
                </c:pt>
                <c:pt idx="438">
                  <c:v>8.8800000000000004E-2</c:v>
                </c:pt>
                <c:pt idx="439">
                  <c:v>8.8700000000000001E-2</c:v>
                </c:pt>
                <c:pt idx="440">
                  <c:v>8.8499999999999995E-2</c:v>
                </c:pt>
                <c:pt idx="441">
                  <c:v>8.8599999999999998E-2</c:v>
                </c:pt>
                <c:pt idx="442">
                  <c:v>8.8800000000000004E-2</c:v>
                </c:pt>
                <c:pt idx="443">
                  <c:v>8.8999999999999996E-2</c:v>
                </c:pt>
                <c:pt idx="444">
                  <c:v>8.9399999999999993E-2</c:v>
                </c:pt>
                <c:pt idx="445">
                  <c:v>8.9399999999999993E-2</c:v>
                </c:pt>
                <c:pt idx="446">
                  <c:v>8.9099999999999999E-2</c:v>
                </c:pt>
                <c:pt idx="447">
                  <c:v>8.8800000000000004E-2</c:v>
                </c:pt>
                <c:pt idx="448">
                  <c:v>8.8300000000000003E-2</c:v>
                </c:pt>
                <c:pt idx="449">
                  <c:v>8.7999999999999995E-2</c:v>
                </c:pt>
                <c:pt idx="450">
                  <c:v>8.7999999999999995E-2</c:v>
                </c:pt>
                <c:pt idx="451">
                  <c:v>8.8099999999999998E-2</c:v>
                </c:pt>
                <c:pt idx="452">
                  <c:v>8.8200000000000001E-2</c:v>
                </c:pt>
                <c:pt idx="453">
                  <c:v>8.8599999999999998E-2</c:v>
                </c:pt>
                <c:pt idx="454">
                  <c:v>8.8700000000000001E-2</c:v>
                </c:pt>
                <c:pt idx="455">
                  <c:v>8.8700000000000001E-2</c:v>
                </c:pt>
                <c:pt idx="456">
                  <c:v>8.8700000000000001E-2</c:v>
                </c:pt>
                <c:pt idx="457">
                  <c:v>8.8900000000000007E-2</c:v>
                </c:pt>
                <c:pt idx="458">
                  <c:v>8.8499999999999995E-2</c:v>
                </c:pt>
                <c:pt idx="459">
                  <c:v>8.8499999999999995E-2</c:v>
                </c:pt>
                <c:pt idx="460">
                  <c:v>8.8400000000000006E-2</c:v>
                </c:pt>
                <c:pt idx="461">
                  <c:v>8.8099999999999998E-2</c:v>
                </c:pt>
                <c:pt idx="462">
                  <c:v>8.7499999999999994E-2</c:v>
                </c:pt>
                <c:pt idx="463">
                  <c:v>8.7099999999999997E-2</c:v>
                </c:pt>
                <c:pt idx="464">
                  <c:v>8.7099999999999997E-2</c:v>
                </c:pt>
                <c:pt idx="465">
                  <c:v>8.72E-2</c:v>
                </c:pt>
                <c:pt idx="466">
                  <c:v>8.7400000000000005E-2</c:v>
                </c:pt>
                <c:pt idx="467">
                  <c:v>8.7499999999999994E-2</c:v>
                </c:pt>
                <c:pt idx="468">
                  <c:v>8.7800000000000003E-2</c:v>
                </c:pt>
                <c:pt idx="469">
                  <c:v>8.7900000000000006E-2</c:v>
                </c:pt>
                <c:pt idx="470">
                  <c:v>8.7800000000000003E-2</c:v>
                </c:pt>
                <c:pt idx="471">
                  <c:v>8.77E-2</c:v>
                </c:pt>
                <c:pt idx="472">
                  <c:v>8.7999999999999995E-2</c:v>
                </c:pt>
                <c:pt idx="473">
                  <c:v>8.8200000000000001E-2</c:v>
                </c:pt>
                <c:pt idx="474">
                  <c:v>8.8499999999999995E-2</c:v>
                </c:pt>
                <c:pt idx="475">
                  <c:v>8.8900000000000007E-2</c:v>
                </c:pt>
                <c:pt idx="476">
                  <c:v>8.9200000000000002E-2</c:v>
                </c:pt>
                <c:pt idx="477">
                  <c:v>8.9499999999999996E-2</c:v>
                </c:pt>
                <c:pt idx="478">
                  <c:v>8.9800000000000005E-2</c:v>
                </c:pt>
                <c:pt idx="479">
                  <c:v>8.9599999999999999E-2</c:v>
                </c:pt>
                <c:pt idx="480">
                  <c:v>8.9599999999999999E-2</c:v>
                </c:pt>
                <c:pt idx="481">
                  <c:v>8.9800000000000005E-2</c:v>
                </c:pt>
                <c:pt idx="482">
                  <c:v>8.9800000000000005E-2</c:v>
                </c:pt>
                <c:pt idx="483">
                  <c:v>8.9800000000000005E-2</c:v>
                </c:pt>
                <c:pt idx="484">
                  <c:v>9.01E-2</c:v>
                </c:pt>
                <c:pt idx="485">
                  <c:v>9.01E-2</c:v>
                </c:pt>
                <c:pt idx="486">
                  <c:v>9.01E-2</c:v>
                </c:pt>
                <c:pt idx="487">
                  <c:v>0.09</c:v>
                </c:pt>
                <c:pt idx="488">
                  <c:v>0.09</c:v>
                </c:pt>
                <c:pt idx="489">
                  <c:v>0.09</c:v>
                </c:pt>
                <c:pt idx="490">
                  <c:v>0.09</c:v>
                </c:pt>
                <c:pt idx="491">
                  <c:v>9.0200000000000002E-2</c:v>
                </c:pt>
                <c:pt idx="492">
                  <c:v>9.0300000000000005E-2</c:v>
                </c:pt>
                <c:pt idx="493">
                  <c:v>9.0300000000000005E-2</c:v>
                </c:pt>
                <c:pt idx="494">
                  <c:v>9.0300000000000005E-2</c:v>
                </c:pt>
                <c:pt idx="495">
                  <c:v>9.0200000000000002E-2</c:v>
                </c:pt>
                <c:pt idx="496">
                  <c:v>8.9700000000000002E-2</c:v>
                </c:pt>
                <c:pt idx="497">
                  <c:v>8.9700000000000002E-2</c:v>
                </c:pt>
                <c:pt idx="498">
                  <c:v>8.9700000000000002E-2</c:v>
                </c:pt>
                <c:pt idx="499">
                  <c:v>8.9300000000000004E-2</c:v>
                </c:pt>
                <c:pt idx="500">
                  <c:v>8.8900000000000007E-2</c:v>
                </c:pt>
                <c:pt idx="501">
                  <c:v>8.8599999999999998E-2</c:v>
                </c:pt>
                <c:pt idx="502">
                  <c:v>8.8200000000000001E-2</c:v>
                </c:pt>
                <c:pt idx="503">
                  <c:v>8.7800000000000003E-2</c:v>
                </c:pt>
                <c:pt idx="504">
                  <c:v>8.7800000000000003E-2</c:v>
                </c:pt>
                <c:pt idx="505">
                  <c:v>8.77E-2</c:v>
                </c:pt>
                <c:pt idx="506">
                  <c:v>8.7800000000000003E-2</c:v>
                </c:pt>
                <c:pt idx="507">
                  <c:v>8.77E-2</c:v>
                </c:pt>
                <c:pt idx="508">
                  <c:v>8.7499999999999994E-2</c:v>
                </c:pt>
                <c:pt idx="509">
                  <c:v>8.7400000000000005E-2</c:v>
                </c:pt>
                <c:pt idx="510">
                  <c:v>8.7599999999999997E-2</c:v>
                </c:pt>
                <c:pt idx="511">
                  <c:v>8.7400000000000005E-2</c:v>
                </c:pt>
                <c:pt idx="512">
                  <c:v>8.7099999999999997E-2</c:v>
                </c:pt>
                <c:pt idx="513">
                  <c:v>8.6900000000000005E-2</c:v>
                </c:pt>
                <c:pt idx="514">
                  <c:v>8.6400000000000005E-2</c:v>
                </c:pt>
                <c:pt idx="515">
                  <c:v>8.5599999999999996E-2</c:v>
                </c:pt>
                <c:pt idx="516">
                  <c:v>8.5300000000000001E-2</c:v>
                </c:pt>
                <c:pt idx="517">
                  <c:v>8.5000000000000006E-2</c:v>
                </c:pt>
                <c:pt idx="518">
                  <c:v>8.4500000000000006E-2</c:v>
                </c:pt>
                <c:pt idx="519">
                  <c:v>8.4500000000000006E-2</c:v>
                </c:pt>
                <c:pt idx="520">
                  <c:v>8.4500000000000006E-2</c:v>
                </c:pt>
                <c:pt idx="521">
                  <c:v>8.4400000000000003E-2</c:v>
                </c:pt>
                <c:pt idx="522">
                  <c:v>8.4400000000000003E-2</c:v>
                </c:pt>
                <c:pt idx="523">
                  <c:v>8.4400000000000003E-2</c:v>
                </c:pt>
                <c:pt idx="524">
                  <c:v>8.4199999999999997E-2</c:v>
                </c:pt>
              </c:numCache>
            </c:numRef>
          </c:val>
          <c:smooth val="0"/>
          <c:extLst>
            <c:ext xmlns:c16="http://schemas.microsoft.com/office/drawing/2014/chart" uri="{C3380CC4-5D6E-409C-BE32-E72D297353CC}">
              <c16:uniqueId val="{00000003-533D-42DD-AF8A-F0A825430E3B}"/>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9.06E-2</c:v>
                </c:pt>
                <c:pt idx="381">
                  <c:v>9.0899999999999995E-2</c:v>
                </c:pt>
                <c:pt idx="382">
                  <c:v>9.1399999999999995E-2</c:v>
                </c:pt>
                <c:pt idx="383">
                  <c:v>9.0999999999999998E-2</c:v>
                </c:pt>
                <c:pt idx="384">
                  <c:v>9.0700000000000003E-2</c:v>
                </c:pt>
                <c:pt idx="385">
                  <c:v>9.0300000000000005E-2</c:v>
                </c:pt>
                <c:pt idx="386">
                  <c:v>8.9800000000000005E-2</c:v>
                </c:pt>
                <c:pt idx="387">
                  <c:v>8.9499999999999996E-2</c:v>
                </c:pt>
                <c:pt idx="388">
                  <c:v>0.09</c:v>
                </c:pt>
                <c:pt idx="389">
                  <c:v>8.9800000000000005E-2</c:v>
                </c:pt>
                <c:pt idx="390">
                  <c:v>8.9700000000000002E-2</c:v>
                </c:pt>
                <c:pt idx="391">
                  <c:v>8.9300000000000004E-2</c:v>
                </c:pt>
                <c:pt idx="392">
                  <c:v>8.9800000000000005E-2</c:v>
                </c:pt>
                <c:pt idx="393">
                  <c:v>8.9099999999999999E-2</c:v>
                </c:pt>
                <c:pt idx="394">
                  <c:v>8.9399999999999993E-2</c:v>
                </c:pt>
                <c:pt idx="395">
                  <c:v>8.9200000000000002E-2</c:v>
                </c:pt>
                <c:pt idx="396">
                  <c:v>8.8800000000000004E-2</c:v>
                </c:pt>
                <c:pt idx="397">
                  <c:v>8.77E-2</c:v>
                </c:pt>
                <c:pt idx="398">
                  <c:v>8.7800000000000003E-2</c:v>
                </c:pt>
                <c:pt idx="399">
                  <c:v>8.72E-2</c:v>
                </c:pt>
                <c:pt idx="400">
                  <c:v>8.6900000000000005E-2</c:v>
                </c:pt>
                <c:pt idx="401">
                  <c:v>8.6800000000000002E-2</c:v>
                </c:pt>
                <c:pt idx="402">
                  <c:v>8.6499999999999994E-2</c:v>
                </c:pt>
                <c:pt idx="403">
                  <c:v>8.5800000000000001E-2</c:v>
                </c:pt>
                <c:pt idx="404">
                  <c:v>8.5999999999999993E-2</c:v>
                </c:pt>
                <c:pt idx="405">
                  <c:v>8.5999999999999993E-2</c:v>
                </c:pt>
                <c:pt idx="406">
                  <c:v>8.5999999999999993E-2</c:v>
                </c:pt>
                <c:pt idx="407">
                  <c:v>8.6900000000000005E-2</c:v>
                </c:pt>
                <c:pt idx="408">
                  <c:v>8.77E-2</c:v>
                </c:pt>
                <c:pt idx="409">
                  <c:v>8.77E-2</c:v>
                </c:pt>
                <c:pt idx="410">
                  <c:v>8.7099999999999997E-2</c:v>
                </c:pt>
                <c:pt idx="411">
                  <c:v>8.7499999999999994E-2</c:v>
                </c:pt>
                <c:pt idx="412">
                  <c:v>8.6999999999999994E-2</c:v>
                </c:pt>
                <c:pt idx="413">
                  <c:v>8.6599999999999996E-2</c:v>
                </c:pt>
                <c:pt idx="414">
                  <c:v>8.7099999999999997E-2</c:v>
                </c:pt>
                <c:pt idx="415">
                  <c:v>8.7400000000000005E-2</c:v>
                </c:pt>
                <c:pt idx="416">
                  <c:v>8.7400000000000005E-2</c:v>
                </c:pt>
                <c:pt idx="417">
                  <c:v>8.7400000000000005E-2</c:v>
                </c:pt>
                <c:pt idx="418">
                  <c:v>8.7099999999999997E-2</c:v>
                </c:pt>
                <c:pt idx="419">
                  <c:v>8.72E-2</c:v>
                </c:pt>
                <c:pt idx="420">
                  <c:v>8.7499999999999994E-2</c:v>
                </c:pt>
                <c:pt idx="421">
                  <c:v>8.7499999999999994E-2</c:v>
                </c:pt>
                <c:pt idx="422">
                  <c:v>8.72E-2</c:v>
                </c:pt>
                <c:pt idx="423">
                  <c:v>8.7300000000000003E-2</c:v>
                </c:pt>
                <c:pt idx="424">
                  <c:v>8.6800000000000002E-2</c:v>
                </c:pt>
                <c:pt idx="425">
                  <c:v>8.6699999999999999E-2</c:v>
                </c:pt>
                <c:pt idx="426">
                  <c:v>8.6400000000000005E-2</c:v>
                </c:pt>
                <c:pt idx="427">
                  <c:v>8.5999999999999993E-2</c:v>
                </c:pt>
                <c:pt idx="428">
                  <c:v>8.5800000000000001E-2</c:v>
                </c:pt>
                <c:pt idx="429">
                  <c:v>8.5400000000000004E-2</c:v>
                </c:pt>
                <c:pt idx="430">
                  <c:v>8.5199999999999998E-2</c:v>
                </c:pt>
                <c:pt idx="431">
                  <c:v>8.5999999999999993E-2</c:v>
                </c:pt>
                <c:pt idx="432">
                  <c:v>8.6800000000000002E-2</c:v>
                </c:pt>
                <c:pt idx="433">
                  <c:v>8.6400000000000005E-2</c:v>
                </c:pt>
                <c:pt idx="434">
                  <c:v>8.6699999999999999E-2</c:v>
                </c:pt>
                <c:pt idx="435">
                  <c:v>8.72E-2</c:v>
                </c:pt>
                <c:pt idx="436">
                  <c:v>8.6599999999999996E-2</c:v>
                </c:pt>
                <c:pt idx="437">
                  <c:v>8.6400000000000005E-2</c:v>
                </c:pt>
                <c:pt idx="438">
                  <c:v>8.6900000000000005E-2</c:v>
                </c:pt>
                <c:pt idx="439">
                  <c:v>8.72E-2</c:v>
                </c:pt>
                <c:pt idx="440">
                  <c:v>8.6900000000000005E-2</c:v>
                </c:pt>
                <c:pt idx="441">
                  <c:v>8.6999999999999994E-2</c:v>
                </c:pt>
                <c:pt idx="442">
                  <c:v>8.7499999999999994E-2</c:v>
                </c:pt>
                <c:pt idx="443">
                  <c:v>8.7599999999999997E-2</c:v>
                </c:pt>
                <c:pt idx="444">
                  <c:v>8.7499999999999994E-2</c:v>
                </c:pt>
                <c:pt idx="445">
                  <c:v>8.7400000000000005E-2</c:v>
                </c:pt>
                <c:pt idx="446">
                  <c:v>8.7300000000000003E-2</c:v>
                </c:pt>
                <c:pt idx="447">
                  <c:v>8.6800000000000002E-2</c:v>
                </c:pt>
                <c:pt idx="448">
                  <c:v>8.6900000000000005E-2</c:v>
                </c:pt>
                <c:pt idx="449">
                  <c:v>8.7099999999999997E-2</c:v>
                </c:pt>
                <c:pt idx="450">
                  <c:v>8.7099999999999997E-2</c:v>
                </c:pt>
                <c:pt idx="451">
                  <c:v>8.72E-2</c:v>
                </c:pt>
                <c:pt idx="452">
                  <c:v>8.72E-2</c:v>
                </c:pt>
                <c:pt idx="453">
                  <c:v>8.6900000000000005E-2</c:v>
                </c:pt>
                <c:pt idx="454">
                  <c:v>8.6499999999999994E-2</c:v>
                </c:pt>
                <c:pt idx="455">
                  <c:v>8.6400000000000005E-2</c:v>
                </c:pt>
                <c:pt idx="456">
                  <c:v>8.6300000000000002E-2</c:v>
                </c:pt>
                <c:pt idx="457">
                  <c:v>8.6699999999999999E-2</c:v>
                </c:pt>
                <c:pt idx="458">
                  <c:v>8.6699999999999999E-2</c:v>
                </c:pt>
                <c:pt idx="459">
                  <c:v>8.6800000000000002E-2</c:v>
                </c:pt>
                <c:pt idx="460">
                  <c:v>8.6699999999999999E-2</c:v>
                </c:pt>
                <c:pt idx="461">
                  <c:v>8.6400000000000005E-2</c:v>
                </c:pt>
                <c:pt idx="462">
                  <c:v>8.5599999999999996E-2</c:v>
                </c:pt>
                <c:pt idx="463">
                  <c:v>8.5400000000000004E-2</c:v>
                </c:pt>
                <c:pt idx="464">
                  <c:v>8.5300000000000001E-2</c:v>
                </c:pt>
                <c:pt idx="465">
                  <c:v>8.5599999999999996E-2</c:v>
                </c:pt>
                <c:pt idx="466">
                  <c:v>8.5900000000000004E-2</c:v>
                </c:pt>
                <c:pt idx="467">
                  <c:v>8.6099999999999996E-2</c:v>
                </c:pt>
                <c:pt idx="468">
                  <c:v>8.6400000000000005E-2</c:v>
                </c:pt>
                <c:pt idx="469">
                  <c:v>8.6499999999999994E-2</c:v>
                </c:pt>
                <c:pt idx="470">
                  <c:v>8.6400000000000005E-2</c:v>
                </c:pt>
                <c:pt idx="471">
                  <c:v>8.6599999999999996E-2</c:v>
                </c:pt>
                <c:pt idx="472">
                  <c:v>8.6900000000000005E-2</c:v>
                </c:pt>
                <c:pt idx="473">
                  <c:v>8.72E-2</c:v>
                </c:pt>
                <c:pt idx="474">
                  <c:v>8.7499999999999994E-2</c:v>
                </c:pt>
                <c:pt idx="475">
                  <c:v>8.8099999999999998E-2</c:v>
                </c:pt>
                <c:pt idx="476">
                  <c:v>8.7900000000000006E-2</c:v>
                </c:pt>
                <c:pt idx="477">
                  <c:v>8.7999999999999995E-2</c:v>
                </c:pt>
                <c:pt idx="478">
                  <c:v>8.8099999999999998E-2</c:v>
                </c:pt>
                <c:pt idx="479">
                  <c:v>8.8300000000000003E-2</c:v>
                </c:pt>
                <c:pt idx="480">
                  <c:v>8.7999999999999995E-2</c:v>
                </c:pt>
                <c:pt idx="481">
                  <c:v>8.8700000000000001E-2</c:v>
                </c:pt>
                <c:pt idx="482">
                  <c:v>8.8800000000000004E-2</c:v>
                </c:pt>
                <c:pt idx="483">
                  <c:v>8.8700000000000001E-2</c:v>
                </c:pt>
                <c:pt idx="484">
                  <c:v>8.8599999999999998E-2</c:v>
                </c:pt>
                <c:pt idx="485">
                  <c:v>8.8599999999999998E-2</c:v>
                </c:pt>
                <c:pt idx="486">
                  <c:v>8.8200000000000001E-2</c:v>
                </c:pt>
                <c:pt idx="487">
                  <c:v>8.7999999999999995E-2</c:v>
                </c:pt>
                <c:pt idx="488">
                  <c:v>8.8099999999999998E-2</c:v>
                </c:pt>
                <c:pt idx="489">
                  <c:v>8.7999999999999995E-2</c:v>
                </c:pt>
                <c:pt idx="490">
                  <c:v>8.8400000000000006E-2</c:v>
                </c:pt>
                <c:pt idx="491">
                  <c:v>8.9200000000000002E-2</c:v>
                </c:pt>
                <c:pt idx="492">
                  <c:v>8.9200000000000002E-2</c:v>
                </c:pt>
                <c:pt idx="493">
                  <c:v>8.9200000000000002E-2</c:v>
                </c:pt>
                <c:pt idx="494">
                  <c:v>8.9200000000000002E-2</c:v>
                </c:pt>
                <c:pt idx="495">
                  <c:v>8.8800000000000004E-2</c:v>
                </c:pt>
                <c:pt idx="496">
                  <c:v>8.7599999999999997E-2</c:v>
                </c:pt>
                <c:pt idx="497">
                  <c:v>8.77E-2</c:v>
                </c:pt>
                <c:pt idx="498">
                  <c:v>8.77E-2</c:v>
                </c:pt>
                <c:pt idx="499">
                  <c:v>8.77E-2</c:v>
                </c:pt>
                <c:pt idx="500">
                  <c:v>8.7300000000000003E-2</c:v>
                </c:pt>
                <c:pt idx="501">
                  <c:v>8.7400000000000005E-2</c:v>
                </c:pt>
                <c:pt idx="502">
                  <c:v>8.7300000000000003E-2</c:v>
                </c:pt>
                <c:pt idx="503">
                  <c:v>8.6900000000000005E-2</c:v>
                </c:pt>
                <c:pt idx="504">
                  <c:v>8.6599999999999996E-2</c:v>
                </c:pt>
                <c:pt idx="505">
                  <c:v>8.6499999999999994E-2</c:v>
                </c:pt>
                <c:pt idx="506">
                  <c:v>8.6199999999999999E-2</c:v>
                </c:pt>
                <c:pt idx="507">
                  <c:v>8.5800000000000001E-2</c:v>
                </c:pt>
                <c:pt idx="508">
                  <c:v>8.5699999999999998E-2</c:v>
                </c:pt>
                <c:pt idx="509">
                  <c:v>8.5599999999999996E-2</c:v>
                </c:pt>
                <c:pt idx="510">
                  <c:v>8.6099999999999996E-2</c:v>
                </c:pt>
                <c:pt idx="511">
                  <c:v>8.5999999999999993E-2</c:v>
                </c:pt>
                <c:pt idx="512">
                  <c:v>8.5800000000000001E-2</c:v>
                </c:pt>
                <c:pt idx="513">
                  <c:v>8.5699999999999998E-2</c:v>
                </c:pt>
                <c:pt idx="514">
                  <c:v>8.5400000000000004E-2</c:v>
                </c:pt>
                <c:pt idx="515">
                  <c:v>8.4599999999999995E-2</c:v>
                </c:pt>
                <c:pt idx="516">
                  <c:v>8.4400000000000003E-2</c:v>
                </c:pt>
                <c:pt idx="517">
                  <c:v>8.4199999999999997E-2</c:v>
                </c:pt>
                <c:pt idx="518">
                  <c:v>8.3799999999999999E-2</c:v>
                </c:pt>
                <c:pt idx="519">
                  <c:v>8.4099999999999994E-2</c:v>
                </c:pt>
                <c:pt idx="520">
                  <c:v>8.4099999999999994E-2</c:v>
                </c:pt>
                <c:pt idx="521">
                  <c:v>8.3900000000000002E-2</c:v>
                </c:pt>
                <c:pt idx="522">
                  <c:v>8.3799999999999999E-2</c:v>
                </c:pt>
                <c:pt idx="523">
                  <c:v>8.3900000000000002E-2</c:v>
                </c:pt>
                <c:pt idx="524">
                  <c:v>8.3400000000000002E-2</c:v>
                </c:pt>
              </c:numCache>
            </c:numRef>
          </c:val>
          <c:smooth val="0"/>
          <c:extLst>
            <c:ext xmlns:c16="http://schemas.microsoft.com/office/drawing/2014/chart" uri="{C3380CC4-5D6E-409C-BE32-E72D297353CC}">
              <c16:uniqueId val="{00000004-533D-42DD-AF8A-F0A825430E3B}"/>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05"/>
        <c:majorTimeUnit val="days"/>
      </c:dateAx>
      <c:valAx>
        <c:axId val="312274072"/>
        <c:scaling>
          <c:orientation val="minMax"/>
          <c:max val="0.17"/>
          <c:min val="7.0000000000000007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FD72-4C96-B91A-C7B0BCE52633}"/>
              </c:ext>
            </c:extLst>
          </c:dPt>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8.8499999999999995E-2</c:v>
                </c:pt>
                <c:pt idx="381">
                  <c:v>8.8599999999999998E-2</c:v>
                </c:pt>
                <c:pt idx="382">
                  <c:v>8.8700000000000001E-2</c:v>
                </c:pt>
                <c:pt idx="383">
                  <c:v>8.8599999999999998E-2</c:v>
                </c:pt>
                <c:pt idx="384">
                  <c:v>8.8200000000000001E-2</c:v>
                </c:pt>
                <c:pt idx="385">
                  <c:v>8.7900000000000006E-2</c:v>
                </c:pt>
                <c:pt idx="386">
                  <c:v>8.7499999999999994E-2</c:v>
                </c:pt>
                <c:pt idx="387">
                  <c:v>8.7400000000000005E-2</c:v>
                </c:pt>
                <c:pt idx="388">
                  <c:v>8.7900000000000006E-2</c:v>
                </c:pt>
                <c:pt idx="389">
                  <c:v>8.77E-2</c:v>
                </c:pt>
                <c:pt idx="390">
                  <c:v>8.7800000000000003E-2</c:v>
                </c:pt>
                <c:pt idx="391">
                  <c:v>8.7499999999999994E-2</c:v>
                </c:pt>
                <c:pt idx="392">
                  <c:v>8.7400000000000005E-2</c:v>
                </c:pt>
                <c:pt idx="393">
                  <c:v>8.6800000000000002E-2</c:v>
                </c:pt>
                <c:pt idx="394">
                  <c:v>8.6800000000000002E-2</c:v>
                </c:pt>
                <c:pt idx="395">
                  <c:v>8.6599999999999996E-2</c:v>
                </c:pt>
                <c:pt idx="396">
                  <c:v>8.5699999999999998E-2</c:v>
                </c:pt>
                <c:pt idx="397">
                  <c:v>8.4599999999999995E-2</c:v>
                </c:pt>
                <c:pt idx="398">
                  <c:v>8.3799999999999999E-2</c:v>
                </c:pt>
                <c:pt idx="399">
                  <c:v>8.2900000000000001E-2</c:v>
                </c:pt>
                <c:pt idx="400">
                  <c:v>8.2199999999999995E-2</c:v>
                </c:pt>
                <c:pt idx="401">
                  <c:v>8.2400000000000001E-2</c:v>
                </c:pt>
                <c:pt idx="402">
                  <c:v>8.2400000000000001E-2</c:v>
                </c:pt>
                <c:pt idx="403">
                  <c:v>8.2400000000000001E-2</c:v>
                </c:pt>
                <c:pt idx="404">
                  <c:v>8.2500000000000004E-2</c:v>
                </c:pt>
                <c:pt idx="405">
                  <c:v>8.2600000000000007E-2</c:v>
                </c:pt>
                <c:pt idx="406">
                  <c:v>8.2400000000000001E-2</c:v>
                </c:pt>
                <c:pt idx="407">
                  <c:v>8.2699999999999996E-2</c:v>
                </c:pt>
                <c:pt idx="408">
                  <c:v>8.2900000000000001E-2</c:v>
                </c:pt>
                <c:pt idx="409">
                  <c:v>8.3099999999999993E-2</c:v>
                </c:pt>
                <c:pt idx="410">
                  <c:v>8.3000000000000004E-2</c:v>
                </c:pt>
                <c:pt idx="411">
                  <c:v>8.3299999999999999E-2</c:v>
                </c:pt>
                <c:pt idx="412">
                  <c:v>8.2699999999999996E-2</c:v>
                </c:pt>
                <c:pt idx="413">
                  <c:v>8.2600000000000007E-2</c:v>
                </c:pt>
                <c:pt idx="414">
                  <c:v>8.2199999999999995E-2</c:v>
                </c:pt>
                <c:pt idx="415">
                  <c:v>8.2299999999999998E-2</c:v>
                </c:pt>
                <c:pt idx="416">
                  <c:v>8.2299999999999998E-2</c:v>
                </c:pt>
                <c:pt idx="417">
                  <c:v>8.2600000000000007E-2</c:v>
                </c:pt>
                <c:pt idx="418">
                  <c:v>8.2600000000000007E-2</c:v>
                </c:pt>
                <c:pt idx="419">
                  <c:v>8.3199999999999996E-2</c:v>
                </c:pt>
                <c:pt idx="420">
                  <c:v>8.3199999999999996E-2</c:v>
                </c:pt>
                <c:pt idx="421">
                  <c:v>8.3199999999999996E-2</c:v>
                </c:pt>
                <c:pt idx="422">
                  <c:v>8.3299999999999999E-2</c:v>
                </c:pt>
                <c:pt idx="423">
                  <c:v>8.3099999999999993E-2</c:v>
                </c:pt>
                <c:pt idx="424">
                  <c:v>8.2799999999999999E-2</c:v>
                </c:pt>
                <c:pt idx="425">
                  <c:v>8.2699999999999996E-2</c:v>
                </c:pt>
                <c:pt idx="426">
                  <c:v>8.2299999999999998E-2</c:v>
                </c:pt>
                <c:pt idx="427">
                  <c:v>8.1900000000000001E-2</c:v>
                </c:pt>
                <c:pt idx="428">
                  <c:v>8.1699999999999995E-2</c:v>
                </c:pt>
                <c:pt idx="429">
                  <c:v>8.1299999999999997E-2</c:v>
                </c:pt>
                <c:pt idx="430">
                  <c:v>8.1000000000000003E-2</c:v>
                </c:pt>
                <c:pt idx="431">
                  <c:v>8.1100000000000005E-2</c:v>
                </c:pt>
                <c:pt idx="432">
                  <c:v>8.1100000000000005E-2</c:v>
                </c:pt>
                <c:pt idx="433">
                  <c:v>8.1100000000000005E-2</c:v>
                </c:pt>
                <c:pt idx="434">
                  <c:v>8.1100000000000005E-2</c:v>
                </c:pt>
                <c:pt idx="435">
                  <c:v>8.1299999999999997E-2</c:v>
                </c:pt>
                <c:pt idx="436">
                  <c:v>8.1299999999999997E-2</c:v>
                </c:pt>
                <c:pt idx="437">
                  <c:v>8.14E-2</c:v>
                </c:pt>
                <c:pt idx="438">
                  <c:v>8.14E-2</c:v>
                </c:pt>
                <c:pt idx="439">
                  <c:v>8.1500000000000003E-2</c:v>
                </c:pt>
                <c:pt idx="440">
                  <c:v>8.1299999999999997E-2</c:v>
                </c:pt>
                <c:pt idx="441">
                  <c:v>8.1299999999999997E-2</c:v>
                </c:pt>
                <c:pt idx="442">
                  <c:v>8.1299999999999997E-2</c:v>
                </c:pt>
                <c:pt idx="443">
                  <c:v>8.14E-2</c:v>
                </c:pt>
                <c:pt idx="444">
                  <c:v>8.1600000000000006E-2</c:v>
                </c:pt>
                <c:pt idx="445">
                  <c:v>8.1600000000000006E-2</c:v>
                </c:pt>
                <c:pt idx="446">
                  <c:v>8.1699999999999995E-2</c:v>
                </c:pt>
                <c:pt idx="447">
                  <c:v>8.1799999999999998E-2</c:v>
                </c:pt>
                <c:pt idx="448">
                  <c:v>8.1500000000000003E-2</c:v>
                </c:pt>
                <c:pt idx="449">
                  <c:v>8.1699999999999995E-2</c:v>
                </c:pt>
                <c:pt idx="450">
                  <c:v>8.1799999999999998E-2</c:v>
                </c:pt>
                <c:pt idx="451">
                  <c:v>8.1799999999999998E-2</c:v>
                </c:pt>
                <c:pt idx="452">
                  <c:v>8.1900000000000001E-2</c:v>
                </c:pt>
                <c:pt idx="453">
                  <c:v>8.2400000000000001E-2</c:v>
                </c:pt>
                <c:pt idx="454">
                  <c:v>8.2199999999999995E-2</c:v>
                </c:pt>
                <c:pt idx="455">
                  <c:v>8.2199999999999995E-2</c:v>
                </c:pt>
                <c:pt idx="456">
                  <c:v>8.2100000000000006E-2</c:v>
                </c:pt>
                <c:pt idx="457">
                  <c:v>8.1799999999999998E-2</c:v>
                </c:pt>
                <c:pt idx="458">
                  <c:v>8.14E-2</c:v>
                </c:pt>
                <c:pt idx="459">
                  <c:v>8.1500000000000003E-2</c:v>
                </c:pt>
                <c:pt idx="460">
                  <c:v>8.14E-2</c:v>
                </c:pt>
                <c:pt idx="461">
                  <c:v>8.14E-2</c:v>
                </c:pt>
                <c:pt idx="462">
                  <c:v>8.14E-2</c:v>
                </c:pt>
                <c:pt idx="463">
                  <c:v>8.1199999999999994E-2</c:v>
                </c:pt>
                <c:pt idx="464">
                  <c:v>8.1199999999999994E-2</c:v>
                </c:pt>
                <c:pt idx="465">
                  <c:v>8.1299999999999997E-2</c:v>
                </c:pt>
                <c:pt idx="466">
                  <c:v>8.1299999999999997E-2</c:v>
                </c:pt>
                <c:pt idx="467">
                  <c:v>8.1299999999999997E-2</c:v>
                </c:pt>
                <c:pt idx="468">
                  <c:v>8.1500000000000003E-2</c:v>
                </c:pt>
                <c:pt idx="469">
                  <c:v>8.1600000000000006E-2</c:v>
                </c:pt>
                <c:pt idx="470">
                  <c:v>8.1600000000000006E-2</c:v>
                </c:pt>
                <c:pt idx="471">
                  <c:v>8.1299999999999997E-2</c:v>
                </c:pt>
                <c:pt idx="472">
                  <c:v>8.1500000000000003E-2</c:v>
                </c:pt>
                <c:pt idx="473">
                  <c:v>8.1500000000000003E-2</c:v>
                </c:pt>
                <c:pt idx="474">
                  <c:v>8.1299999999999997E-2</c:v>
                </c:pt>
                <c:pt idx="475">
                  <c:v>8.1100000000000005E-2</c:v>
                </c:pt>
                <c:pt idx="476">
                  <c:v>8.1199999999999994E-2</c:v>
                </c:pt>
                <c:pt idx="477">
                  <c:v>8.1100000000000005E-2</c:v>
                </c:pt>
                <c:pt idx="478">
                  <c:v>8.1100000000000005E-2</c:v>
                </c:pt>
                <c:pt idx="479">
                  <c:v>8.1000000000000003E-2</c:v>
                </c:pt>
                <c:pt idx="480">
                  <c:v>8.1100000000000005E-2</c:v>
                </c:pt>
                <c:pt idx="481">
                  <c:v>8.1000000000000003E-2</c:v>
                </c:pt>
                <c:pt idx="482">
                  <c:v>8.1199999999999994E-2</c:v>
                </c:pt>
                <c:pt idx="483">
                  <c:v>8.1000000000000003E-2</c:v>
                </c:pt>
                <c:pt idx="484">
                  <c:v>8.1100000000000005E-2</c:v>
                </c:pt>
                <c:pt idx="485">
                  <c:v>8.1000000000000003E-2</c:v>
                </c:pt>
                <c:pt idx="486">
                  <c:v>8.1100000000000005E-2</c:v>
                </c:pt>
                <c:pt idx="487">
                  <c:v>8.09E-2</c:v>
                </c:pt>
                <c:pt idx="488">
                  <c:v>8.1100000000000005E-2</c:v>
                </c:pt>
                <c:pt idx="489">
                  <c:v>8.1100000000000005E-2</c:v>
                </c:pt>
                <c:pt idx="490">
                  <c:v>8.09E-2</c:v>
                </c:pt>
                <c:pt idx="491">
                  <c:v>8.1299999999999997E-2</c:v>
                </c:pt>
                <c:pt idx="492">
                  <c:v>8.1500000000000003E-2</c:v>
                </c:pt>
                <c:pt idx="493">
                  <c:v>8.1500000000000003E-2</c:v>
                </c:pt>
                <c:pt idx="494">
                  <c:v>8.1500000000000003E-2</c:v>
                </c:pt>
                <c:pt idx="495">
                  <c:v>8.1699999999999995E-2</c:v>
                </c:pt>
                <c:pt idx="496">
                  <c:v>8.1199999999999994E-2</c:v>
                </c:pt>
                <c:pt idx="497">
                  <c:v>8.1100000000000005E-2</c:v>
                </c:pt>
                <c:pt idx="498">
                  <c:v>8.1100000000000005E-2</c:v>
                </c:pt>
                <c:pt idx="499">
                  <c:v>8.09E-2</c:v>
                </c:pt>
                <c:pt idx="500">
                  <c:v>8.0699999999999994E-2</c:v>
                </c:pt>
                <c:pt idx="501">
                  <c:v>8.0500000000000002E-2</c:v>
                </c:pt>
                <c:pt idx="502">
                  <c:v>8.0500000000000002E-2</c:v>
                </c:pt>
                <c:pt idx="503">
                  <c:v>8.0399999999999999E-2</c:v>
                </c:pt>
                <c:pt idx="504">
                  <c:v>8.0500000000000002E-2</c:v>
                </c:pt>
                <c:pt idx="505">
                  <c:v>8.0500000000000002E-2</c:v>
                </c:pt>
                <c:pt idx="506">
                  <c:v>8.0500000000000002E-2</c:v>
                </c:pt>
                <c:pt idx="507">
                  <c:v>8.0299999999999996E-2</c:v>
                </c:pt>
                <c:pt idx="508">
                  <c:v>8.0299999999999996E-2</c:v>
                </c:pt>
                <c:pt idx="509">
                  <c:v>8.0199999999999994E-2</c:v>
                </c:pt>
                <c:pt idx="510">
                  <c:v>0.08</c:v>
                </c:pt>
                <c:pt idx="511">
                  <c:v>7.9899999999999999E-2</c:v>
                </c:pt>
                <c:pt idx="512">
                  <c:v>7.9799999999999996E-2</c:v>
                </c:pt>
                <c:pt idx="513">
                  <c:v>7.9600000000000004E-2</c:v>
                </c:pt>
                <c:pt idx="514">
                  <c:v>7.9299999999999995E-2</c:v>
                </c:pt>
                <c:pt idx="515">
                  <c:v>7.9200000000000007E-2</c:v>
                </c:pt>
                <c:pt idx="516">
                  <c:v>7.9100000000000004E-2</c:v>
                </c:pt>
                <c:pt idx="517">
                  <c:v>7.8899999999999998E-2</c:v>
                </c:pt>
                <c:pt idx="518">
                  <c:v>7.8600000000000003E-2</c:v>
                </c:pt>
                <c:pt idx="519">
                  <c:v>7.8399999999999997E-2</c:v>
                </c:pt>
                <c:pt idx="520">
                  <c:v>7.8399999999999997E-2</c:v>
                </c:pt>
                <c:pt idx="521">
                  <c:v>7.8299999999999995E-2</c:v>
                </c:pt>
                <c:pt idx="522">
                  <c:v>7.8299999999999995E-2</c:v>
                </c:pt>
                <c:pt idx="523">
                  <c:v>7.8299999999999995E-2</c:v>
                </c:pt>
                <c:pt idx="524">
                  <c:v>7.8200000000000006E-2</c:v>
                </c:pt>
              </c:numCache>
            </c:numRef>
          </c:val>
          <c:smooth val="0"/>
          <c:extLst>
            <c:ext xmlns:c16="http://schemas.microsoft.com/office/drawing/2014/chart" uri="{C3380CC4-5D6E-409C-BE32-E72D297353CC}">
              <c16:uniqueId val="{00000001-FD72-4C96-B91A-C7B0BCE52633}"/>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8.8599999999999998E-2</c:v>
                </c:pt>
                <c:pt idx="381">
                  <c:v>8.8800000000000004E-2</c:v>
                </c:pt>
                <c:pt idx="382">
                  <c:v>8.9099999999999999E-2</c:v>
                </c:pt>
                <c:pt idx="383">
                  <c:v>8.8999999999999996E-2</c:v>
                </c:pt>
                <c:pt idx="384">
                  <c:v>8.8599999999999998E-2</c:v>
                </c:pt>
                <c:pt idx="385">
                  <c:v>8.8300000000000003E-2</c:v>
                </c:pt>
                <c:pt idx="386">
                  <c:v>8.7900000000000006E-2</c:v>
                </c:pt>
                <c:pt idx="387">
                  <c:v>8.7599999999999997E-2</c:v>
                </c:pt>
                <c:pt idx="388">
                  <c:v>8.8099999999999998E-2</c:v>
                </c:pt>
                <c:pt idx="389">
                  <c:v>8.77E-2</c:v>
                </c:pt>
                <c:pt idx="390">
                  <c:v>8.77E-2</c:v>
                </c:pt>
                <c:pt idx="391">
                  <c:v>8.7300000000000003E-2</c:v>
                </c:pt>
                <c:pt idx="392">
                  <c:v>8.77E-2</c:v>
                </c:pt>
                <c:pt idx="393">
                  <c:v>8.6999999999999994E-2</c:v>
                </c:pt>
                <c:pt idx="394">
                  <c:v>8.7300000000000003E-2</c:v>
                </c:pt>
                <c:pt idx="395">
                  <c:v>8.7099999999999997E-2</c:v>
                </c:pt>
                <c:pt idx="396">
                  <c:v>8.6699999999999999E-2</c:v>
                </c:pt>
                <c:pt idx="397">
                  <c:v>8.5699999999999998E-2</c:v>
                </c:pt>
                <c:pt idx="398">
                  <c:v>8.5800000000000001E-2</c:v>
                </c:pt>
                <c:pt idx="399">
                  <c:v>8.5400000000000004E-2</c:v>
                </c:pt>
                <c:pt idx="400">
                  <c:v>8.5099999999999995E-2</c:v>
                </c:pt>
                <c:pt idx="401">
                  <c:v>8.5199999999999998E-2</c:v>
                </c:pt>
                <c:pt idx="402">
                  <c:v>8.5000000000000006E-2</c:v>
                </c:pt>
                <c:pt idx="403">
                  <c:v>8.4400000000000003E-2</c:v>
                </c:pt>
                <c:pt idx="404">
                  <c:v>8.4699999999999998E-2</c:v>
                </c:pt>
                <c:pt idx="405">
                  <c:v>8.48E-2</c:v>
                </c:pt>
                <c:pt idx="406">
                  <c:v>8.48E-2</c:v>
                </c:pt>
                <c:pt idx="407">
                  <c:v>8.5400000000000004E-2</c:v>
                </c:pt>
                <c:pt idx="408">
                  <c:v>8.6099999999999996E-2</c:v>
                </c:pt>
                <c:pt idx="409">
                  <c:v>8.5800000000000001E-2</c:v>
                </c:pt>
                <c:pt idx="410">
                  <c:v>8.5300000000000001E-2</c:v>
                </c:pt>
                <c:pt idx="411">
                  <c:v>8.5400000000000004E-2</c:v>
                </c:pt>
                <c:pt idx="412">
                  <c:v>8.5099999999999995E-2</c:v>
                </c:pt>
                <c:pt idx="413">
                  <c:v>8.4699999999999998E-2</c:v>
                </c:pt>
                <c:pt idx="414">
                  <c:v>8.5099999999999995E-2</c:v>
                </c:pt>
                <c:pt idx="415">
                  <c:v>8.5500000000000007E-2</c:v>
                </c:pt>
                <c:pt idx="416">
                  <c:v>8.5599999999999996E-2</c:v>
                </c:pt>
                <c:pt idx="417">
                  <c:v>8.5500000000000007E-2</c:v>
                </c:pt>
                <c:pt idx="418">
                  <c:v>8.5400000000000004E-2</c:v>
                </c:pt>
                <c:pt idx="419">
                  <c:v>8.5599999999999996E-2</c:v>
                </c:pt>
                <c:pt idx="420">
                  <c:v>8.5699999999999998E-2</c:v>
                </c:pt>
                <c:pt idx="421">
                  <c:v>8.5800000000000001E-2</c:v>
                </c:pt>
                <c:pt idx="422">
                  <c:v>8.5599999999999996E-2</c:v>
                </c:pt>
                <c:pt idx="423">
                  <c:v>8.5599999999999996E-2</c:v>
                </c:pt>
                <c:pt idx="424">
                  <c:v>8.5099999999999995E-2</c:v>
                </c:pt>
                <c:pt idx="425">
                  <c:v>8.5000000000000006E-2</c:v>
                </c:pt>
                <c:pt idx="426">
                  <c:v>8.4599999999999995E-2</c:v>
                </c:pt>
                <c:pt idx="427">
                  <c:v>8.43E-2</c:v>
                </c:pt>
                <c:pt idx="428">
                  <c:v>8.4099999999999994E-2</c:v>
                </c:pt>
                <c:pt idx="429">
                  <c:v>8.3599999999999994E-2</c:v>
                </c:pt>
                <c:pt idx="430">
                  <c:v>8.3400000000000002E-2</c:v>
                </c:pt>
                <c:pt idx="431">
                  <c:v>8.3900000000000002E-2</c:v>
                </c:pt>
                <c:pt idx="432">
                  <c:v>8.4500000000000006E-2</c:v>
                </c:pt>
                <c:pt idx="433">
                  <c:v>8.43E-2</c:v>
                </c:pt>
                <c:pt idx="434">
                  <c:v>8.4599999999999995E-2</c:v>
                </c:pt>
                <c:pt idx="435">
                  <c:v>8.5099999999999995E-2</c:v>
                </c:pt>
                <c:pt idx="436">
                  <c:v>8.48E-2</c:v>
                </c:pt>
                <c:pt idx="437">
                  <c:v>8.4699999999999998E-2</c:v>
                </c:pt>
                <c:pt idx="438">
                  <c:v>8.5099999999999995E-2</c:v>
                </c:pt>
                <c:pt idx="439">
                  <c:v>8.5400000000000004E-2</c:v>
                </c:pt>
                <c:pt idx="440">
                  <c:v>8.5199999999999998E-2</c:v>
                </c:pt>
                <c:pt idx="441">
                  <c:v>8.5300000000000001E-2</c:v>
                </c:pt>
                <c:pt idx="442">
                  <c:v>8.5699999999999998E-2</c:v>
                </c:pt>
                <c:pt idx="443">
                  <c:v>8.5900000000000004E-2</c:v>
                </c:pt>
                <c:pt idx="444">
                  <c:v>8.5800000000000001E-2</c:v>
                </c:pt>
                <c:pt idx="445">
                  <c:v>8.5500000000000007E-2</c:v>
                </c:pt>
                <c:pt idx="446">
                  <c:v>8.5300000000000001E-2</c:v>
                </c:pt>
                <c:pt idx="447">
                  <c:v>8.48E-2</c:v>
                </c:pt>
                <c:pt idx="448">
                  <c:v>8.4699999999999998E-2</c:v>
                </c:pt>
                <c:pt idx="449">
                  <c:v>8.48E-2</c:v>
                </c:pt>
                <c:pt idx="450">
                  <c:v>8.4900000000000003E-2</c:v>
                </c:pt>
                <c:pt idx="451">
                  <c:v>8.5000000000000006E-2</c:v>
                </c:pt>
                <c:pt idx="452">
                  <c:v>8.5000000000000006E-2</c:v>
                </c:pt>
                <c:pt idx="453">
                  <c:v>8.4900000000000003E-2</c:v>
                </c:pt>
                <c:pt idx="454">
                  <c:v>8.4500000000000006E-2</c:v>
                </c:pt>
                <c:pt idx="455">
                  <c:v>8.4400000000000003E-2</c:v>
                </c:pt>
                <c:pt idx="456">
                  <c:v>8.4199999999999997E-2</c:v>
                </c:pt>
                <c:pt idx="457">
                  <c:v>8.4500000000000006E-2</c:v>
                </c:pt>
                <c:pt idx="458">
                  <c:v>8.4400000000000003E-2</c:v>
                </c:pt>
                <c:pt idx="459">
                  <c:v>8.4599999999999995E-2</c:v>
                </c:pt>
                <c:pt idx="460">
                  <c:v>8.4599999999999995E-2</c:v>
                </c:pt>
                <c:pt idx="461">
                  <c:v>8.4500000000000006E-2</c:v>
                </c:pt>
                <c:pt idx="462">
                  <c:v>8.3900000000000002E-2</c:v>
                </c:pt>
                <c:pt idx="463">
                  <c:v>8.3500000000000005E-2</c:v>
                </c:pt>
                <c:pt idx="464">
                  <c:v>8.3199999999999996E-2</c:v>
                </c:pt>
                <c:pt idx="465">
                  <c:v>8.3099999999999993E-2</c:v>
                </c:pt>
                <c:pt idx="466">
                  <c:v>8.3099999999999993E-2</c:v>
                </c:pt>
                <c:pt idx="467">
                  <c:v>8.2900000000000001E-2</c:v>
                </c:pt>
                <c:pt idx="468">
                  <c:v>8.3199999999999996E-2</c:v>
                </c:pt>
                <c:pt idx="469">
                  <c:v>8.3299999999999999E-2</c:v>
                </c:pt>
                <c:pt idx="470">
                  <c:v>8.3299999999999999E-2</c:v>
                </c:pt>
                <c:pt idx="471">
                  <c:v>8.3500000000000005E-2</c:v>
                </c:pt>
                <c:pt idx="472">
                  <c:v>8.3799999999999999E-2</c:v>
                </c:pt>
                <c:pt idx="473">
                  <c:v>8.3900000000000002E-2</c:v>
                </c:pt>
                <c:pt idx="474">
                  <c:v>8.4199999999999997E-2</c:v>
                </c:pt>
                <c:pt idx="475">
                  <c:v>8.4699999999999998E-2</c:v>
                </c:pt>
                <c:pt idx="476">
                  <c:v>8.4599999999999995E-2</c:v>
                </c:pt>
                <c:pt idx="477">
                  <c:v>8.4699999999999998E-2</c:v>
                </c:pt>
                <c:pt idx="478">
                  <c:v>8.4900000000000003E-2</c:v>
                </c:pt>
                <c:pt idx="479">
                  <c:v>8.5000000000000006E-2</c:v>
                </c:pt>
                <c:pt idx="480">
                  <c:v>8.4699999999999998E-2</c:v>
                </c:pt>
                <c:pt idx="481">
                  <c:v>8.5199999999999998E-2</c:v>
                </c:pt>
                <c:pt idx="482">
                  <c:v>8.5400000000000004E-2</c:v>
                </c:pt>
                <c:pt idx="483">
                  <c:v>8.5099999999999995E-2</c:v>
                </c:pt>
                <c:pt idx="484">
                  <c:v>8.48E-2</c:v>
                </c:pt>
                <c:pt idx="485">
                  <c:v>8.4699999999999998E-2</c:v>
                </c:pt>
                <c:pt idx="486">
                  <c:v>8.4199999999999997E-2</c:v>
                </c:pt>
                <c:pt idx="487">
                  <c:v>8.4000000000000005E-2</c:v>
                </c:pt>
                <c:pt idx="488">
                  <c:v>8.4099999999999994E-2</c:v>
                </c:pt>
                <c:pt idx="489">
                  <c:v>8.4199999999999997E-2</c:v>
                </c:pt>
                <c:pt idx="490">
                  <c:v>8.4500000000000006E-2</c:v>
                </c:pt>
                <c:pt idx="491">
                  <c:v>8.5000000000000006E-2</c:v>
                </c:pt>
                <c:pt idx="492">
                  <c:v>8.5099999999999995E-2</c:v>
                </c:pt>
                <c:pt idx="493">
                  <c:v>8.5099999999999995E-2</c:v>
                </c:pt>
                <c:pt idx="494">
                  <c:v>8.5199999999999998E-2</c:v>
                </c:pt>
                <c:pt idx="495">
                  <c:v>8.4900000000000003E-2</c:v>
                </c:pt>
                <c:pt idx="496">
                  <c:v>8.4199999999999997E-2</c:v>
                </c:pt>
                <c:pt idx="497">
                  <c:v>8.43E-2</c:v>
                </c:pt>
                <c:pt idx="498">
                  <c:v>8.43E-2</c:v>
                </c:pt>
                <c:pt idx="499">
                  <c:v>8.4400000000000003E-2</c:v>
                </c:pt>
                <c:pt idx="500">
                  <c:v>8.4099999999999994E-2</c:v>
                </c:pt>
                <c:pt idx="501">
                  <c:v>8.4099999999999994E-2</c:v>
                </c:pt>
                <c:pt idx="502">
                  <c:v>8.4199999999999997E-2</c:v>
                </c:pt>
                <c:pt idx="503">
                  <c:v>8.3900000000000002E-2</c:v>
                </c:pt>
                <c:pt idx="504">
                  <c:v>8.3500000000000005E-2</c:v>
                </c:pt>
                <c:pt idx="505">
                  <c:v>8.3500000000000005E-2</c:v>
                </c:pt>
                <c:pt idx="506">
                  <c:v>8.3299999999999999E-2</c:v>
                </c:pt>
                <c:pt idx="507">
                  <c:v>8.2900000000000001E-2</c:v>
                </c:pt>
                <c:pt idx="508">
                  <c:v>8.2900000000000001E-2</c:v>
                </c:pt>
                <c:pt idx="509">
                  <c:v>8.2799999999999999E-2</c:v>
                </c:pt>
                <c:pt idx="510">
                  <c:v>8.3199999999999996E-2</c:v>
                </c:pt>
                <c:pt idx="511">
                  <c:v>8.3099999999999993E-2</c:v>
                </c:pt>
                <c:pt idx="512">
                  <c:v>8.2900000000000001E-2</c:v>
                </c:pt>
                <c:pt idx="513">
                  <c:v>8.2799999999999999E-2</c:v>
                </c:pt>
                <c:pt idx="514">
                  <c:v>8.2500000000000004E-2</c:v>
                </c:pt>
                <c:pt idx="515">
                  <c:v>8.1900000000000001E-2</c:v>
                </c:pt>
                <c:pt idx="516">
                  <c:v>8.1699999999999995E-2</c:v>
                </c:pt>
                <c:pt idx="517">
                  <c:v>8.1600000000000006E-2</c:v>
                </c:pt>
                <c:pt idx="518">
                  <c:v>8.1299999999999997E-2</c:v>
                </c:pt>
                <c:pt idx="519">
                  <c:v>8.1600000000000006E-2</c:v>
                </c:pt>
                <c:pt idx="520">
                  <c:v>8.1600000000000006E-2</c:v>
                </c:pt>
                <c:pt idx="521">
                  <c:v>8.14E-2</c:v>
                </c:pt>
                <c:pt idx="522">
                  <c:v>8.1500000000000003E-2</c:v>
                </c:pt>
                <c:pt idx="523">
                  <c:v>8.1600000000000006E-2</c:v>
                </c:pt>
                <c:pt idx="524">
                  <c:v>8.09E-2</c:v>
                </c:pt>
              </c:numCache>
            </c:numRef>
          </c:val>
          <c:smooth val="0"/>
          <c:extLst>
            <c:ext xmlns:c16="http://schemas.microsoft.com/office/drawing/2014/chart" uri="{C3380CC4-5D6E-409C-BE32-E72D297353CC}">
              <c16:uniqueId val="{00000002-FD72-4C96-B91A-C7B0BCE52633}"/>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9.0300000000000005E-2</c:v>
                </c:pt>
                <c:pt idx="382">
                  <c:v>9.0200000000000002E-2</c:v>
                </c:pt>
                <c:pt idx="383">
                  <c:v>0.09</c:v>
                </c:pt>
                <c:pt idx="384">
                  <c:v>8.9200000000000002E-2</c:v>
                </c:pt>
                <c:pt idx="385">
                  <c:v>8.8499999999999995E-2</c:v>
                </c:pt>
                <c:pt idx="386">
                  <c:v>8.7599999999999997E-2</c:v>
                </c:pt>
                <c:pt idx="387">
                  <c:v>8.7400000000000005E-2</c:v>
                </c:pt>
                <c:pt idx="388">
                  <c:v>8.7499999999999994E-2</c:v>
                </c:pt>
                <c:pt idx="389">
                  <c:v>8.7099999999999997E-2</c:v>
                </c:pt>
                <c:pt idx="390">
                  <c:v>8.6400000000000005E-2</c:v>
                </c:pt>
                <c:pt idx="391">
                  <c:v>8.6300000000000002E-2</c:v>
                </c:pt>
                <c:pt idx="392">
                  <c:v>8.6800000000000002E-2</c:v>
                </c:pt>
                <c:pt idx="393">
                  <c:v>8.6199999999999999E-2</c:v>
                </c:pt>
                <c:pt idx="394">
                  <c:v>8.6699999999999999E-2</c:v>
                </c:pt>
                <c:pt idx="395">
                  <c:v>8.7499999999999994E-2</c:v>
                </c:pt>
                <c:pt idx="396">
                  <c:v>8.7900000000000006E-2</c:v>
                </c:pt>
                <c:pt idx="397">
                  <c:v>8.7400000000000005E-2</c:v>
                </c:pt>
                <c:pt idx="398">
                  <c:v>8.7999999999999995E-2</c:v>
                </c:pt>
                <c:pt idx="399">
                  <c:v>8.7599999999999997E-2</c:v>
                </c:pt>
                <c:pt idx="400">
                  <c:v>8.72E-2</c:v>
                </c:pt>
                <c:pt idx="401">
                  <c:v>8.6499999999999994E-2</c:v>
                </c:pt>
                <c:pt idx="402">
                  <c:v>8.6099999999999996E-2</c:v>
                </c:pt>
                <c:pt idx="403">
                  <c:v>8.5099999999999995E-2</c:v>
                </c:pt>
                <c:pt idx="404">
                  <c:v>8.5099999999999995E-2</c:v>
                </c:pt>
                <c:pt idx="405">
                  <c:v>8.4599999999999995E-2</c:v>
                </c:pt>
                <c:pt idx="406">
                  <c:v>8.4099999999999994E-2</c:v>
                </c:pt>
                <c:pt idx="407">
                  <c:v>8.48E-2</c:v>
                </c:pt>
                <c:pt idx="408">
                  <c:v>8.5900000000000004E-2</c:v>
                </c:pt>
                <c:pt idx="409">
                  <c:v>8.6199999999999999E-2</c:v>
                </c:pt>
                <c:pt idx="410">
                  <c:v>8.6400000000000005E-2</c:v>
                </c:pt>
                <c:pt idx="411">
                  <c:v>8.7800000000000003E-2</c:v>
                </c:pt>
                <c:pt idx="412">
                  <c:v>8.77E-2</c:v>
                </c:pt>
                <c:pt idx="413">
                  <c:v>8.7499999999999994E-2</c:v>
                </c:pt>
                <c:pt idx="414">
                  <c:v>8.77E-2</c:v>
                </c:pt>
                <c:pt idx="415">
                  <c:v>8.8200000000000001E-2</c:v>
                </c:pt>
                <c:pt idx="416">
                  <c:v>8.8300000000000003E-2</c:v>
                </c:pt>
                <c:pt idx="417">
                  <c:v>8.8800000000000004E-2</c:v>
                </c:pt>
                <c:pt idx="418">
                  <c:v>8.8900000000000007E-2</c:v>
                </c:pt>
                <c:pt idx="419">
                  <c:v>8.9300000000000004E-2</c:v>
                </c:pt>
                <c:pt idx="420">
                  <c:v>8.9499999999999996E-2</c:v>
                </c:pt>
                <c:pt idx="421">
                  <c:v>8.9700000000000002E-2</c:v>
                </c:pt>
                <c:pt idx="422">
                  <c:v>8.9300000000000004E-2</c:v>
                </c:pt>
                <c:pt idx="423">
                  <c:v>8.9200000000000002E-2</c:v>
                </c:pt>
                <c:pt idx="424">
                  <c:v>8.8900000000000007E-2</c:v>
                </c:pt>
                <c:pt idx="425">
                  <c:v>8.8800000000000004E-2</c:v>
                </c:pt>
                <c:pt idx="426">
                  <c:v>8.8200000000000001E-2</c:v>
                </c:pt>
                <c:pt idx="427">
                  <c:v>8.77E-2</c:v>
                </c:pt>
                <c:pt idx="428">
                  <c:v>8.7300000000000003E-2</c:v>
                </c:pt>
                <c:pt idx="429">
                  <c:v>8.6800000000000002E-2</c:v>
                </c:pt>
                <c:pt idx="430">
                  <c:v>8.6400000000000005E-2</c:v>
                </c:pt>
                <c:pt idx="431">
                  <c:v>8.6499999999999994E-2</c:v>
                </c:pt>
                <c:pt idx="432">
                  <c:v>8.6900000000000005E-2</c:v>
                </c:pt>
                <c:pt idx="433">
                  <c:v>8.6699999999999999E-2</c:v>
                </c:pt>
                <c:pt idx="434">
                  <c:v>8.72E-2</c:v>
                </c:pt>
                <c:pt idx="435">
                  <c:v>8.7599999999999997E-2</c:v>
                </c:pt>
                <c:pt idx="436">
                  <c:v>8.7900000000000006E-2</c:v>
                </c:pt>
                <c:pt idx="437">
                  <c:v>8.8200000000000001E-2</c:v>
                </c:pt>
                <c:pt idx="438">
                  <c:v>8.8800000000000004E-2</c:v>
                </c:pt>
                <c:pt idx="439">
                  <c:v>8.8700000000000001E-2</c:v>
                </c:pt>
                <c:pt idx="440">
                  <c:v>8.8499999999999995E-2</c:v>
                </c:pt>
                <c:pt idx="441">
                  <c:v>8.8599999999999998E-2</c:v>
                </c:pt>
                <c:pt idx="442">
                  <c:v>8.8800000000000004E-2</c:v>
                </c:pt>
                <c:pt idx="443">
                  <c:v>8.8999999999999996E-2</c:v>
                </c:pt>
                <c:pt idx="444">
                  <c:v>8.9399999999999993E-2</c:v>
                </c:pt>
                <c:pt idx="445">
                  <c:v>8.9399999999999993E-2</c:v>
                </c:pt>
                <c:pt idx="446">
                  <c:v>8.9099999999999999E-2</c:v>
                </c:pt>
                <c:pt idx="447">
                  <c:v>8.8800000000000004E-2</c:v>
                </c:pt>
                <c:pt idx="448">
                  <c:v>8.8300000000000003E-2</c:v>
                </c:pt>
                <c:pt idx="449">
                  <c:v>8.7999999999999995E-2</c:v>
                </c:pt>
                <c:pt idx="450">
                  <c:v>8.7999999999999995E-2</c:v>
                </c:pt>
                <c:pt idx="451">
                  <c:v>8.8099999999999998E-2</c:v>
                </c:pt>
                <c:pt idx="452">
                  <c:v>8.8200000000000001E-2</c:v>
                </c:pt>
                <c:pt idx="453">
                  <c:v>8.8599999999999998E-2</c:v>
                </c:pt>
                <c:pt idx="454">
                  <c:v>8.8700000000000001E-2</c:v>
                </c:pt>
                <c:pt idx="455">
                  <c:v>8.8700000000000001E-2</c:v>
                </c:pt>
                <c:pt idx="456">
                  <c:v>8.8700000000000001E-2</c:v>
                </c:pt>
                <c:pt idx="457">
                  <c:v>8.8900000000000007E-2</c:v>
                </c:pt>
                <c:pt idx="458">
                  <c:v>8.8499999999999995E-2</c:v>
                </c:pt>
                <c:pt idx="459">
                  <c:v>8.8499999999999995E-2</c:v>
                </c:pt>
                <c:pt idx="460">
                  <c:v>8.8400000000000006E-2</c:v>
                </c:pt>
                <c:pt idx="461">
                  <c:v>8.8099999999999998E-2</c:v>
                </c:pt>
                <c:pt idx="462">
                  <c:v>8.7499999999999994E-2</c:v>
                </c:pt>
                <c:pt idx="463">
                  <c:v>8.7099999999999997E-2</c:v>
                </c:pt>
                <c:pt idx="464">
                  <c:v>8.7099999999999997E-2</c:v>
                </c:pt>
                <c:pt idx="465">
                  <c:v>8.72E-2</c:v>
                </c:pt>
                <c:pt idx="466">
                  <c:v>8.7400000000000005E-2</c:v>
                </c:pt>
                <c:pt idx="467">
                  <c:v>8.7499999999999994E-2</c:v>
                </c:pt>
                <c:pt idx="468">
                  <c:v>8.7800000000000003E-2</c:v>
                </c:pt>
                <c:pt idx="469">
                  <c:v>8.7900000000000006E-2</c:v>
                </c:pt>
                <c:pt idx="470">
                  <c:v>8.7800000000000003E-2</c:v>
                </c:pt>
                <c:pt idx="471">
                  <c:v>8.77E-2</c:v>
                </c:pt>
                <c:pt idx="472">
                  <c:v>8.7999999999999995E-2</c:v>
                </c:pt>
                <c:pt idx="473">
                  <c:v>8.8200000000000001E-2</c:v>
                </c:pt>
                <c:pt idx="474">
                  <c:v>8.8499999999999995E-2</c:v>
                </c:pt>
                <c:pt idx="475">
                  <c:v>8.8900000000000007E-2</c:v>
                </c:pt>
                <c:pt idx="476">
                  <c:v>8.9200000000000002E-2</c:v>
                </c:pt>
                <c:pt idx="477">
                  <c:v>8.9499999999999996E-2</c:v>
                </c:pt>
                <c:pt idx="478">
                  <c:v>8.9800000000000005E-2</c:v>
                </c:pt>
                <c:pt idx="479">
                  <c:v>8.9599999999999999E-2</c:v>
                </c:pt>
                <c:pt idx="480">
                  <c:v>8.9599999999999999E-2</c:v>
                </c:pt>
                <c:pt idx="481">
                  <c:v>8.9800000000000005E-2</c:v>
                </c:pt>
                <c:pt idx="482">
                  <c:v>8.9800000000000005E-2</c:v>
                </c:pt>
                <c:pt idx="483">
                  <c:v>8.9800000000000005E-2</c:v>
                </c:pt>
                <c:pt idx="484">
                  <c:v>9.01E-2</c:v>
                </c:pt>
                <c:pt idx="485">
                  <c:v>9.01E-2</c:v>
                </c:pt>
                <c:pt idx="486">
                  <c:v>9.01E-2</c:v>
                </c:pt>
                <c:pt idx="487">
                  <c:v>0.09</c:v>
                </c:pt>
                <c:pt idx="488">
                  <c:v>0.09</c:v>
                </c:pt>
                <c:pt idx="489">
                  <c:v>0.09</c:v>
                </c:pt>
                <c:pt idx="490">
                  <c:v>0.09</c:v>
                </c:pt>
                <c:pt idx="491">
                  <c:v>9.0200000000000002E-2</c:v>
                </c:pt>
                <c:pt idx="492">
                  <c:v>9.0300000000000005E-2</c:v>
                </c:pt>
                <c:pt idx="493">
                  <c:v>9.0300000000000005E-2</c:v>
                </c:pt>
                <c:pt idx="494">
                  <c:v>9.0300000000000005E-2</c:v>
                </c:pt>
                <c:pt idx="495">
                  <c:v>9.0200000000000002E-2</c:v>
                </c:pt>
                <c:pt idx="496">
                  <c:v>8.9700000000000002E-2</c:v>
                </c:pt>
                <c:pt idx="497">
                  <c:v>8.9700000000000002E-2</c:v>
                </c:pt>
                <c:pt idx="498">
                  <c:v>8.9700000000000002E-2</c:v>
                </c:pt>
                <c:pt idx="499">
                  <c:v>8.9300000000000004E-2</c:v>
                </c:pt>
                <c:pt idx="500">
                  <c:v>8.8900000000000007E-2</c:v>
                </c:pt>
                <c:pt idx="501">
                  <c:v>8.8599999999999998E-2</c:v>
                </c:pt>
                <c:pt idx="502">
                  <c:v>8.8200000000000001E-2</c:v>
                </c:pt>
                <c:pt idx="503">
                  <c:v>8.7800000000000003E-2</c:v>
                </c:pt>
                <c:pt idx="504">
                  <c:v>8.7800000000000003E-2</c:v>
                </c:pt>
                <c:pt idx="505">
                  <c:v>8.77E-2</c:v>
                </c:pt>
                <c:pt idx="506">
                  <c:v>8.7800000000000003E-2</c:v>
                </c:pt>
                <c:pt idx="507">
                  <c:v>8.77E-2</c:v>
                </c:pt>
                <c:pt idx="508">
                  <c:v>8.7499999999999994E-2</c:v>
                </c:pt>
                <c:pt idx="509">
                  <c:v>8.7400000000000005E-2</c:v>
                </c:pt>
                <c:pt idx="510">
                  <c:v>8.7599999999999997E-2</c:v>
                </c:pt>
                <c:pt idx="511">
                  <c:v>8.7400000000000005E-2</c:v>
                </c:pt>
                <c:pt idx="512">
                  <c:v>8.7099999999999997E-2</c:v>
                </c:pt>
                <c:pt idx="513">
                  <c:v>8.6900000000000005E-2</c:v>
                </c:pt>
                <c:pt idx="514">
                  <c:v>8.6400000000000005E-2</c:v>
                </c:pt>
                <c:pt idx="515">
                  <c:v>8.5599999999999996E-2</c:v>
                </c:pt>
                <c:pt idx="516">
                  <c:v>8.5300000000000001E-2</c:v>
                </c:pt>
                <c:pt idx="517">
                  <c:v>8.5000000000000006E-2</c:v>
                </c:pt>
                <c:pt idx="518">
                  <c:v>8.4500000000000006E-2</c:v>
                </c:pt>
                <c:pt idx="519">
                  <c:v>8.4500000000000006E-2</c:v>
                </c:pt>
                <c:pt idx="520">
                  <c:v>8.4500000000000006E-2</c:v>
                </c:pt>
                <c:pt idx="521">
                  <c:v>8.4400000000000003E-2</c:v>
                </c:pt>
                <c:pt idx="522">
                  <c:v>8.4400000000000003E-2</c:v>
                </c:pt>
                <c:pt idx="523">
                  <c:v>8.4400000000000003E-2</c:v>
                </c:pt>
                <c:pt idx="524">
                  <c:v>8.4199999999999997E-2</c:v>
                </c:pt>
              </c:numCache>
            </c:numRef>
          </c:val>
          <c:smooth val="0"/>
          <c:extLst>
            <c:ext xmlns:c16="http://schemas.microsoft.com/office/drawing/2014/chart" uri="{C3380CC4-5D6E-409C-BE32-E72D297353CC}">
              <c16:uniqueId val="{00000003-FD72-4C96-B91A-C7B0BCE52633}"/>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9.06E-2</c:v>
                </c:pt>
                <c:pt idx="381">
                  <c:v>9.0899999999999995E-2</c:v>
                </c:pt>
                <c:pt idx="382">
                  <c:v>9.1399999999999995E-2</c:v>
                </c:pt>
                <c:pt idx="383">
                  <c:v>9.0999999999999998E-2</c:v>
                </c:pt>
                <c:pt idx="384">
                  <c:v>9.0700000000000003E-2</c:v>
                </c:pt>
                <c:pt idx="385">
                  <c:v>9.0300000000000005E-2</c:v>
                </c:pt>
                <c:pt idx="386">
                  <c:v>8.9800000000000005E-2</c:v>
                </c:pt>
                <c:pt idx="387">
                  <c:v>8.9499999999999996E-2</c:v>
                </c:pt>
                <c:pt idx="388">
                  <c:v>0.09</c:v>
                </c:pt>
                <c:pt idx="389">
                  <c:v>8.9800000000000005E-2</c:v>
                </c:pt>
                <c:pt idx="390">
                  <c:v>8.9700000000000002E-2</c:v>
                </c:pt>
                <c:pt idx="391">
                  <c:v>8.9300000000000004E-2</c:v>
                </c:pt>
                <c:pt idx="392">
                  <c:v>8.9800000000000005E-2</c:v>
                </c:pt>
                <c:pt idx="393">
                  <c:v>8.9099999999999999E-2</c:v>
                </c:pt>
                <c:pt idx="394">
                  <c:v>8.9399999999999993E-2</c:v>
                </c:pt>
                <c:pt idx="395">
                  <c:v>8.9200000000000002E-2</c:v>
                </c:pt>
                <c:pt idx="396">
                  <c:v>8.8800000000000004E-2</c:v>
                </c:pt>
                <c:pt idx="397">
                  <c:v>8.77E-2</c:v>
                </c:pt>
                <c:pt idx="398">
                  <c:v>8.7800000000000003E-2</c:v>
                </c:pt>
                <c:pt idx="399">
                  <c:v>8.72E-2</c:v>
                </c:pt>
                <c:pt idx="400">
                  <c:v>8.6900000000000005E-2</c:v>
                </c:pt>
                <c:pt idx="401">
                  <c:v>8.6800000000000002E-2</c:v>
                </c:pt>
                <c:pt idx="402">
                  <c:v>8.6499999999999994E-2</c:v>
                </c:pt>
                <c:pt idx="403">
                  <c:v>8.5800000000000001E-2</c:v>
                </c:pt>
                <c:pt idx="404">
                  <c:v>8.5999999999999993E-2</c:v>
                </c:pt>
                <c:pt idx="405">
                  <c:v>8.5999999999999993E-2</c:v>
                </c:pt>
                <c:pt idx="406">
                  <c:v>8.5999999999999993E-2</c:v>
                </c:pt>
                <c:pt idx="407">
                  <c:v>8.6900000000000005E-2</c:v>
                </c:pt>
                <c:pt idx="408">
                  <c:v>8.77E-2</c:v>
                </c:pt>
                <c:pt idx="409">
                  <c:v>8.77E-2</c:v>
                </c:pt>
                <c:pt idx="410">
                  <c:v>8.7099999999999997E-2</c:v>
                </c:pt>
                <c:pt idx="411">
                  <c:v>8.7499999999999994E-2</c:v>
                </c:pt>
                <c:pt idx="412">
                  <c:v>8.6999999999999994E-2</c:v>
                </c:pt>
                <c:pt idx="413">
                  <c:v>8.6599999999999996E-2</c:v>
                </c:pt>
                <c:pt idx="414">
                  <c:v>8.7099999999999997E-2</c:v>
                </c:pt>
                <c:pt idx="415">
                  <c:v>8.7400000000000005E-2</c:v>
                </c:pt>
                <c:pt idx="416">
                  <c:v>8.7400000000000005E-2</c:v>
                </c:pt>
                <c:pt idx="417">
                  <c:v>8.7400000000000005E-2</c:v>
                </c:pt>
                <c:pt idx="418">
                  <c:v>8.7099999999999997E-2</c:v>
                </c:pt>
                <c:pt idx="419">
                  <c:v>8.72E-2</c:v>
                </c:pt>
                <c:pt idx="420">
                  <c:v>8.7499999999999994E-2</c:v>
                </c:pt>
                <c:pt idx="421">
                  <c:v>8.7499999999999994E-2</c:v>
                </c:pt>
                <c:pt idx="422">
                  <c:v>8.72E-2</c:v>
                </c:pt>
                <c:pt idx="423">
                  <c:v>8.7300000000000003E-2</c:v>
                </c:pt>
                <c:pt idx="424">
                  <c:v>8.6800000000000002E-2</c:v>
                </c:pt>
                <c:pt idx="425">
                  <c:v>8.6699999999999999E-2</c:v>
                </c:pt>
                <c:pt idx="426">
                  <c:v>8.6400000000000005E-2</c:v>
                </c:pt>
                <c:pt idx="427">
                  <c:v>8.5999999999999993E-2</c:v>
                </c:pt>
                <c:pt idx="428">
                  <c:v>8.5800000000000001E-2</c:v>
                </c:pt>
                <c:pt idx="429">
                  <c:v>8.5400000000000004E-2</c:v>
                </c:pt>
                <c:pt idx="430">
                  <c:v>8.5199999999999998E-2</c:v>
                </c:pt>
                <c:pt idx="431">
                  <c:v>8.5999999999999993E-2</c:v>
                </c:pt>
                <c:pt idx="432">
                  <c:v>8.6800000000000002E-2</c:v>
                </c:pt>
                <c:pt idx="433">
                  <c:v>8.6400000000000005E-2</c:v>
                </c:pt>
                <c:pt idx="434">
                  <c:v>8.6699999999999999E-2</c:v>
                </c:pt>
                <c:pt idx="435">
                  <c:v>8.72E-2</c:v>
                </c:pt>
                <c:pt idx="436">
                  <c:v>8.6599999999999996E-2</c:v>
                </c:pt>
                <c:pt idx="437">
                  <c:v>8.6400000000000005E-2</c:v>
                </c:pt>
                <c:pt idx="438">
                  <c:v>8.6900000000000005E-2</c:v>
                </c:pt>
                <c:pt idx="439">
                  <c:v>8.72E-2</c:v>
                </c:pt>
                <c:pt idx="440">
                  <c:v>8.6900000000000005E-2</c:v>
                </c:pt>
                <c:pt idx="441">
                  <c:v>8.6999999999999994E-2</c:v>
                </c:pt>
                <c:pt idx="442">
                  <c:v>8.7499999999999994E-2</c:v>
                </c:pt>
                <c:pt idx="443">
                  <c:v>8.7599999999999997E-2</c:v>
                </c:pt>
                <c:pt idx="444">
                  <c:v>8.7499999999999994E-2</c:v>
                </c:pt>
                <c:pt idx="445">
                  <c:v>8.7400000000000005E-2</c:v>
                </c:pt>
                <c:pt idx="446">
                  <c:v>8.7300000000000003E-2</c:v>
                </c:pt>
                <c:pt idx="447">
                  <c:v>8.6800000000000002E-2</c:v>
                </c:pt>
                <c:pt idx="448">
                  <c:v>8.6900000000000005E-2</c:v>
                </c:pt>
                <c:pt idx="449">
                  <c:v>8.7099999999999997E-2</c:v>
                </c:pt>
                <c:pt idx="450">
                  <c:v>8.7099999999999997E-2</c:v>
                </c:pt>
                <c:pt idx="451">
                  <c:v>8.72E-2</c:v>
                </c:pt>
                <c:pt idx="452">
                  <c:v>8.72E-2</c:v>
                </c:pt>
                <c:pt idx="453">
                  <c:v>8.6900000000000005E-2</c:v>
                </c:pt>
                <c:pt idx="454">
                  <c:v>8.6499999999999994E-2</c:v>
                </c:pt>
                <c:pt idx="455">
                  <c:v>8.6400000000000005E-2</c:v>
                </c:pt>
                <c:pt idx="456">
                  <c:v>8.6300000000000002E-2</c:v>
                </c:pt>
                <c:pt idx="457">
                  <c:v>8.6699999999999999E-2</c:v>
                </c:pt>
                <c:pt idx="458">
                  <c:v>8.6699999999999999E-2</c:v>
                </c:pt>
                <c:pt idx="459">
                  <c:v>8.6800000000000002E-2</c:v>
                </c:pt>
                <c:pt idx="460">
                  <c:v>8.6699999999999999E-2</c:v>
                </c:pt>
                <c:pt idx="461">
                  <c:v>8.6400000000000005E-2</c:v>
                </c:pt>
                <c:pt idx="462">
                  <c:v>8.5599999999999996E-2</c:v>
                </c:pt>
                <c:pt idx="463">
                  <c:v>8.5400000000000004E-2</c:v>
                </c:pt>
                <c:pt idx="464">
                  <c:v>8.5300000000000001E-2</c:v>
                </c:pt>
                <c:pt idx="465">
                  <c:v>8.5599999999999996E-2</c:v>
                </c:pt>
                <c:pt idx="466">
                  <c:v>8.5900000000000004E-2</c:v>
                </c:pt>
                <c:pt idx="467">
                  <c:v>8.6099999999999996E-2</c:v>
                </c:pt>
                <c:pt idx="468">
                  <c:v>8.6400000000000005E-2</c:v>
                </c:pt>
                <c:pt idx="469">
                  <c:v>8.6499999999999994E-2</c:v>
                </c:pt>
                <c:pt idx="470">
                  <c:v>8.6400000000000005E-2</c:v>
                </c:pt>
                <c:pt idx="471">
                  <c:v>8.6599999999999996E-2</c:v>
                </c:pt>
                <c:pt idx="472">
                  <c:v>8.6900000000000005E-2</c:v>
                </c:pt>
                <c:pt idx="473">
                  <c:v>8.72E-2</c:v>
                </c:pt>
                <c:pt idx="474">
                  <c:v>8.7499999999999994E-2</c:v>
                </c:pt>
                <c:pt idx="475">
                  <c:v>8.8099999999999998E-2</c:v>
                </c:pt>
                <c:pt idx="476">
                  <c:v>8.7900000000000006E-2</c:v>
                </c:pt>
                <c:pt idx="477">
                  <c:v>8.7999999999999995E-2</c:v>
                </c:pt>
                <c:pt idx="478">
                  <c:v>8.8099999999999998E-2</c:v>
                </c:pt>
                <c:pt idx="479">
                  <c:v>8.8300000000000003E-2</c:v>
                </c:pt>
                <c:pt idx="480">
                  <c:v>8.7999999999999995E-2</c:v>
                </c:pt>
                <c:pt idx="481">
                  <c:v>8.8700000000000001E-2</c:v>
                </c:pt>
                <c:pt idx="482">
                  <c:v>8.8800000000000004E-2</c:v>
                </c:pt>
                <c:pt idx="483">
                  <c:v>8.8700000000000001E-2</c:v>
                </c:pt>
                <c:pt idx="484">
                  <c:v>8.8599999999999998E-2</c:v>
                </c:pt>
                <c:pt idx="485">
                  <c:v>8.8599999999999998E-2</c:v>
                </c:pt>
                <c:pt idx="486">
                  <c:v>8.8200000000000001E-2</c:v>
                </c:pt>
                <c:pt idx="487">
                  <c:v>8.7999999999999995E-2</c:v>
                </c:pt>
                <c:pt idx="488">
                  <c:v>8.8099999999999998E-2</c:v>
                </c:pt>
                <c:pt idx="489">
                  <c:v>8.7999999999999995E-2</c:v>
                </c:pt>
                <c:pt idx="490">
                  <c:v>8.8400000000000006E-2</c:v>
                </c:pt>
                <c:pt idx="491">
                  <c:v>8.9200000000000002E-2</c:v>
                </c:pt>
                <c:pt idx="492">
                  <c:v>8.9200000000000002E-2</c:v>
                </c:pt>
                <c:pt idx="493">
                  <c:v>8.9200000000000002E-2</c:v>
                </c:pt>
                <c:pt idx="494">
                  <c:v>8.9200000000000002E-2</c:v>
                </c:pt>
                <c:pt idx="495">
                  <c:v>8.8800000000000004E-2</c:v>
                </c:pt>
                <c:pt idx="496">
                  <c:v>8.7599999999999997E-2</c:v>
                </c:pt>
                <c:pt idx="497">
                  <c:v>8.77E-2</c:v>
                </c:pt>
                <c:pt idx="498">
                  <c:v>8.77E-2</c:v>
                </c:pt>
                <c:pt idx="499">
                  <c:v>8.77E-2</c:v>
                </c:pt>
                <c:pt idx="500">
                  <c:v>8.7300000000000003E-2</c:v>
                </c:pt>
                <c:pt idx="501">
                  <c:v>8.7400000000000005E-2</c:v>
                </c:pt>
                <c:pt idx="502">
                  <c:v>8.7300000000000003E-2</c:v>
                </c:pt>
                <c:pt idx="503">
                  <c:v>8.6900000000000005E-2</c:v>
                </c:pt>
                <c:pt idx="504">
                  <c:v>8.6599999999999996E-2</c:v>
                </c:pt>
                <c:pt idx="505">
                  <c:v>8.6499999999999994E-2</c:v>
                </c:pt>
                <c:pt idx="506">
                  <c:v>8.6199999999999999E-2</c:v>
                </c:pt>
                <c:pt idx="507">
                  <c:v>8.5800000000000001E-2</c:v>
                </c:pt>
                <c:pt idx="508">
                  <c:v>8.5699999999999998E-2</c:v>
                </c:pt>
                <c:pt idx="509">
                  <c:v>8.5599999999999996E-2</c:v>
                </c:pt>
                <c:pt idx="510">
                  <c:v>8.6099999999999996E-2</c:v>
                </c:pt>
                <c:pt idx="511">
                  <c:v>8.5999999999999993E-2</c:v>
                </c:pt>
                <c:pt idx="512">
                  <c:v>8.5800000000000001E-2</c:v>
                </c:pt>
                <c:pt idx="513">
                  <c:v>8.5699999999999998E-2</c:v>
                </c:pt>
                <c:pt idx="514">
                  <c:v>8.5400000000000004E-2</c:v>
                </c:pt>
                <c:pt idx="515">
                  <c:v>8.4599999999999995E-2</c:v>
                </c:pt>
                <c:pt idx="516">
                  <c:v>8.4400000000000003E-2</c:v>
                </c:pt>
                <c:pt idx="517">
                  <c:v>8.4199999999999997E-2</c:v>
                </c:pt>
                <c:pt idx="518">
                  <c:v>8.3799999999999999E-2</c:v>
                </c:pt>
                <c:pt idx="519">
                  <c:v>8.4099999999999994E-2</c:v>
                </c:pt>
                <c:pt idx="520">
                  <c:v>8.4099999999999994E-2</c:v>
                </c:pt>
                <c:pt idx="521">
                  <c:v>8.3900000000000002E-2</c:v>
                </c:pt>
                <c:pt idx="522">
                  <c:v>8.3799999999999999E-2</c:v>
                </c:pt>
                <c:pt idx="523">
                  <c:v>8.3900000000000002E-2</c:v>
                </c:pt>
                <c:pt idx="524">
                  <c:v>8.3400000000000002E-2</c:v>
                </c:pt>
              </c:numCache>
            </c:numRef>
          </c:val>
          <c:smooth val="0"/>
          <c:extLst>
            <c:ext xmlns:c16="http://schemas.microsoft.com/office/drawing/2014/chart" uri="{C3380CC4-5D6E-409C-BE32-E72D297353CC}">
              <c16:uniqueId val="{00000004-FD72-4C96-B91A-C7B0BCE52633}"/>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05"/>
        <c:majorTimeUnit val="days"/>
      </c:dateAx>
      <c:valAx>
        <c:axId val="312274072"/>
        <c:scaling>
          <c:orientation val="minMax"/>
          <c:max val="0.17"/>
          <c:min val="7.0000000000000007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6.3E-3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6.3E-3</c:v>
                </c:pt>
                <c:pt idx="393">
                  <c:v>6.1999999999999998E-3</c:v>
                </c:pt>
                <c:pt idx="394">
                  <c:v>6.1999999999999998E-3</c:v>
                </c:pt>
                <c:pt idx="395">
                  <c:v>6.1999999999999998E-3</c:v>
                </c:pt>
                <c:pt idx="396">
                  <c:v>6.1000000000000004E-3</c:v>
                </c:pt>
                <c:pt idx="397">
                  <c:v>5.8999999999999999E-3</c:v>
                </c:pt>
                <c:pt idx="398">
                  <c:v>5.8999999999999999E-3</c:v>
                </c:pt>
                <c:pt idx="399">
                  <c:v>5.7999999999999996E-3</c:v>
                </c:pt>
                <c:pt idx="400">
                  <c:v>5.4999999999999997E-3</c:v>
                </c:pt>
                <c:pt idx="401">
                  <c:v>5.5999999999999999E-3</c:v>
                </c:pt>
                <c:pt idx="402">
                  <c:v>5.7999999999999996E-3</c:v>
                </c:pt>
                <c:pt idx="403">
                  <c:v>5.7999999999999996E-3</c:v>
                </c:pt>
                <c:pt idx="404">
                  <c:v>6.0000000000000001E-3</c:v>
                </c:pt>
                <c:pt idx="405">
                  <c:v>6.1000000000000004E-3</c:v>
                </c:pt>
                <c:pt idx="406">
                  <c:v>6.1000000000000004E-3</c:v>
                </c:pt>
                <c:pt idx="407">
                  <c:v>6.3E-3</c:v>
                </c:pt>
                <c:pt idx="408">
                  <c:v>6.6E-3</c:v>
                </c:pt>
                <c:pt idx="409">
                  <c:v>6.7000000000000002E-3</c:v>
                </c:pt>
                <c:pt idx="410">
                  <c:v>6.8999999999999999E-3</c:v>
                </c:pt>
                <c:pt idx="411">
                  <c:v>7.0000000000000001E-3</c:v>
                </c:pt>
                <c:pt idx="412">
                  <c:v>6.7999999999999996E-3</c:v>
                </c:pt>
                <c:pt idx="413">
                  <c:v>6.6E-3</c:v>
                </c:pt>
                <c:pt idx="414">
                  <c:v>6.6E-3</c:v>
                </c:pt>
                <c:pt idx="415">
                  <c:v>6.4000000000000003E-3</c:v>
                </c:pt>
                <c:pt idx="416">
                  <c:v>6.4999999999999997E-3</c:v>
                </c:pt>
                <c:pt idx="417">
                  <c:v>6.4999999999999997E-3</c:v>
                </c:pt>
                <c:pt idx="418">
                  <c:v>6.3E-3</c:v>
                </c:pt>
                <c:pt idx="419">
                  <c:v>6.1999999999999998E-3</c:v>
                </c:pt>
                <c:pt idx="420">
                  <c:v>6.4000000000000003E-3</c:v>
                </c:pt>
                <c:pt idx="421">
                  <c:v>6.4999999999999997E-3</c:v>
                </c:pt>
                <c:pt idx="422">
                  <c:v>6.4999999999999997E-3</c:v>
                </c:pt>
                <c:pt idx="423">
                  <c:v>6.6E-3</c:v>
                </c:pt>
                <c:pt idx="424">
                  <c:v>6.7000000000000002E-3</c:v>
                </c:pt>
                <c:pt idx="425">
                  <c:v>6.6E-3</c:v>
                </c:pt>
                <c:pt idx="426">
                  <c:v>6.7000000000000002E-3</c:v>
                </c:pt>
                <c:pt idx="427">
                  <c:v>6.6E-3</c:v>
                </c:pt>
                <c:pt idx="428">
                  <c:v>6.7000000000000002E-3</c:v>
                </c:pt>
                <c:pt idx="429">
                  <c:v>6.7999999999999996E-3</c:v>
                </c:pt>
                <c:pt idx="430">
                  <c:v>6.7999999999999996E-3</c:v>
                </c:pt>
                <c:pt idx="431">
                  <c:v>6.7000000000000002E-3</c:v>
                </c:pt>
                <c:pt idx="432">
                  <c:v>7.0000000000000001E-3</c:v>
                </c:pt>
                <c:pt idx="433">
                  <c:v>6.8999999999999999E-3</c:v>
                </c:pt>
                <c:pt idx="434">
                  <c:v>6.7000000000000002E-3</c:v>
                </c:pt>
                <c:pt idx="435">
                  <c:v>6.7000000000000002E-3</c:v>
                </c:pt>
                <c:pt idx="436">
                  <c:v>6.6E-3</c:v>
                </c:pt>
                <c:pt idx="437">
                  <c:v>6.4999999999999997E-3</c:v>
                </c:pt>
                <c:pt idx="438">
                  <c:v>6.6E-3</c:v>
                </c:pt>
                <c:pt idx="439">
                  <c:v>6.7999999999999996E-3</c:v>
                </c:pt>
                <c:pt idx="440">
                  <c:v>6.7999999999999996E-3</c:v>
                </c:pt>
                <c:pt idx="441">
                  <c:v>6.7999999999999996E-3</c:v>
                </c:pt>
                <c:pt idx="442">
                  <c:v>6.8999999999999999E-3</c:v>
                </c:pt>
                <c:pt idx="443">
                  <c:v>7.0000000000000001E-3</c:v>
                </c:pt>
                <c:pt idx="444">
                  <c:v>6.8999999999999999E-3</c:v>
                </c:pt>
                <c:pt idx="445">
                  <c:v>6.8999999999999999E-3</c:v>
                </c:pt>
                <c:pt idx="446">
                  <c:v>6.8999999999999999E-3</c:v>
                </c:pt>
                <c:pt idx="447">
                  <c:v>6.7999999999999996E-3</c:v>
                </c:pt>
                <c:pt idx="448">
                  <c:v>6.8999999999999999E-3</c:v>
                </c:pt>
                <c:pt idx="449">
                  <c:v>6.8999999999999999E-3</c:v>
                </c:pt>
                <c:pt idx="450">
                  <c:v>6.8999999999999999E-3</c:v>
                </c:pt>
                <c:pt idx="451">
                  <c:v>6.7000000000000002E-3</c:v>
                </c:pt>
                <c:pt idx="452">
                  <c:v>6.6E-3</c:v>
                </c:pt>
                <c:pt idx="453">
                  <c:v>6.1999999999999998E-3</c:v>
                </c:pt>
                <c:pt idx="454">
                  <c:v>6.1000000000000004E-3</c:v>
                </c:pt>
                <c:pt idx="455">
                  <c:v>6.1999999999999998E-3</c:v>
                </c:pt>
                <c:pt idx="456">
                  <c:v>6.3E-3</c:v>
                </c:pt>
                <c:pt idx="457">
                  <c:v>6.3E-3</c:v>
                </c:pt>
                <c:pt idx="458">
                  <c:v>6.4999999999999997E-3</c:v>
                </c:pt>
                <c:pt idx="459">
                  <c:v>6.4000000000000003E-3</c:v>
                </c:pt>
                <c:pt idx="460">
                  <c:v>6.4000000000000003E-3</c:v>
                </c:pt>
                <c:pt idx="461">
                  <c:v>6.1000000000000004E-3</c:v>
                </c:pt>
                <c:pt idx="462">
                  <c:v>6.1000000000000004E-3</c:v>
                </c:pt>
                <c:pt idx="463">
                  <c:v>5.7999999999999996E-3</c:v>
                </c:pt>
                <c:pt idx="464">
                  <c:v>5.5999999999999999E-3</c:v>
                </c:pt>
                <c:pt idx="465">
                  <c:v>5.1999999999999998E-3</c:v>
                </c:pt>
                <c:pt idx="466">
                  <c:v>5.1999999999999998E-3</c:v>
                </c:pt>
                <c:pt idx="467">
                  <c:v>4.7999999999999996E-3</c:v>
                </c:pt>
                <c:pt idx="468">
                  <c:v>4.8999999999999998E-3</c:v>
                </c:pt>
                <c:pt idx="469">
                  <c:v>4.8999999999999998E-3</c:v>
                </c:pt>
                <c:pt idx="470">
                  <c:v>5.0000000000000001E-3</c:v>
                </c:pt>
                <c:pt idx="471">
                  <c:v>5.1000000000000004E-3</c:v>
                </c:pt>
                <c:pt idx="472">
                  <c:v>5.3E-3</c:v>
                </c:pt>
                <c:pt idx="473">
                  <c:v>5.4999999999999997E-3</c:v>
                </c:pt>
                <c:pt idx="474">
                  <c:v>5.5999999999999999E-3</c:v>
                </c:pt>
                <c:pt idx="475">
                  <c:v>5.7000000000000002E-3</c:v>
                </c:pt>
                <c:pt idx="476">
                  <c:v>5.7000000000000002E-3</c:v>
                </c:pt>
                <c:pt idx="477">
                  <c:v>5.7000000000000002E-3</c:v>
                </c:pt>
                <c:pt idx="478">
                  <c:v>5.7000000000000002E-3</c:v>
                </c:pt>
                <c:pt idx="479">
                  <c:v>5.8999999999999999E-3</c:v>
                </c:pt>
                <c:pt idx="480">
                  <c:v>5.7999999999999996E-3</c:v>
                </c:pt>
                <c:pt idx="481">
                  <c:v>6.0000000000000001E-3</c:v>
                </c:pt>
                <c:pt idx="482">
                  <c:v>5.8999999999999999E-3</c:v>
                </c:pt>
                <c:pt idx="483">
                  <c:v>6.0000000000000001E-3</c:v>
                </c:pt>
                <c:pt idx="484">
                  <c:v>5.7000000000000002E-3</c:v>
                </c:pt>
                <c:pt idx="485">
                  <c:v>5.7000000000000002E-3</c:v>
                </c:pt>
                <c:pt idx="486">
                  <c:v>5.7000000000000002E-3</c:v>
                </c:pt>
                <c:pt idx="487">
                  <c:v>5.4999999999999997E-3</c:v>
                </c:pt>
                <c:pt idx="488">
                  <c:v>5.4999999999999997E-3</c:v>
                </c:pt>
                <c:pt idx="489">
                  <c:v>5.5999999999999999E-3</c:v>
                </c:pt>
                <c:pt idx="490">
                  <c:v>5.7000000000000002E-3</c:v>
                </c:pt>
                <c:pt idx="491">
                  <c:v>5.5999999999999999E-3</c:v>
                </c:pt>
                <c:pt idx="492">
                  <c:v>5.5999999999999999E-3</c:v>
                </c:pt>
                <c:pt idx="493">
                  <c:v>5.5999999999999999E-3</c:v>
                </c:pt>
                <c:pt idx="494">
                  <c:v>5.5999999999999999E-3</c:v>
                </c:pt>
                <c:pt idx="495">
                  <c:v>5.4999999999999997E-3</c:v>
                </c:pt>
                <c:pt idx="496">
                  <c:v>5.4999999999999997E-3</c:v>
                </c:pt>
                <c:pt idx="497">
                  <c:v>5.5999999999999999E-3</c:v>
                </c:pt>
                <c:pt idx="498">
                  <c:v>5.5999999999999999E-3</c:v>
                </c:pt>
                <c:pt idx="499">
                  <c:v>5.4999999999999997E-3</c:v>
                </c:pt>
                <c:pt idx="500">
                  <c:v>5.4000000000000003E-3</c:v>
                </c:pt>
                <c:pt idx="501">
                  <c:v>5.7000000000000002E-3</c:v>
                </c:pt>
                <c:pt idx="502">
                  <c:v>5.5999999999999999E-3</c:v>
                </c:pt>
                <c:pt idx="503">
                  <c:v>5.4000000000000003E-3</c:v>
                </c:pt>
                <c:pt idx="504">
                  <c:v>5.4000000000000003E-3</c:v>
                </c:pt>
                <c:pt idx="505">
                  <c:v>5.4000000000000003E-3</c:v>
                </c:pt>
                <c:pt idx="506">
                  <c:v>5.1000000000000004E-3</c:v>
                </c:pt>
                <c:pt idx="507">
                  <c:v>5.1000000000000004E-3</c:v>
                </c:pt>
                <c:pt idx="508">
                  <c:v>5.1000000000000004E-3</c:v>
                </c:pt>
                <c:pt idx="509">
                  <c:v>5.1000000000000004E-3</c:v>
                </c:pt>
                <c:pt idx="510">
                  <c:v>5.0000000000000001E-3</c:v>
                </c:pt>
                <c:pt idx="511">
                  <c:v>5.0000000000000001E-3</c:v>
                </c:pt>
                <c:pt idx="512">
                  <c:v>5.0000000000000001E-3</c:v>
                </c:pt>
                <c:pt idx="513">
                  <c:v>5.0000000000000001E-3</c:v>
                </c:pt>
                <c:pt idx="514">
                  <c:v>5.1000000000000004E-3</c:v>
                </c:pt>
                <c:pt idx="515">
                  <c:v>5.1000000000000004E-3</c:v>
                </c:pt>
                <c:pt idx="516">
                  <c:v>5.1999999999999998E-3</c:v>
                </c:pt>
                <c:pt idx="517">
                  <c:v>5.1999999999999998E-3</c:v>
                </c:pt>
                <c:pt idx="518">
                  <c:v>5.3E-3</c:v>
                </c:pt>
                <c:pt idx="519">
                  <c:v>5.4000000000000003E-3</c:v>
                </c:pt>
                <c:pt idx="520">
                  <c:v>5.4000000000000003E-3</c:v>
                </c:pt>
                <c:pt idx="521">
                  <c:v>5.4999999999999997E-3</c:v>
                </c:pt>
                <c:pt idx="522">
                  <c:v>5.4999999999999997E-3</c:v>
                </c:pt>
                <c:pt idx="523">
                  <c:v>5.4999999999999997E-3</c:v>
                </c:pt>
                <c:pt idx="524">
                  <c:v>5.3E-3</c:v>
                </c:pt>
              </c:numCache>
            </c:numRef>
          </c:val>
          <c:smooth val="0"/>
          <c:extLst>
            <c:ext xmlns:c16="http://schemas.microsoft.com/office/drawing/2014/chart" uri="{C3380CC4-5D6E-409C-BE32-E72D297353CC}">
              <c16:uniqueId val="{00000000-F32A-4681-8434-4E4A367CF1CD}"/>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8.6999999999999994E-3</c:v>
                </c:pt>
                <c:pt idx="381">
                  <c:v>8.6E-3</c:v>
                </c:pt>
                <c:pt idx="382">
                  <c:v>8.5000000000000006E-3</c:v>
                </c:pt>
                <c:pt idx="383">
                  <c:v>8.5000000000000006E-3</c:v>
                </c:pt>
                <c:pt idx="384">
                  <c:v>8.5000000000000006E-3</c:v>
                </c:pt>
                <c:pt idx="385">
                  <c:v>8.5000000000000006E-3</c:v>
                </c:pt>
                <c:pt idx="386">
                  <c:v>8.6E-3</c:v>
                </c:pt>
                <c:pt idx="387">
                  <c:v>8.5000000000000006E-3</c:v>
                </c:pt>
                <c:pt idx="388">
                  <c:v>8.5000000000000006E-3</c:v>
                </c:pt>
                <c:pt idx="389">
                  <c:v>8.5000000000000006E-3</c:v>
                </c:pt>
                <c:pt idx="390">
                  <c:v>8.5000000000000006E-3</c:v>
                </c:pt>
                <c:pt idx="391">
                  <c:v>8.5000000000000006E-3</c:v>
                </c:pt>
                <c:pt idx="392">
                  <c:v>8.6999999999999994E-3</c:v>
                </c:pt>
                <c:pt idx="393">
                  <c:v>8.6E-3</c:v>
                </c:pt>
                <c:pt idx="394">
                  <c:v>8.6E-3</c:v>
                </c:pt>
                <c:pt idx="395">
                  <c:v>8.6E-3</c:v>
                </c:pt>
                <c:pt idx="396">
                  <c:v>8.3999999999999995E-3</c:v>
                </c:pt>
                <c:pt idx="397">
                  <c:v>8.2000000000000007E-3</c:v>
                </c:pt>
                <c:pt idx="398">
                  <c:v>8.3000000000000001E-3</c:v>
                </c:pt>
                <c:pt idx="399">
                  <c:v>8.2000000000000007E-3</c:v>
                </c:pt>
                <c:pt idx="400">
                  <c:v>8.0999999999999996E-3</c:v>
                </c:pt>
                <c:pt idx="401">
                  <c:v>8.3000000000000001E-3</c:v>
                </c:pt>
                <c:pt idx="402">
                  <c:v>8.3999999999999995E-3</c:v>
                </c:pt>
                <c:pt idx="403">
                  <c:v>8.3000000000000001E-3</c:v>
                </c:pt>
                <c:pt idx="404">
                  <c:v>8.3999999999999995E-3</c:v>
                </c:pt>
                <c:pt idx="405">
                  <c:v>8.3999999999999995E-3</c:v>
                </c:pt>
                <c:pt idx="406">
                  <c:v>8.3000000000000001E-3</c:v>
                </c:pt>
                <c:pt idx="407">
                  <c:v>8.5000000000000006E-3</c:v>
                </c:pt>
                <c:pt idx="408">
                  <c:v>8.8000000000000005E-3</c:v>
                </c:pt>
                <c:pt idx="409">
                  <c:v>8.8999999999999999E-3</c:v>
                </c:pt>
                <c:pt idx="410">
                  <c:v>8.8999999999999999E-3</c:v>
                </c:pt>
                <c:pt idx="411">
                  <c:v>8.9999999999999993E-3</c:v>
                </c:pt>
                <c:pt idx="412">
                  <c:v>8.8000000000000005E-3</c:v>
                </c:pt>
                <c:pt idx="413">
                  <c:v>8.6E-3</c:v>
                </c:pt>
                <c:pt idx="414">
                  <c:v>8.6E-3</c:v>
                </c:pt>
                <c:pt idx="415">
                  <c:v>8.5000000000000006E-3</c:v>
                </c:pt>
                <c:pt idx="416">
                  <c:v>8.5000000000000006E-3</c:v>
                </c:pt>
                <c:pt idx="417">
                  <c:v>8.6E-3</c:v>
                </c:pt>
                <c:pt idx="418">
                  <c:v>8.3999999999999995E-3</c:v>
                </c:pt>
                <c:pt idx="419">
                  <c:v>8.3999999999999995E-3</c:v>
                </c:pt>
                <c:pt idx="420">
                  <c:v>8.5000000000000006E-3</c:v>
                </c:pt>
                <c:pt idx="421">
                  <c:v>8.6E-3</c:v>
                </c:pt>
                <c:pt idx="422">
                  <c:v>8.5000000000000006E-3</c:v>
                </c:pt>
                <c:pt idx="423">
                  <c:v>8.5000000000000006E-3</c:v>
                </c:pt>
                <c:pt idx="424">
                  <c:v>8.5000000000000006E-3</c:v>
                </c:pt>
                <c:pt idx="425">
                  <c:v>8.5000000000000006E-3</c:v>
                </c:pt>
                <c:pt idx="426">
                  <c:v>8.5000000000000006E-3</c:v>
                </c:pt>
                <c:pt idx="427">
                  <c:v>8.3999999999999995E-3</c:v>
                </c:pt>
                <c:pt idx="428">
                  <c:v>8.3999999999999995E-3</c:v>
                </c:pt>
                <c:pt idx="429">
                  <c:v>8.5000000000000006E-3</c:v>
                </c:pt>
                <c:pt idx="430">
                  <c:v>8.3999999999999995E-3</c:v>
                </c:pt>
                <c:pt idx="431">
                  <c:v>8.3999999999999995E-3</c:v>
                </c:pt>
                <c:pt idx="432">
                  <c:v>8.6E-3</c:v>
                </c:pt>
                <c:pt idx="433">
                  <c:v>8.5000000000000006E-3</c:v>
                </c:pt>
                <c:pt idx="434">
                  <c:v>8.3999999999999995E-3</c:v>
                </c:pt>
                <c:pt idx="435">
                  <c:v>8.3999999999999995E-3</c:v>
                </c:pt>
                <c:pt idx="436">
                  <c:v>8.3000000000000001E-3</c:v>
                </c:pt>
                <c:pt idx="437">
                  <c:v>8.2000000000000007E-3</c:v>
                </c:pt>
                <c:pt idx="438">
                  <c:v>8.3000000000000001E-3</c:v>
                </c:pt>
                <c:pt idx="439">
                  <c:v>8.5000000000000006E-3</c:v>
                </c:pt>
                <c:pt idx="440">
                  <c:v>8.3999999999999995E-3</c:v>
                </c:pt>
                <c:pt idx="441">
                  <c:v>8.3999999999999995E-3</c:v>
                </c:pt>
                <c:pt idx="442">
                  <c:v>8.6E-3</c:v>
                </c:pt>
                <c:pt idx="443">
                  <c:v>8.6E-3</c:v>
                </c:pt>
                <c:pt idx="444">
                  <c:v>8.6E-3</c:v>
                </c:pt>
                <c:pt idx="445">
                  <c:v>8.5000000000000006E-3</c:v>
                </c:pt>
                <c:pt idx="446">
                  <c:v>8.5000000000000006E-3</c:v>
                </c:pt>
                <c:pt idx="447">
                  <c:v>8.3999999999999995E-3</c:v>
                </c:pt>
                <c:pt idx="448">
                  <c:v>8.6E-3</c:v>
                </c:pt>
                <c:pt idx="449">
                  <c:v>8.6E-3</c:v>
                </c:pt>
                <c:pt idx="450">
                  <c:v>8.6E-3</c:v>
                </c:pt>
                <c:pt idx="451">
                  <c:v>8.5000000000000006E-3</c:v>
                </c:pt>
                <c:pt idx="452">
                  <c:v>8.3000000000000001E-3</c:v>
                </c:pt>
                <c:pt idx="453">
                  <c:v>7.9000000000000008E-3</c:v>
                </c:pt>
                <c:pt idx="454">
                  <c:v>7.9000000000000008E-3</c:v>
                </c:pt>
                <c:pt idx="455">
                  <c:v>8.0000000000000002E-3</c:v>
                </c:pt>
                <c:pt idx="456">
                  <c:v>8.0999999999999996E-3</c:v>
                </c:pt>
                <c:pt idx="457">
                  <c:v>8.2000000000000007E-3</c:v>
                </c:pt>
                <c:pt idx="458">
                  <c:v>8.3000000000000001E-3</c:v>
                </c:pt>
                <c:pt idx="459">
                  <c:v>8.3000000000000001E-3</c:v>
                </c:pt>
                <c:pt idx="460">
                  <c:v>8.3000000000000001E-3</c:v>
                </c:pt>
                <c:pt idx="461">
                  <c:v>8.0999999999999996E-3</c:v>
                </c:pt>
                <c:pt idx="462">
                  <c:v>8.0999999999999996E-3</c:v>
                </c:pt>
                <c:pt idx="463">
                  <c:v>8.0999999999999996E-3</c:v>
                </c:pt>
                <c:pt idx="464">
                  <c:v>8.0000000000000002E-3</c:v>
                </c:pt>
                <c:pt idx="465">
                  <c:v>7.9000000000000008E-3</c:v>
                </c:pt>
                <c:pt idx="466">
                  <c:v>7.9000000000000008E-3</c:v>
                </c:pt>
                <c:pt idx="467">
                  <c:v>7.7000000000000002E-3</c:v>
                </c:pt>
                <c:pt idx="468">
                  <c:v>7.7000000000000002E-3</c:v>
                </c:pt>
                <c:pt idx="469">
                  <c:v>7.7000000000000002E-3</c:v>
                </c:pt>
                <c:pt idx="470">
                  <c:v>7.9000000000000008E-3</c:v>
                </c:pt>
                <c:pt idx="471">
                  <c:v>7.9000000000000008E-3</c:v>
                </c:pt>
                <c:pt idx="472">
                  <c:v>8.2000000000000007E-3</c:v>
                </c:pt>
                <c:pt idx="473">
                  <c:v>8.3000000000000001E-3</c:v>
                </c:pt>
                <c:pt idx="474">
                  <c:v>8.3000000000000001E-3</c:v>
                </c:pt>
                <c:pt idx="475">
                  <c:v>8.5000000000000006E-3</c:v>
                </c:pt>
                <c:pt idx="476">
                  <c:v>8.3999999999999995E-3</c:v>
                </c:pt>
                <c:pt idx="477">
                  <c:v>8.5000000000000006E-3</c:v>
                </c:pt>
                <c:pt idx="478">
                  <c:v>8.5000000000000006E-3</c:v>
                </c:pt>
                <c:pt idx="479">
                  <c:v>8.5000000000000006E-3</c:v>
                </c:pt>
                <c:pt idx="480">
                  <c:v>8.3999999999999995E-3</c:v>
                </c:pt>
                <c:pt idx="481">
                  <c:v>8.6E-3</c:v>
                </c:pt>
                <c:pt idx="482">
                  <c:v>8.5000000000000006E-3</c:v>
                </c:pt>
                <c:pt idx="483">
                  <c:v>8.6E-3</c:v>
                </c:pt>
                <c:pt idx="484">
                  <c:v>8.5000000000000006E-3</c:v>
                </c:pt>
                <c:pt idx="485">
                  <c:v>8.5000000000000006E-3</c:v>
                </c:pt>
                <c:pt idx="486">
                  <c:v>8.3999999999999995E-3</c:v>
                </c:pt>
                <c:pt idx="487">
                  <c:v>8.3000000000000001E-3</c:v>
                </c:pt>
                <c:pt idx="488">
                  <c:v>8.2000000000000007E-3</c:v>
                </c:pt>
                <c:pt idx="489">
                  <c:v>8.3000000000000001E-3</c:v>
                </c:pt>
                <c:pt idx="490">
                  <c:v>8.3999999999999995E-3</c:v>
                </c:pt>
                <c:pt idx="491">
                  <c:v>8.3000000000000001E-3</c:v>
                </c:pt>
                <c:pt idx="492">
                  <c:v>8.3999999999999995E-3</c:v>
                </c:pt>
                <c:pt idx="493">
                  <c:v>8.3999999999999995E-3</c:v>
                </c:pt>
                <c:pt idx="494">
                  <c:v>8.3999999999999995E-3</c:v>
                </c:pt>
                <c:pt idx="495">
                  <c:v>8.3000000000000001E-3</c:v>
                </c:pt>
                <c:pt idx="496">
                  <c:v>8.2000000000000007E-3</c:v>
                </c:pt>
                <c:pt idx="497">
                  <c:v>8.3000000000000001E-3</c:v>
                </c:pt>
                <c:pt idx="498">
                  <c:v>8.3000000000000001E-3</c:v>
                </c:pt>
                <c:pt idx="499">
                  <c:v>8.3000000000000001E-3</c:v>
                </c:pt>
                <c:pt idx="500">
                  <c:v>8.2000000000000007E-3</c:v>
                </c:pt>
                <c:pt idx="501">
                  <c:v>8.3999999999999995E-3</c:v>
                </c:pt>
                <c:pt idx="502">
                  <c:v>8.3000000000000001E-3</c:v>
                </c:pt>
                <c:pt idx="503">
                  <c:v>8.2000000000000007E-3</c:v>
                </c:pt>
                <c:pt idx="504">
                  <c:v>8.0999999999999996E-3</c:v>
                </c:pt>
                <c:pt idx="505">
                  <c:v>8.0999999999999996E-3</c:v>
                </c:pt>
                <c:pt idx="506">
                  <c:v>7.9000000000000008E-3</c:v>
                </c:pt>
                <c:pt idx="507">
                  <c:v>7.9000000000000008E-3</c:v>
                </c:pt>
                <c:pt idx="508">
                  <c:v>7.9000000000000008E-3</c:v>
                </c:pt>
                <c:pt idx="509">
                  <c:v>7.9000000000000008E-3</c:v>
                </c:pt>
                <c:pt idx="510">
                  <c:v>7.9000000000000008E-3</c:v>
                </c:pt>
                <c:pt idx="511">
                  <c:v>7.9000000000000008E-3</c:v>
                </c:pt>
                <c:pt idx="512">
                  <c:v>7.9000000000000008E-3</c:v>
                </c:pt>
                <c:pt idx="513">
                  <c:v>7.9000000000000008E-3</c:v>
                </c:pt>
                <c:pt idx="514">
                  <c:v>7.7999999999999996E-3</c:v>
                </c:pt>
                <c:pt idx="515">
                  <c:v>7.7000000000000002E-3</c:v>
                </c:pt>
                <c:pt idx="516">
                  <c:v>7.7000000000000002E-3</c:v>
                </c:pt>
                <c:pt idx="517">
                  <c:v>7.6E-3</c:v>
                </c:pt>
                <c:pt idx="518">
                  <c:v>7.6E-3</c:v>
                </c:pt>
                <c:pt idx="519">
                  <c:v>7.6E-3</c:v>
                </c:pt>
                <c:pt idx="520">
                  <c:v>7.6E-3</c:v>
                </c:pt>
                <c:pt idx="521">
                  <c:v>7.6E-3</c:v>
                </c:pt>
                <c:pt idx="522">
                  <c:v>7.6E-3</c:v>
                </c:pt>
                <c:pt idx="523">
                  <c:v>7.4999999999999997E-3</c:v>
                </c:pt>
                <c:pt idx="524">
                  <c:v>7.3000000000000001E-3</c:v>
                </c:pt>
              </c:numCache>
            </c:numRef>
          </c:val>
          <c:smooth val="0"/>
          <c:extLst>
            <c:ext xmlns:c16="http://schemas.microsoft.com/office/drawing/2014/chart" uri="{C3380CC4-5D6E-409C-BE32-E72D297353CC}">
              <c16:uniqueId val="{00000001-F32A-4681-8434-4E4A367CF1CD}"/>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1.11E-2</c:v>
                </c:pt>
                <c:pt idx="381">
                  <c:v>1.0999999999999999E-2</c:v>
                </c:pt>
                <c:pt idx="382">
                  <c:v>1.06E-2</c:v>
                </c:pt>
                <c:pt idx="383">
                  <c:v>1.06E-2</c:v>
                </c:pt>
                <c:pt idx="384">
                  <c:v>1.06E-2</c:v>
                </c:pt>
                <c:pt idx="385">
                  <c:v>1.06E-2</c:v>
                </c:pt>
                <c:pt idx="386">
                  <c:v>1.06E-2</c:v>
                </c:pt>
                <c:pt idx="387">
                  <c:v>1.0500000000000001E-2</c:v>
                </c:pt>
                <c:pt idx="388">
                  <c:v>1.0500000000000001E-2</c:v>
                </c:pt>
                <c:pt idx="389">
                  <c:v>1.0500000000000001E-2</c:v>
                </c:pt>
                <c:pt idx="390">
                  <c:v>1.0500000000000001E-2</c:v>
                </c:pt>
                <c:pt idx="391">
                  <c:v>1.06E-2</c:v>
                </c:pt>
                <c:pt idx="392">
                  <c:v>1.0800000000000001E-2</c:v>
                </c:pt>
                <c:pt idx="393">
                  <c:v>1.06E-2</c:v>
                </c:pt>
                <c:pt idx="394">
                  <c:v>1.0699999999999999E-2</c:v>
                </c:pt>
                <c:pt idx="395">
                  <c:v>1.0800000000000001E-2</c:v>
                </c:pt>
                <c:pt idx="396">
                  <c:v>1.0699999999999999E-2</c:v>
                </c:pt>
                <c:pt idx="397">
                  <c:v>1.03E-2</c:v>
                </c:pt>
                <c:pt idx="398">
                  <c:v>1.0500000000000001E-2</c:v>
                </c:pt>
                <c:pt idx="399">
                  <c:v>1.01E-2</c:v>
                </c:pt>
                <c:pt idx="400">
                  <c:v>9.7000000000000003E-3</c:v>
                </c:pt>
                <c:pt idx="401">
                  <c:v>9.7999999999999997E-3</c:v>
                </c:pt>
                <c:pt idx="402">
                  <c:v>1.01E-2</c:v>
                </c:pt>
                <c:pt idx="403">
                  <c:v>0.01</c:v>
                </c:pt>
                <c:pt idx="404">
                  <c:v>0.01</c:v>
                </c:pt>
                <c:pt idx="405">
                  <c:v>1.04E-2</c:v>
                </c:pt>
                <c:pt idx="406">
                  <c:v>1.0200000000000001E-2</c:v>
                </c:pt>
                <c:pt idx="407">
                  <c:v>1.0500000000000001E-2</c:v>
                </c:pt>
                <c:pt idx="408">
                  <c:v>1.11E-2</c:v>
                </c:pt>
                <c:pt idx="409">
                  <c:v>1.15E-2</c:v>
                </c:pt>
                <c:pt idx="410">
                  <c:v>1.1599999999999999E-2</c:v>
                </c:pt>
                <c:pt idx="411">
                  <c:v>1.21E-2</c:v>
                </c:pt>
                <c:pt idx="412">
                  <c:v>1.1599999999999999E-2</c:v>
                </c:pt>
                <c:pt idx="413">
                  <c:v>1.11E-2</c:v>
                </c:pt>
                <c:pt idx="414">
                  <c:v>1.0999999999999999E-2</c:v>
                </c:pt>
                <c:pt idx="415">
                  <c:v>1.0699999999999999E-2</c:v>
                </c:pt>
                <c:pt idx="416">
                  <c:v>1.0500000000000001E-2</c:v>
                </c:pt>
                <c:pt idx="417">
                  <c:v>1.0699999999999999E-2</c:v>
                </c:pt>
                <c:pt idx="418">
                  <c:v>1.0200000000000001E-2</c:v>
                </c:pt>
                <c:pt idx="419">
                  <c:v>1.01E-2</c:v>
                </c:pt>
                <c:pt idx="420">
                  <c:v>1.0500000000000001E-2</c:v>
                </c:pt>
                <c:pt idx="421">
                  <c:v>1.0699999999999999E-2</c:v>
                </c:pt>
                <c:pt idx="422">
                  <c:v>1.06E-2</c:v>
                </c:pt>
                <c:pt idx="423">
                  <c:v>1.0800000000000001E-2</c:v>
                </c:pt>
                <c:pt idx="424">
                  <c:v>1.09E-2</c:v>
                </c:pt>
                <c:pt idx="425">
                  <c:v>1.0800000000000001E-2</c:v>
                </c:pt>
                <c:pt idx="426">
                  <c:v>1.0800000000000001E-2</c:v>
                </c:pt>
                <c:pt idx="427">
                  <c:v>1.06E-2</c:v>
                </c:pt>
                <c:pt idx="428">
                  <c:v>1.06E-2</c:v>
                </c:pt>
                <c:pt idx="429">
                  <c:v>1.0699999999999999E-2</c:v>
                </c:pt>
                <c:pt idx="430">
                  <c:v>1.06E-2</c:v>
                </c:pt>
                <c:pt idx="431">
                  <c:v>1.03E-2</c:v>
                </c:pt>
                <c:pt idx="432">
                  <c:v>1.0500000000000001E-2</c:v>
                </c:pt>
                <c:pt idx="433">
                  <c:v>1.03E-2</c:v>
                </c:pt>
                <c:pt idx="434">
                  <c:v>0.01</c:v>
                </c:pt>
                <c:pt idx="435">
                  <c:v>0.01</c:v>
                </c:pt>
                <c:pt idx="436">
                  <c:v>0.01</c:v>
                </c:pt>
                <c:pt idx="437">
                  <c:v>0.01</c:v>
                </c:pt>
                <c:pt idx="438">
                  <c:v>1.0200000000000001E-2</c:v>
                </c:pt>
                <c:pt idx="439">
                  <c:v>1.0200000000000001E-2</c:v>
                </c:pt>
                <c:pt idx="440">
                  <c:v>1.0200000000000001E-2</c:v>
                </c:pt>
                <c:pt idx="441">
                  <c:v>1.0200000000000001E-2</c:v>
                </c:pt>
                <c:pt idx="442">
                  <c:v>1.03E-2</c:v>
                </c:pt>
                <c:pt idx="443">
                  <c:v>1.04E-2</c:v>
                </c:pt>
                <c:pt idx="444">
                  <c:v>1.0699999999999999E-2</c:v>
                </c:pt>
                <c:pt idx="445">
                  <c:v>1.06E-2</c:v>
                </c:pt>
                <c:pt idx="446">
                  <c:v>1.06E-2</c:v>
                </c:pt>
                <c:pt idx="447">
                  <c:v>1.06E-2</c:v>
                </c:pt>
                <c:pt idx="448">
                  <c:v>1.0800000000000001E-2</c:v>
                </c:pt>
                <c:pt idx="449">
                  <c:v>1.0800000000000001E-2</c:v>
                </c:pt>
                <c:pt idx="450">
                  <c:v>1.0800000000000001E-2</c:v>
                </c:pt>
                <c:pt idx="451">
                  <c:v>1.0699999999999999E-2</c:v>
                </c:pt>
                <c:pt idx="452">
                  <c:v>1.06E-2</c:v>
                </c:pt>
                <c:pt idx="453">
                  <c:v>1.01E-2</c:v>
                </c:pt>
                <c:pt idx="454">
                  <c:v>1.0200000000000001E-2</c:v>
                </c:pt>
                <c:pt idx="455">
                  <c:v>1.04E-2</c:v>
                </c:pt>
                <c:pt idx="456">
                  <c:v>1.06E-2</c:v>
                </c:pt>
                <c:pt idx="457">
                  <c:v>1.0500000000000001E-2</c:v>
                </c:pt>
                <c:pt idx="458">
                  <c:v>1.09E-2</c:v>
                </c:pt>
                <c:pt idx="459">
                  <c:v>1.0699999999999999E-2</c:v>
                </c:pt>
                <c:pt idx="460">
                  <c:v>1.06E-2</c:v>
                </c:pt>
                <c:pt idx="461">
                  <c:v>1.01E-2</c:v>
                </c:pt>
                <c:pt idx="462">
                  <c:v>1.04E-2</c:v>
                </c:pt>
                <c:pt idx="463">
                  <c:v>1.0200000000000001E-2</c:v>
                </c:pt>
                <c:pt idx="464">
                  <c:v>1.0200000000000001E-2</c:v>
                </c:pt>
                <c:pt idx="465">
                  <c:v>1.01E-2</c:v>
                </c:pt>
                <c:pt idx="466">
                  <c:v>1.04E-2</c:v>
                </c:pt>
                <c:pt idx="467">
                  <c:v>0.01</c:v>
                </c:pt>
                <c:pt idx="468">
                  <c:v>0.01</c:v>
                </c:pt>
                <c:pt idx="469">
                  <c:v>1.01E-2</c:v>
                </c:pt>
                <c:pt idx="470">
                  <c:v>1.03E-2</c:v>
                </c:pt>
                <c:pt idx="471">
                  <c:v>1.03E-2</c:v>
                </c:pt>
                <c:pt idx="472">
                  <c:v>1.06E-2</c:v>
                </c:pt>
                <c:pt idx="473">
                  <c:v>1.0800000000000001E-2</c:v>
                </c:pt>
                <c:pt idx="474">
                  <c:v>1.0800000000000001E-2</c:v>
                </c:pt>
                <c:pt idx="475">
                  <c:v>1.0800000000000001E-2</c:v>
                </c:pt>
                <c:pt idx="476">
                  <c:v>1.0800000000000001E-2</c:v>
                </c:pt>
                <c:pt idx="477">
                  <c:v>1.11E-2</c:v>
                </c:pt>
                <c:pt idx="478">
                  <c:v>1.11E-2</c:v>
                </c:pt>
                <c:pt idx="479">
                  <c:v>1.0999999999999999E-2</c:v>
                </c:pt>
                <c:pt idx="480">
                  <c:v>1.0999999999999999E-2</c:v>
                </c:pt>
                <c:pt idx="481">
                  <c:v>1.11E-2</c:v>
                </c:pt>
                <c:pt idx="482">
                  <c:v>1.09E-2</c:v>
                </c:pt>
                <c:pt idx="483">
                  <c:v>1.11E-2</c:v>
                </c:pt>
                <c:pt idx="484">
                  <c:v>1.12E-2</c:v>
                </c:pt>
                <c:pt idx="485">
                  <c:v>1.12E-2</c:v>
                </c:pt>
                <c:pt idx="486">
                  <c:v>1.12E-2</c:v>
                </c:pt>
                <c:pt idx="487">
                  <c:v>1.11E-2</c:v>
                </c:pt>
                <c:pt idx="488">
                  <c:v>1.0800000000000001E-2</c:v>
                </c:pt>
                <c:pt idx="489">
                  <c:v>1.0800000000000001E-2</c:v>
                </c:pt>
                <c:pt idx="490">
                  <c:v>1.0800000000000001E-2</c:v>
                </c:pt>
                <c:pt idx="491">
                  <c:v>1.0999999999999999E-2</c:v>
                </c:pt>
                <c:pt idx="492">
                  <c:v>1.11E-2</c:v>
                </c:pt>
                <c:pt idx="493">
                  <c:v>1.11E-2</c:v>
                </c:pt>
                <c:pt idx="494">
                  <c:v>1.11E-2</c:v>
                </c:pt>
                <c:pt idx="495">
                  <c:v>1.11E-2</c:v>
                </c:pt>
                <c:pt idx="496">
                  <c:v>1.0800000000000001E-2</c:v>
                </c:pt>
                <c:pt idx="497">
                  <c:v>1.0800000000000001E-2</c:v>
                </c:pt>
                <c:pt idx="498">
                  <c:v>1.0800000000000001E-2</c:v>
                </c:pt>
                <c:pt idx="499">
                  <c:v>1.0699999999999999E-2</c:v>
                </c:pt>
                <c:pt idx="500">
                  <c:v>1.0500000000000001E-2</c:v>
                </c:pt>
                <c:pt idx="501">
                  <c:v>1.0699999999999999E-2</c:v>
                </c:pt>
                <c:pt idx="502">
                  <c:v>1.0500000000000001E-2</c:v>
                </c:pt>
                <c:pt idx="503">
                  <c:v>1.04E-2</c:v>
                </c:pt>
                <c:pt idx="504">
                  <c:v>1.04E-2</c:v>
                </c:pt>
                <c:pt idx="505">
                  <c:v>1.04E-2</c:v>
                </c:pt>
                <c:pt idx="506">
                  <c:v>1.0200000000000001E-2</c:v>
                </c:pt>
                <c:pt idx="507">
                  <c:v>1.0200000000000001E-2</c:v>
                </c:pt>
                <c:pt idx="508">
                  <c:v>1.0200000000000001E-2</c:v>
                </c:pt>
                <c:pt idx="509">
                  <c:v>1.0200000000000001E-2</c:v>
                </c:pt>
                <c:pt idx="510">
                  <c:v>0.01</c:v>
                </c:pt>
                <c:pt idx="511">
                  <c:v>0.01</c:v>
                </c:pt>
                <c:pt idx="512">
                  <c:v>0.01</c:v>
                </c:pt>
                <c:pt idx="513">
                  <c:v>0.01</c:v>
                </c:pt>
                <c:pt idx="514">
                  <c:v>9.9000000000000008E-3</c:v>
                </c:pt>
                <c:pt idx="515">
                  <c:v>0.01</c:v>
                </c:pt>
                <c:pt idx="516">
                  <c:v>9.7999999999999997E-3</c:v>
                </c:pt>
                <c:pt idx="517">
                  <c:v>9.7000000000000003E-3</c:v>
                </c:pt>
                <c:pt idx="518">
                  <c:v>9.7999999999999997E-3</c:v>
                </c:pt>
                <c:pt idx="519">
                  <c:v>9.7999999999999997E-3</c:v>
                </c:pt>
                <c:pt idx="520">
                  <c:v>9.7000000000000003E-3</c:v>
                </c:pt>
                <c:pt idx="521">
                  <c:v>9.9000000000000008E-3</c:v>
                </c:pt>
                <c:pt idx="522">
                  <c:v>9.7999999999999997E-3</c:v>
                </c:pt>
                <c:pt idx="523">
                  <c:v>9.4999999999999998E-3</c:v>
                </c:pt>
                <c:pt idx="524">
                  <c:v>9.1999999999999998E-3</c:v>
                </c:pt>
              </c:numCache>
            </c:numRef>
          </c:val>
          <c:smooth val="0"/>
          <c:extLst>
            <c:ext xmlns:c16="http://schemas.microsoft.com/office/drawing/2014/chart" uri="{C3380CC4-5D6E-409C-BE32-E72D297353CC}">
              <c16:uniqueId val="{00000002-F32A-4681-8434-4E4A367CF1CD}"/>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1.2699999999999999E-2</c:v>
                </c:pt>
                <c:pt idx="381">
                  <c:v>1.2500000000000001E-2</c:v>
                </c:pt>
                <c:pt idx="382">
                  <c:v>1.2200000000000001E-2</c:v>
                </c:pt>
                <c:pt idx="383">
                  <c:v>1.2200000000000001E-2</c:v>
                </c:pt>
                <c:pt idx="384">
                  <c:v>1.2200000000000001E-2</c:v>
                </c:pt>
                <c:pt idx="385">
                  <c:v>1.2200000000000001E-2</c:v>
                </c:pt>
                <c:pt idx="386">
                  <c:v>1.2200000000000001E-2</c:v>
                </c:pt>
                <c:pt idx="387">
                  <c:v>1.21E-2</c:v>
                </c:pt>
                <c:pt idx="388">
                  <c:v>1.21E-2</c:v>
                </c:pt>
                <c:pt idx="389">
                  <c:v>1.2E-2</c:v>
                </c:pt>
                <c:pt idx="390">
                  <c:v>1.21E-2</c:v>
                </c:pt>
                <c:pt idx="391">
                  <c:v>1.2200000000000001E-2</c:v>
                </c:pt>
                <c:pt idx="392">
                  <c:v>1.2500000000000001E-2</c:v>
                </c:pt>
                <c:pt idx="393">
                  <c:v>1.2500000000000001E-2</c:v>
                </c:pt>
                <c:pt idx="394">
                  <c:v>1.2500000000000001E-2</c:v>
                </c:pt>
                <c:pt idx="395">
                  <c:v>1.24E-2</c:v>
                </c:pt>
                <c:pt idx="396">
                  <c:v>1.18E-2</c:v>
                </c:pt>
                <c:pt idx="397">
                  <c:v>1.15E-2</c:v>
                </c:pt>
                <c:pt idx="398">
                  <c:v>1.15E-2</c:v>
                </c:pt>
                <c:pt idx="399">
                  <c:v>1.1299999999999999E-2</c:v>
                </c:pt>
                <c:pt idx="400">
                  <c:v>1.11E-2</c:v>
                </c:pt>
                <c:pt idx="401">
                  <c:v>1.17E-2</c:v>
                </c:pt>
                <c:pt idx="402">
                  <c:v>1.1900000000000001E-2</c:v>
                </c:pt>
                <c:pt idx="403">
                  <c:v>1.18E-2</c:v>
                </c:pt>
                <c:pt idx="404">
                  <c:v>1.2E-2</c:v>
                </c:pt>
                <c:pt idx="405">
                  <c:v>1.21E-2</c:v>
                </c:pt>
                <c:pt idx="406">
                  <c:v>1.18E-2</c:v>
                </c:pt>
                <c:pt idx="407">
                  <c:v>1.1900000000000001E-2</c:v>
                </c:pt>
                <c:pt idx="408">
                  <c:v>1.23E-2</c:v>
                </c:pt>
                <c:pt idx="409">
                  <c:v>1.24E-2</c:v>
                </c:pt>
                <c:pt idx="410">
                  <c:v>1.2500000000000001E-2</c:v>
                </c:pt>
                <c:pt idx="411">
                  <c:v>1.2800000000000001E-2</c:v>
                </c:pt>
                <c:pt idx="412">
                  <c:v>1.26E-2</c:v>
                </c:pt>
                <c:pt idx="413">
                  <c:v>1.23E-2</c:v>
                </c:pt>
                <c:pt idx="414">
                  <c:v>1.2500000000000001E-2</c:v>
                </c:pt>
                <c:pt idx="415">
                  <c:v>1.23E-2</c:v>
                </c:pt>
                <c:pt idx="416">
                  <c:v>1.23E-2</c:v>
                </c:pt>
                <c:pt idx="417">
                  <c:v>1.2200000000000001E-2</c:v>
                </c:pt>
                <c:pt idx="418">
                  <c:v>1.2E-2</c:v>
                </c:pt>
                <c:pt idx="419">
                  <c:v>1.18E-2</c:v>
                </c:pt>
                <c:pt idx="420">
                  <c:v>1.2200000000000001E-2</c:v>
                </c:pt>
                <c:pt idx="421">
                  <c:v>1.23E-2</c:v>
                </c:pt>
                <c:pt idx="422">
                  <c:v>1.23E-2</c:v>
                </c:pt>
                <c:pt idx="423">
                  <c:v>1.26E-2</c:v>
                </c:pt>
                <c:pt idx="424">
                  <c:v>1.2699999999999999E-2</c:v>
                </c:pt>
                <c:pt idx="425">
                  <c:v>1.26E-2</c:v>
                </c:pt>
                <c:pt idx="426">
                  <c:v>1.2699999999999999E-2</c:v>
                </c:pt>
                <c:pt idx="427">
                  <c:v>1.2699999999999999E-2</c:v>
                </c:pt>
                <c:pt idx="428">
                  <c:v>1.2699999999999999E-2</c:v>
                </c:pt>
                <c:pt idx="429">
                  <c:v>1.2699999999999999E-2</c:v>
                </c:pt>
                <c:pt idx="430">
                  <c:v>1.26E-2</c:v>
                </c:pt>
                <c:pt idx="431">
                  <c:v>1.26E-2</c:v>
                </c:pt>
                <c:pt idx="432">
                  <c:v>1.29E-2</c:v>
                </c:pt>
                <c:pt idx="433">
                  <c:v>1.2800000000000001E-2</c:v>
                </c:pt>
                <c:pt idx="434">
                  <c:v>1.2699999999999999E-2</c:v>
                </c:pt>
                <c:pt idx="435">
                  <c:v>1.2699999999999999E-2</c:v>
                </c:pt>
                <c:pt idx="436">
                  <c:v>1.2500000000000001E-2</c:v>
                </c:pt>
                <c:pt idx="437">
                  <c:v>1.23E-2</c:v>
                </c:pt>
                <c:pt idx="438">
                  <c:v>1.2500000000000001E-2</c:v>
                </c:pt>
                <c:pt idx="439">
                  <c:v>1.26E-2</c:v>
                </c:pt>
                <c:pt idx="440">
                  <c:v>1.2699999999999999E-2</c:v>
                </c:pt>
                <c:pt idx="441">
                  <c:v>1.2699999999999999E-2</c:v>
                </c:pt>
                <c:pt idx="442">
                  <c:v>1.29E-2</c:v>
                </c:pt>
                <c:pt idx="443">
                  <c:v>1.29E-2</c:v>
                </c:pt>
                <c:pt idx="444">
                  <c:v>1.29E-2</c:v>
                </c:pt>
                <c:pt idx="445">
                  <c:v>1.2800000000000001E-2</c:v>
                </c:pt>
                <c:pt idx="446">
                  <c:v>1.29E-2</c:v>
                </c:pt>
                <c:pt idx="447">
                  <c:v>1.2699999999999999E-2</c:v>
                </c:pt>
                <c:pt idx="448">
                  <c:v>1.2999999999999999E-2</c:v>
                </c:pt>
                <c:pt idx="449">
                  <c:v>1.2999999999999999E-2</c:v>
                </c:pt>
                <c:pt idx="450">
                  <c:v>1.29E-2</c:v>
                </c:pt>
                <c:pt idx="451">
                  <c:v>1.2800000000000001E-2</c:v>
                </c:pt>
                <c:pt idx="452">
                  <c:v>1.2699999999999999E-2</c:v>
                </c:pt>
                <c:pt idx="453">
                  <c:v>1.2200000000000001E-2</c:v>
                </c:pt>
                <c:pt idx="454">
                  <c:v>1.2200000000000001E-2</c:v>
                </c:pt>
                <c:pt idx="455">
                  <c:v>1.23E-2</c:v>
                </c:pt>
                <c:pt idx="456">
                  <c:v>1.24E-2</c:v>
                </c:pt>
                <c:pt idx="457">
                  <c:v>1.14E-2</c:v>
                </c:pt>
                <c:pt idx="458">
                  <c:v>1.15E-2</c:v>
                </c:pt>
                <c:pt idx="459">
                  <c:v>1.14E-2</c:v>
                </c:pt>
                <c:pt idx="460">
                  <c:v>1.1299999999999999E-2</c:v>
                </c:pt>
                <c:pt idx="461">
                  <c:v>1.11E-2</c:v>
                </c:pt>
                <c:pt idx="462">
                  <c:v>1.23E-2</c:v>
                </c:pt>
                <c:pt idx="463">
                  <c:v>1.2200000000000001E-2</c:v>
                </c:pt>
                <c:pt idx="464">
                  <c:v>1.2200000000000001E-2</c:v>
                </c:pt>
                <c:pt idx="465">
                  <c:v>1.24E-2</c:v>
                </c:pt>
                <c:pt idx="466">
                  <c:v>1.26E-2</c:v>
                </c:pt>
                <c:pt idx="467">
                  <c:v>1.24E-2</c:v>
                </c:pt>
                <c:pt idx="468">
                  <c:v>1.24E-2</c:v>
                </c:pt>
                <c:pt idx="469">
                  <c:v>1.2500000000000001E-2</c:v>
                </c:pt>
                <c:pt idx="470">
                  <c:v>1.26E-2</c:v>
                </c:pt>
                <c:pt idx="471">
                  <c:v>1.2699999999999999E-2</c:v>
                </c:pt>
                <c:pt idx="472">
                  <c:v>1.29E-2</c:v>
                </c:pt>
                <c:pt idx="473">
                  <c:v>1.2999999999999999E-2</c:v>
                </c:pt>
                <c:pt idx="474">
                  <c:v>1.2999999999999999E-2</c:v>
                </c:pt>
                <c:pt idx="475">
                  <c:v>1.3100000000000001E-2</c:v>
                </c:pt>
                <c:pt idx="476">
                  <c:v>1.2999999999999999E-2</c:v>
                </c:pt>
                <c:pt idx="477">
                  <c:v>1.3100000000000001E-2</c:v>
                </c:pt>
                <c:pt idx="478">
                  <c:v>1.3100000000000001E-2</c:v>
                </c:pt>
                <c:pt idx="479">
                  <c:v>1.3100000000000001E-2</c:v>
                </c:pt>
                <c:pt idx="480">
                  <c:v>1.29E-2</c:v>
                </c:pt>
                <c:pt idx="481">
                  <c:v>1.3100000000000001E-2</c:v>
                </c:pt>
                <c:pt idx="482">
                  <c:v>1.29E-2</c:v>
                </c:pt>
                <c:pt idx="483">
                  <c:v>1.2999999999999999E-2</c:v>
                </c:pt>
                <c:pt idx="484">
                  <c:v>1.2699999999999999E-2</c:v>
                </c:pt>
                <c:pt idx="485">
                  <c:v>1.2699999999999999E-2</c:v>
                </c:pt>
                <c:pt idx="486">
                  <c:v>1.26E-2</c:v>
                </c:pt>
                <c:pt idx="487">
                  <c:v>1.2500000000000001E-2</c:v>
                </c:pt>
                <c:pt idx="488">
                  <c:v>1.24E-2</c:v>
                </c:pt>
                <c:pt idx="489">
                  <c:v>1.2500000000000001E-2</c:v>
                </c:pt>
                <c:pt idx="490">
                  <c:v>1.26E-2</c:v>
                </c:pt>
                <c:pt idx="491">
                  <c:v>1.26E-2</c:v>
                </c:pt>
                <c:pt idx="492">
                  <c:v>1.2699999999999999E-2</c:v>
                </c:pt>
                <c:pt idx="493">
                  <c:v>1.2699999999999999E-2</c:v>
                </c:pt>
                <c:pt idx="494">
                  <c:v>1.2699999999999999E-2</c:v>
                </c:pt>
                <c:pt idx="495">
                  <c:v>1.26E-2</c:v>
                </c:pt>
                <c:pt idx="496">
                  <c:v>1.2500000000000001E-2</c:v>
                </c:pt>
                <c:pt idx="497">
                  <c:v>1.2500000000000001E-2</c:v>
                </c:pt>
                <c:pt idx="498">
                  <c:v>1.2500000000000001E-2</c:v>
                </c:pt>
                <c:pt idx="499">
                  <c:v>1.2500000000000001E-2</c:v>
                </c:pt>
                <c:pt idx="500">
                  <c:v>1.24E-2</c:v>
                </c:pt>
                <c:pt idx="501">
                  <c:v>1.2699999999999999E-2</c:v>
                </c:pt>
                <c:pt idx="502">
                  <c:v>1.26E-2</c:v>
                </c:pt>
                <c:pt idx="503">
                  <c:v>1.2500000000000001E-2</c:v>
                </c:pt>
                <c:pt idx="504">
                  <c:v>1.24E-2</c:v>
                </c:pt>
                <c:pt idx="505">
                  <c:v>1.24E-2</c:v>
                </c:pt>
                <c:pt idx="506">
                  <c:v>1.21E-2</c:v>
                </c:pt>
                <c:pt idx="507">
                  <c:v>1.21E-2</c:v>
                </c:pt>
                <c:pt idx="508">
                  <c:v>1.21E-2</c:v>
                </c:pt>
                <c:pt idx="509">
                  <c:v>1.21E-2</c:v>
                </c:pt>
                <c:pt idx="510">
                  <c:v>1.21E-2</c:v>
                </c:pt>
                <c:pt idx="511">
                  <c:v>1.21E-2</c:v>
                </c:pt>
                <c:pt idx="512">
                  <c:v>1.21E-2</c:v>
                </c:pt>
                <c:pt idx="513">
                  <c:v>1.21E-2</c:v>
                </c:pt>
                <c:pt idx="514">
                  <c:v>1.2E-2</c:v>
                </c:pt>
                <c:pt idx="515">
                  <c:v>1.1900000000000001E-2</c:v>
                </c:pt>
                <c:pt idx="516">
                  <c:v>1.1900000000000001E-2</c:v>
                </c:pt>
                <c:pt idx="517">
                  <c:v>1.18E-2</c:v>
                </c:pt>
                <c:pt idx="518">
                  <c:v>1.18E-2</c:v>
                </c:pt>
                <c:pt idx="519">
                  <c:v>1.1900000000000001E-2</c:v>
                </c:pt>
                <c:pt idx="520">
                  <c:v>1.1900000000000001E-2</c:v>
                </c:pt>
                <c:pt idx="521">
                  <c:v>1.2E-2</c:v>
                </c:pt>
                <c:pt idx="522">
                  <c:v>1.1900000000000001E-2</c:v>
                </c:pt>
                <c:pt idx="523">
                  <c:v>1.18E-2</c:v>
                </c:pt>
                <c:pt idx="524">
                  <c:v>1.15E-2</c:v>
                </c:pt>
              </c:numCache>
            </c:numRef>
          </c:val>
          <c:smooth val="0"/>
          <c:extLst>
            <c:ext xmlns:c16="http://schemas.microsoft.com/office/drawing/2014/chart" uri="{C3380CC4-5D6E-409C-BE32-E72D297353CC}">
              <c16:uniqueId val="{00000003-F32A-4681-8434-4E4A367CF1CD}"/>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05"/>
        <c:majorTimeUnit val="days"/>
      </c:dateAx>
      <c:valAx>
        <c:axId val="312275248"/>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6.3E-3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6.3E-3</c:v>
                </c:pt>
                <c:pt idx="393">
                  <c:v>6.1999999999999998E-3</c:v>
                </c:pt>
                <c:pt idx="394">
                  <c:v>6.1999999999999998E-3</c:v>
                </c:pt>
                <c:pt idx="395">
                  <c:v>6.1999999999999998E-3</c:v>
                </c:pt>
                <c:pt idx="396">
                  <c:v>6.1000000000000004E-3</c:v>
                </c:pt>
                <c:pt idx="397">
                  <c:v>5.8999999999999999E-3</c:v>
                </c:pt>
                <c:pt idx="398">
                  <c:v>5.8999999999999999E-3</c:v>
                </c:pt>
                <c:pt idx="399">
                  <c:v>5.7999999999999996E-3</c:v>
                </c:pt>
                <c:pt idx="400">
                  <c:v>5.4999999999999997E-3</c:v>
                </c:pt>
                <c:pt idx="401">
                  <c:v>5.5999999999999999E-3</c:v>
                </c:pt>
                <c:pt idx="402">
                  <c:v>5.7999999999999996E-3</c:v>
                </c:pt>
                <c:pt idx="403">
                  <c:v>5.7999999999999996E-3</c:v>
                </c:pt>
                <c:pt idx="404">
                  <c:v>6.0000000000000001E-3</c:v>
                </c:pt>
                <c:pt idx="405">
                  <c:v>6.1000000000000004E-3</c:v>
                </c:pt>
                <c:pt idx="406">
                  <c:v>6.1000000000000004E-3</c:v>
                </c:pt>
                <c:pt idx="407">
                  <c:v>6.3E-3</c:v>
                </c:pt>
                <c:pt idx="408">
                  <c:v>6.6E-3</c:v>
                </c:pt>
                <c:pt idx="409">
                  <c:v>6.7000000000000002E-3</c:v>
                </c:pt>
                <c:pt idx="410">
                  <c:v>6.8999999999999999E-3</c:v>
                </c:pt>
                <c:pt idx="411">
                  <c:v>7.0000000000000001E-3</c:v>
                </c:pt>
                <c:pt idx="412">
                  <c:v>6.7999999999999996E-3</c:v>
                </c:pt>
                <c:pt idx="413">
                  <c:v>6.6E-3</c:v>
                </c:pt>
                <c:pt idx="414">
                  <c:v>6.6E-3</c:v>
                </c:pt>
                <c:pt idx="415">
                  <c:v>6.4000000000000003E-3</c:v>
                </c:pt>
                <c:pt idx="416">
                  <c:v>6.4999999999999997E-3</c:v>
                </c:pt>
                <c:pt idx="417">
                  <c:v>6.4999999999999997E-3</c:v>
                </c:pt>
                <c:pt idx="418">
                  <c:v>6.3E-3</c:v>
                </c:pt>
                <c:pt idx="419">
                  <c:v>6.1999999999999998E-3</c:v>
                </c:pt>
                <c:pt idx="420">
                  <c:v>6.4000000000000003E-3</c:v>
                </c:pt>
                <c:pt idx="421">
                  <c:v>6.4999999999999997E-3</c:v>
                </c:pt>
                <c:pt idx="422">
                  <c:v>6.4999999999999997E-3</c:v>
                </c:pt>
                <c:pt idx="423">
                  <c:v>6.6E-3</c:v>
                </c:pt>
                <c:pt idx="424">
                  <c:v>6.7000000000000002E-3</c:v>
                </c:pt>
                <c:pt idx="425">
                  <c:v>6.6E-3</c:v>
                </c:pt>
                <c:pt idx="426">
                  <c:v>6.7000000000000002E-3</c:v>
                </c:pt>
                <c:pt idx="427">
                  <c:v>6.6E-3</c:v>
                </c:pt>
                <c:pt idx="428">
                  <c:v>6.7000000000000002E-3</c:v>
                </c:pt>
                <c:pt idx="429">
                  <c:v>6.7999999999999996E-3</c:v>
                </c:pt>
                <c:pt idx="430">
                  <c:v>6.7999999999999996E-3</c:v>
                </c:pt>
                <c:pt idx="431">
                  <c:v>6.7000000000000002E-3</c:v>
                </c:pt>
                <c:pt idx="432">
                  <c:v>7.0000000000000001E-3</c:v>
                </c:pt>
                <c:pt idx="433">
                  <c:v>6.8999999999999999E-3</c:v>
                </c:pt>
                <c:pt idx="434">
                  <c:v>6.7000000000000002E-3</c:v>
                </c:pt>
                <c:pt idx="435">
                  <c:v>6.7000000000000002E-3</c:v>
                </c:pt>
                <c:pt idx="436">
                  <c:v>6.6E-3</c:v>
                </c:pt>
                <c:pt idx="437">
                  <c:v>6.4999999999999997E-3</c:v>
                </c:pt>
                <c:pt idx="438">
                  <c:v>6.6E-3</c:v>
                </c:pt>
                <c:pt idx="439">
                  <c:v>6.7999999999999996E-3</c:v>
                </c:pt>
                <c:pt idx="440">
                  <c:v>6.7999999999999996E-3</c:v>
                </c:pt>
                <c:pt idx="441">
                  <c:v>6.7999999999999996E-3</c:v>
                </c:pt>
                <c:pt idx="442">
                  <c:v>6.8999999999999999E-3</c:v>
                </c:pt>
                <c:pt idx="443">
                  <c:v>7.0000000000000001E-3</c:v>
                </c:pt>
                <c:pt idx="444">
                  <c:v>6.8999999999999999E-3</c:v>
                </c:pt>
                <c:pt idx="445">
                  <c:v>6.8999999999999999E-3</c:v>
                </c:pt>
                <c:pt idx="446">
                  <c:v>6.8999999999999999E-3</c:v>
                </c:pt>
                <c:pt idx="447">
                  <c:v>6.7999999999999996E-3</c:v>
                </c:pt>
                <c:pt idx="448">
                  <c:v>6.8999999999999999E-3</c:v>
                </c:pt>
                <c:pt idx="449">
                  <c:v>6.8999999999999999E-3</c:v>
                </c:pt>
                <c:pt idx="450">
                  <c:v>6.8999999999999999E-3</c:v>
                </c:pt>
                <c:pt idx="451">
                  <c:v>6.7000000000000002E-3</c:v>
                </c:pt>
                <c:pt idx="452">
                  <c:v>6.6E-3</c:v>
                </c:pt>
                <c:pt idx="453">
                  <c:v>6.1999999999999998E-3</c:v>
                </c:pt>
                <c:pt idx="454">
                  <c:v>6.1000000000000004E-3</c:v>
                </c:pt>
                <c:pt idx="455">
                  <c:v>6.1999999999999998E-3</c:v>
                </c:pt>
                <c:pt idx="456">
                  <c:v>6.3E-3</c:v>
                </c:pt>
                <c:pt idx="457">
                  <c:v>6.3E-3</c:v>
                </c:pt>
                <c:pt idx="458">
                  <c:v>6.4999999999999997E-3</c:v>
                </c:pt>
                <c:pt idx="459">
                  <c:v>6.4000000000000003E-3</c:v>
                </c:pt>
                <c:pt idx="460">
                  <c:v>6.4000000000000003E-3</c:v>
                </c:pt>
                <c:pt idx="461">
                  <c:v>6.1000000000000004E-3</c:v>
                </c:pt>
                <c:pt idx="462">
                  <c:v>6.1000000000000004E-3</c:v>
                </c:pt>
                <c:pt idx="463">
                  <c:v>5.7999999999999996E-3</c:v>
                </c:pt>
                <c:pt idx="464">
                  <c:v>5.5999999999999999E-3</c:v>
                </c:pt>
                <c:pt idx="465">
                  <c:v>5.1999999999999998E-3</c:v>
                </c:pt>
                <c:pt idx="466">
                  <c:v>5.1999999999999998E-3</c:v>
                </c:pt>
                <c:pt idx="467">
                  <c:v>4.7999999999999996E-3</c:v>
                </c:pt>
                <c:pt idx="468">
                  <c:v>4.8999999999999998E-3</c:v>
                </c:pt>
                <c:pt idx="469">
                  <c:v>4.8999999999999998E-3</c:v>
                </c:pt>
                <c:pt idx="470">
                  <c:v>5.0000000000000001E-3</c:v>
                </c:pt>
                <c:pt idx="471">
                  <c:v>5.1000000000000004E-3</c:v>
                </c:pt>
                <c:pt idx="472">
                  <c:v>5.3E-3</c:v>
                </c:pt>
                <c:pt idx="473">
                  <c:v>5.4999999999999997E-3</c:v>
                </c:pt>
                <c:pt idx="474">
                  <c:v>5.5999999999999999E-3</c:v>
                </c:pt>
                <c:pt idx="475">
                  <c:v>5.7000000000000002E-3</c:v>
                </c:pt>
                <c:pt idx="476">
                  <c:v>5.7000000000000002E-3</c:v>
                </c:pt>
                <c:pt idx="477">
                  <c:v>5.7000000000000002E-3</c:v>
                </c:pt>
                <c:pt idx="478">
                  <c:v>5.7000000000000002E-3</c:v>
                </c:pt>
                <c:pt idx="479">
                  <c:v>5.8999999999999999E-3</c:v>
                </c:pt>
                <c:pt idx="480">
                  <c:v>5.7999999999999996E-3</c:v>
                </c:pt>
                <c:pt idx="481">
                  <c:v>6.0000000000000001E-3</c:v>
                </c:pt>
                <c:pt idx="482">
                  <c:v>5.8999999999999999E-3</c:v>
                </c:pt>
                <c:pt idx="483">
                  <c:v>6.0000000000000001E-3</c:v>
                </c:pt>
                <c:pt idx="484">
                  <c:v>5.7000000000000002E-3</c:v>
                </c:pt>
                <c:pt idx="485">
                  <c:v>5.7000000000000002E-3</c:v>
                </c:pt>
                <c:pt idx="486">
                  <c:v>5.7000000000000002E-3</c:v>
                </c:pt>
                <c:pt idx="487">
                  <c:v>5.4999999999999997E-3</c:v>
                </c:pt>
                <c:pt idx="488">
                  <c:v>5.4999999999999997E-3</c:v>
                </c:pt>
                <c:pt idx="489">
                  <c:v>5.5999999999999999E-3</c:v>
                </c:pt>
                <c:pt idx="490">
                  <c:v>5.7000000000000002E-3</c:v>
                </c:pt>
                <c:pt idx="491">
                  <c:v>5.5999999999999999E-3</c:v>
                </c:pt>
                <c:pt idx="492">
                  <c:v>5.5999999999999999E-3</c:v>
                </c:pt>
                <c:pt idx="493">
                  <c:v>5.5999999999999999E-3</c:v>
                </c:pt>
                <c:pt idx="494">
                  <c:v>5.5999999999999999E-3</c:v>
                </c:pt>
                <c:pt idx="495">
                  <c:v>5.4999999999999997E-3</c:v>
                </c:pt>
                <c:pt idx="496">
                  <c:v>5.4999999999999997E-3</c:v>
                </c:pt>
                <c:pt idx="497">
                  <c:v>5.5999999999999999E-3</c:v>
                </c:pt>
                <c:pt idx="498">
                  <c:v>5.5999999999999999E-3</c:v>
                </c:pt>
                <c:pt idx="499">
                  <c:v>5.4999999999999997E-3</c:v>
                </c:pt>
                <c:pt idx="500">
                  <c:v>5.4000000000000003E-3</c:v>
                </c:pt>
                <c:pt idx="501">
                  <c:v>5.7000000000000002E-3</c:v>
                </c:pt>
                <c:pt idx="502">
                  <c:v>5.5999999999999999E-3</c:v>
                </c:pt>
                <c:pt idx="503">
                  <c:v>5.4000000000000003E-3</c:v>
                </c:pt>
                <c:pt idx="504">
                  <c:v>5.4000000000000003E-3</c:v>
                </c:pt>
                <c:pt idx="505">
                  <c:v>5.4000000000000003E-3</c:v>
                </c:pt>
                <c:pt idx="506">
                  <c:v>5.1000000000000004E-3</c:v>
                </c:pt>
                <c:pt idx="507">
                  <c:v>5.1000000000000004E-3</c:v>
                </c:pt>
                <c:pt idx="508">
                  <c:v>5.1000000000000004E-3</c:v>
                </c:pt>
                <c:pt idx="509">
                  <c:v>5.1000000000000004E-3</c:v>
                </c:pt>
                <c:pt idx="510">
                  <c:v>5.0000000000000001E-3</c:v>
                </c:pt>
                <c:pt idx="511">
                  <c:v>5.0000000000000001E-3</c:v>
                </c:pt>
                <c:pt idx="512">
                  <c:v>5.0000000000000001E-3</c:v>
                </c:pt>
                <c:pt idx="513">
                  <c:v>5.0000000000000001E-3</c:v>
                </c:pt>
                <c:pt idx="514">
                  <c:v>5.1000000000000004E-3</c:v>
                </c:pt>
                <c:pt idx="515">
                  <c:v>5.1000000000000004E-3</c:v>
                </c:pt>
                <c:pt idx="516">
                  <c:v>5.1999999999999998E-3</c:v>
                </c:pt>
                <c:pt idx="517">
                  <c:v>5.1999999999999998E-3</c:v>
                </c:pt>
                <c:pt idx="518">
                  <c:v>5.3E-3</c:v>
                </c:pt>
                <c:pt idx="519">
                  <c:v>5.4000000000000003E-3</c:v>
                </c:pt>
                <c:pt idx="520">
                  <c:v>5.4000000000000003E-3</c:v>
                </c:pt>
                <c:pt idx="521">
                  <c:v>5.4999999999999997E-3</c:v>
                </c:pt>
                <c:pt idx="522">
                  <c:v>5.4999999999999997E-3</c:v>
                </c:pt>
                <c:pt idx="523">
                  <c:v>5.4999999999999997E-3</c:v>
                </c:pt>
                <c:pt idx="524">
                  <c:v>5.3E-3</c:v>
                </c:pt>
              </c:numCache>
            </c:numRef>
          </c:val>
          <c:smooth val="0"/>
          <c:extLst>
            <c:ext xmlns:c16="http://schemas.microsoft.com/office/drawing/2014/chart" uri="{C3380CC4-5D6E-409C-BE32-E72D297353CC}">
              <c16:uniqueId val="{00000000-4D72-444E-8244-F16C33AC4064}"/>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8.6999999999999994E-3</c:v>
                </c:pt>
                <c:pt idx="381">
                  <c:v>8.6E-3</c:v>
                </c:pt>
                <c:pt idx="382">
                  <c:v>8.5000000000000006E-3</c:v>
                </c:pt>
                <c:pt idx="383">
                  <c:v>8.5000000000000006E-3</c:v>
                </c:pt>
                <c:pt idx="384">
                  <c:v>8.5000000000000006E-3</c:v>
                </c:pt>
                <c:pt idx="385">
                  <c:v>8.5000000000000006E-3</c:v>
                </c:pt>
                <c:pt idx="386">
                  <c:v>8.6E-3</c:v>
                </c:pt>
                <c:pt idx="387">
                  <c:v>8.5000000000000006E-3</c:v>
                </c:pt>
                <c:pt idx="388">
                  <c:v>8.5000000000000006E-3</c:v>
                </c:pt>
                <c:pt idx="389">
                  <c:v>8.5000000000000006E-3</c:v>
                </c:pt>
                <c:pt idx="390">
                  <c:v>8.5000000000000006E-3</c:v>
                </c:pt>
                <c:pt idx="391">
                  <c:v>8.5000000000000006E-3</c:v>
                </c:pt>
                <c:pt idx="392">
                  <c:v>8.6999999999999994E-3</c:v>
                </c:pt>
                <c:pt idx="393">
                  <c:v>8.6E-3</c:v>
                </c:pt>
                <c:pt idx="394">
                  <c:v>8.6E-3</c:v>
                </c:pt>
                <c:pt idx="395">
                  <c:v>8.6E-3</c:v>
                </c:pt>
                <c:pt idx="396">
                  <c:v>8.3999999999999995E-3</c:v>
                </c:pt>
                <c:pt idx="397">
                  <c:v>8.2000000000000007E-3</c:v>
                </c:pt>
                <c:pt idx="398">
                  <c:v>8.3000000000000001E-3</c:v>
                </c:pt>
                <c:pt idx="399">
                  <c:v>8.2000000000000007E-3</c:v>
                </c:pt>
                <c:pt idx="400">
                  <c:v>8.0999999999999996E-3</c:v>
                </c:pt>
                <c:pt idx="401">
                  <c:v>8.3000000000000001E-3</c:v>
                </c:pt>
                <c:pt idx="402">
                  <c:v>8.3999999999999995E-3</c:v>
                </c:pt>
                <c:pt idx="403">
                  <c:v>8.3000000000000001E-3</c:v>
                </c:pt>
                <c:pt idx="404">
                  <c:v>8.3999999999999995E-3</c:v>
                </c:pt>
                <c:pt idx="405">
                  <c:v>8.3999999999999995E-3</c:v>
                </c:pt>
                <c:pt idx="406">
                  <c:v>8.3000000000000001E-3</c:v>
                </c:pt>
                <c:pt idx="407">
                  <c:v>8.5000000000000006E-3</c:v>
                </c:pt>
                <c:pt idx="408">
                  <c:v>8.8000000000000005E-3</c:v>
                </c:pt>
                <c:pt idx="409">
                  <c:v>8.8999999999999999E-3</c:v>
                </c:pt>
                <c:pt idx="410">
                  <c:v>8.8999999999999999E-3</c:v>
                </c:pt>
                <c:pt idx="411">
                  <c:v>8.9999999999999993E-3</c:v>
                </c:pt>
                <c:pt idx="412">
                  <c:v>8.8000000000000005E-3</c:v>
                </c:pt>
                <c:pt idx="413">
                  <c:v>8.6E-3</c:v>
                </c:pt>
                <c:pt idx="414">
                  <c:v>8.6E-3</c:v>
                </c:pt>
                <c:pt idx="415">
                  <c:v>8.5000000000000006E-3</c:v>
                </c:pt>
                <c:pt idx="416">
                  <c:v>8.5000000000000006E-3</c:v>
                </c:pt>
                <c:pt idx="417">
                  <c:v>8.6E-3</c:v>
                </c:pt>
                <c:pt idx="418">
                  <c:v>8.3999999999999995E-3</c:v>
                </c:pt>
                <c:pt idx="419">
                  <c:v>8.3999999999999995E-3</c:v>
                </c:pt>
                <c:pt idx="420">
                  <c:v>8.5000000000000006E-3</c:v>
                </c:pt>
                <c:pt idx="421">
                  <c:v>8.6E-3</c:v>
                </c:pt>
                <c:pt idx="422">
                  <c:v>8.5000000000000006E-3</c:v>
                </c:pt>
                <c:pt idx="423">
                  <c:v>8.5000000000000006E-3</c:v>
                </c:pt>
                <c:pt idx="424">
                  <c:v>8.5000000000000006E-3</c:v>
                </c:pt>
                <c:pt idx="425">
                  <c:v>8.5000000000000006E-3</c:v>
                </c:pt>
                <c:pt idx="426">
                  <c:v>8.5000000000000006E-3</c:v>
                </c:pt>
                <c:pt idx="427">
                  <c:v>8.3999999999999995E-3</c:v>
                </c:pt>
                <c:pt idx="428">
                  <c:v>8.3999999999999995E-3</c:v>
                </c:pt>
                <c:pt idx="429">
                  <c:v>8.5000000000000006E-3</c:v>
                </c:pt>
                <c:pt idx="430">
                  <c:v>8.3999999999999995E-3</c:v>
                </c:pt>
                <c:pt idx="431">
                  <c:v>8.3999999999999995E-3</c:v>
                </c:pt>
                <c:pt idx="432">
                  <c:v>8.6E-3</c:v>
                </c:pt>
                <c:pt idx="433">
                  <c:v>8.5000000000000006E-3</c:v>
                </c:pt>
                <c:pt idx="434">
                  <c:v>8.3999999999999995E-3</c:v>
                </c:pt>
                <c:pt idx="435">
                  <c:v>8.3999999999999995E-3</c:v>
                </c:pt>
                <c:pt idx="436">
                  <c:v>8.3000000000000001E-3</c:v>
                </c:pt>
                <c:pt idx="437">
                  <c:v>8.2000000000000007E-3</c:v>
                </c:pt>
                <c:pt idx="438">
                  <c:v>8.3000000000000001E-3</c:v>
                </c:pt>
                <c:pt idx="439">
                  <c:v>8.5000000000000006E-3</c:v>
                </c:pt>
                <c:pt idx="440">
                  <c:v>8.3999999999999995E-3</c:v>
                </c:pt>
                <c:pt idx="441">
                  <c:v>8.3999999999999995E-3</c:v>
                </c:pt>
                <c:pt idx="442">
                  <c:v>8.6E-3</c:v>
                </c:pt>
                <c:pt idx="443">
                  <c:v>8.6E-3</c:v>
                </c:pt>
                <c:pt idx="444">
                  <c:v>8.6E-3</c:v>
                </c:pt>
                <c:pt idx="445">
                  <c:v>8.5000000000000006E-3</c:v>
                </c:pt>
                <c:pt idx="446">
                  <c:v>8.5000000000000006E-3</c:v>
                </c:pt>
                <c:pt idx="447">
                  <c:v>8.3999999999999995E-3</c:v>
                </c:pt>
                <c:pt idx="448">
                  <c:v>8.6E-3</c:v>
                </c:pt>
                <c:pt idx="449">
                  <c:v>8.6E-3</c:v>
                </c:pt>
                <c:pt idx="450">
                  <c:v>8.6E-3</c:v>
                </c:pt>
                <c:pt idx="451">
                  <c:v>8.5000000000000006E-3</c:v>
                </c:pt>
                <c:pt idx="452">
                  <c:v>8.3000000000000001E-3</c:v>
                </c:pt>
                <c:pt idx="453">
                  <c:v>7.9000000000000008E-3</c:v>
                </c:pt>
                <c:pt idx="454">
                  <c:v>7.9000000000000008E-3</c:v>
                </c:pt>
                <c:pt idx="455">
                  <c:v>8.0000000000000002E-3</c:v>
                </c:pt>
                <c:pt idx="456">
                  <c:v>8.0999999999999996E-3</c:v>
                </c:pt>
                <c:pt idx="457">
                  <c:v>8.2000000000000007E-3</c:v>
                </c:pt>
                <c:pt idx="458">
                  <c:v>8.3000000000000001E-3</c:v>
                </c:pt>
                <c:pt idx="459">
                  <c:v>8.3000000000000001E-3</c:v>
                </c:pt>
                <c:pt idx="460">
                  <c:v>8.3000000000000001E-3</c:v>
                </c:pt>
                <c:pt idx="461">
                  <c:v>8.0999999999999996E-3</c:v>
                </c:pt>
                <c:pt idx="462">
                  <c:v>8.0999999999999996E-3</c:v>
                </c:pt>
                <c:pt idx="463">
                  <c:v>8.0999999999999996E-3</c:v>
                </c:pt>
                <c:pt idx="464">
                  <c:v>8.0000000000000002E-3</c:v>
                </c:pt>
                <c:pt idx="465">
                  <c:v>7.9000000000000008E-3</c:v>
                </c:pt>
                <c:pt idx="466">
                  <c:v>7.9000000000000008E-3</c:v>
                </c:pt>
                <c:pt idx="467">
                  <c:v>7.7000000000000002E-3</c:v>
                </c:pt>
                <c:pt idx="468">
                  <c:v>7.7000000000000002E-3</c:v>
                </c:pt>
                <c:pt idx="469">
                  <c:v>7.7000000000000002E-3</c:v>
                </c:pt>
                <c:pt idx="470">
                  <c:v>7.9000000000000008E-3</c:v>
                </c:pt>
                <c:pt idx="471">
                  <c:v>7.9000000000000008E-3</c:v>
                </c:pt>
                <c:pt idx="472">
                  <c:v>8.2000000000000007E-3</c:v>
                </c:pt>
                <c:pt idx="473">
                  <c:v>8.3000000000000001E-3</c:v>
                </c:pt>
                <c:pt idx="474">
                  <c:v>8.3000000000000001E-3</c:v>
                </c:pt>
                <c:pt idx="475">
                  <c:v>8.5000000000000006E-3</c:v>
                </c:pt>
                <c:pt idx="476">
                  <c:v>8.3999999999999995E-3</c:v>
                </c:pt>
                <c:pt idx="477">
                  <c:v>8.5000000000000006E-3</c:v>
                </c:pt>
                <c:pt idx="478">
                  <c:v>8.5000000000000006E-3</c:v>
                </c:pt>
                <c:pt idx="479">
                  <c:v>8.5000000000000006E-3</c:v>
                </c:pt>
                <c:pt idx="480">
                  <c:v>8.3999999999999995E-3</c:v>
                </c:pt>
                <c:pt idx="481">
                  <c:v>8.6E-3</c:v>
                </c:pt>
                <c:pt idx="482">
                  <c:v>8.5000000000000006E-3</c:v>
                </c:pt>
                <c:pt idx="483">
                  <c:v>8.6E-3</c:v>
                </c:pt>
                <c:pt idx="484">
                  <c:v>8.5000000000000006E-3</c:v>
                </c:pt>
                <c:pt idx="485">
                  <c:v>8.5000000000000006E-3</c:v>
                </c:pt>
                <c:pt idx="486">
                  <c:v>8.3999999999999995E-3</c:v>
                </c:pt>
                <c:pt idx="487">
                  <c:v>8.3000000000000001E-3</c:v>
                </c:pt>
                <c:pt idx="488">
                  <c:v>8.2000000000000007E-3</c:v>
                </c:pt>
                <c:pt idx="489">
                  <c:v>8.3000000000000001E-3</c:v>
                </c:pt>
                <c:pt idx="490">
                  <c:v>8.3999999999999995E-3</c:v>
                </c:pt>
                <c:pt idx="491">
                  <c:v>8.3000000000000001E-3</c:v>
                </c:pt>
                <c:pt idx="492">
                  <c:v>8.3999999999999995E-3</c:v>
                </c:pt>
                <c:pt idx="493">
                  <c:v>8.3999999999999995E-3</c:v>
                </c:pt>
                <c:pt idx="494">
                  <c:v>8.3999999999999995E-3</c:v>
                </c:pt>
                <c:pt idx="495">
                  <c:v>8.3000000000000001E-3</c:v>
                </c:pt>
                <c:pt idx="496">
                  <c:v>8.2000000000000007E-3</c:v>
                </c:pt>
                <c:pt idx="497">
                  <c:v>8.3000000000000001E-3</c:v>
                </c:pt>
                <c:pt idx="498">
                  <c:v>8.3000000000000001E-3</c:v>
                </c:pt>
                <c:pt idx="499">
                  <c:v>8.3000000000000001E-3</c:v>
                </c:pt>
                <c:pt idx="500">
                  <c:v>8.2000000000000007E-3</c:v>
                </c:pt>
                <c:pt idx="501">
                  <c:v>8.3999999999999995E-3</c:v>
                </c:pt>
                <c:pt idx="502">
                  <c:v>8.3000000000000001E-3</c:v>
                </c:pt>
                <c:pt idx="503">
                  <c:v>8.2000000000000007E-3</c:v>
                </c:pt>
                <c:pt idx="504">
                  <c:v>8.0999999999999996E-3</c:v>
                </c:pt>
                <c:pt idx="505">
                  <c:v>8.0999999999999996E-3</c:v>
                </c:pt>
                <c:pt idx="506">
                  <c:v>7.9000000000000008E-3</c:v>
                </c:pt>
                <c:pt idx="507">
                  <c:v>7.9000000000000008E-3</c:v>
                </c:pt>
                <c:pt idx="508">
                  <c:v>7.9000000000000008E-3</c:v>
                </c:pt>
                <c:pt idx="509">
                  <c:v>7.9000000000000008E-3</c:v>
                </c:pt>
                <c:pt idx="510">
                  <c:v>7.9000000000000008E-3</c:v>
                </c:pt>
                <c:pt idx="511">
                  <c:v>7.9000000000000008E-3</c:v>
                </c:pt>
                <c:pt idx="512">
                  <c:v>7.9000000000000008E-3</c:v>
                </c:pt>
                <c:pt idx="513">
                  <c:v>7.9000000000000008E-3</c:v>
                </c:pt>
                <c:pt idx="514">
                  <c:v>7.7999999999999996E-3</c:v>
                </c:pt>
                <c:pt idx="515">
                  <c:v>7.7000000000000002E-3</c:v>
                </c:pt>
                <c:pt idx="516">
                  <c:v>7.7000000000000002E-3</c:v>
                </c:pt>
                <c:pt idx="517">
                  <c:v>7.6E-3</c:v>
                </c:pt>
                <c:pt idx="518">
                  <c:v>7.6E-3</c:v>
                </c:pt>
                <c:pt idx="519">
                  <c:v>7.6E-3</c:v>
                </c:pt>
                <c:pt idx="520">
                  <c:v>7.6E-3</c:v>
                </c:pt>
                <c:pt idx="521">
                  <c:v>7.6E-3</c:v>
                </c:pt>
                <c:pt idx="522">
                  <c:v>7.6E-3</c:v>
                </c:pt>
                <c:pt idx="523">
                  <c:v>7.4999999999999997E-3</c:v>
                </c:pt>
                <c:pt idx="524">
                  <c:v>7.3000000000000001E-3</c:v>
                </c:pt>
              </c:numCache>
            </c:numRef>
          </c:val>
          <c:smooth val="0"/>
          <c:extLst>
            <c:ext xmlns:c16="http://schemas.microsoft.com/office/drawing/2014/chart" uri="{C3380CC4-5D6E-409C-BE32-E72D297353CC}">
              <c16:uniqueId val="{00000001-4D72-444E-8244-F16C33AC4064}"/>
            </c:ext>
          </c:extLst>
        </c:ser>
        <c:ser>
          <c:idx val="2"/>
          <c:order val="2"/>
          <c:tx>
            <c:strRef>
              <c:f>'37'!$L$9</c:f>
              <c:strCache>
                <c:ptCount val="1"/>
                <c:pt idx="0">
                  <c:v>12 month</c:v>
                </c:pt>
              </c:strCache>
            </c:strRef>
          </c:tx>
          <c:spPr>
            <a:ln w="25400" cmpd="sng">
              <a:solidFill>
                <a:srgbClr val="7D0532"/>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1.11E-2</c:v>
                </c:pt>
                <c:pt idx="381">
                  <c:v>1.0999999999999999E-2</c:v>
                </c:pt>
                <c:pt idx="382">
                  <c:v>1.06E-2</c:v>
                </c:pt>
                <c:pt idx="383">
                  <c:v>1.06E-2</c:v>
                </c:pt>
                <c:pt idx="384">
                  <c:v>1.06E-2</c:v>
                </c:pt>
                <c:pt idx="385">
                  <c:v>1.06E-2</c:v>
                </c:pt>
                <c:pt idx="386">
                  <c:v>1.06E-2</c:v>
                </c:pt>
                <c:pt idx="387">
                  <c:v>1.0500000000000001E-2</c:v>
                </c:pt>
                <c:pt idx="388">
                  <c:v>1.0500000000000001E-2</c:v>
                </c:pt>
                <c:pt idx="389">
                  <c:v>1.0500000000000001E-2</c:v>
                </c:pt>
                <c:pt idx="390">
                  <c:v>1.0500000000000001E-2</c:v>
                </c:pt>
                <c:pt idx="391">
                  <c:v>1.06E-2</c:v>
                </c:pt>
                <c:pt idx="392">
                  <c:v>1.0800000000000001E-2</c:v>
                </c:pt>
                <c:pt idx="393">
                  <c:v>1.06E-2</c:v>
                </c:pt>
                <c:pt idx="394">
                  <c:v>1.0699999999999999E-2</c:v>
                </c:pt>
                <c:pt idx="395">
                  <c:v>1.0800000000000001E-2</c:v>
                </c:pt>
                <c:pt idx="396">
                  <c:v>1.0699999999999999E-2</c:v>
                </c:pt>
                <c:pt idx="397">
                  <c:v>1.03E-2</c:v>
                </c:pt>
                <c:pt idx="398">
                  <c:v>1.0500000000000001E-2</c:v>
                </c:pt>
                <c:pt idx="399">
                  <c:v>1.01E-2</c:v>
                </c:pt>
                <c:pt idx="400">
                  <c:v>9.7000000000000003E-3</c:v>
                </c:pt>
                <c:pt idx="401">
                  <c:v>9.7999999999999997E-3</c:v>
                </c:pt>
                <c:pt idx="402">
                  <c:v>1.01E-2</c:v>
                </c:pt>
                <c:pt idx="403">
                  <c:v>0.01</c:v>
                </c:pt>
                <c:pt idx="404">
                  <c:v>0.01</c:v>
                </c:pt>
                <c:pt idx="405">
                  <c:v>1.04E-2</c:v>
                </c:pt>
                <c:pt idx="406">
                  <c:v>1.0200000000000001E-2</c:v>
                </c:pt>
                <c:pt idx="407">
                  <c:v>1.0500000000000001E-2</c:v>
                </c:pt>
                <c:pt idx="408">
                  <c:v>1.11E-2</c:v>
                </c:pt>
                <c:pt idx="409">
                  <c:v>1.15E-2</c:v>
                </c:pt>
                <c:pt idx="410">
                  <c:v>1.1599999999999999E-2</c:v>
                </c:pt>
                <c:pt idx="411">
                  <c:v>1.21E-2</c:v>
                </c:pt>
                <c:pt idx="412">
                  <c:v>1.1599999999999999E-2</c:v>
                </c:pt>
                <c:pt idx="413">
                  <c:v>1.11E-2</c:v>
                </c:pt>
                <c:pt idx="414">
                  <c:v>1.0999999999999999E-2</c:v>
                </c:pt>
                <c:pt idx="415">
                  <c:v>1.0699999999999999E-2</c:v>
                </c:pt>
                <c:pt idx="416">
                  <c:v>1.0500000000000001E-2</c:v>
                </c:pt>
                <c:pt idx="417">
                  <c:v>1.0699999999999999E-2</c:v>
                </c:pt>
                <c:pt idx="418">
                  <c:v>1.0200000000000001E-2</c:v>
                </c:pt>
                <c:pt idx="419">
                  <c:v>1.01E-2</c:v>
                </c:pt>
                <c:pt idx="420">
                  <c:v>1.0500000000000001E-2</c:v>
                </c:pt>
                <c:pt idx="421">
                  <c:v>1.0699999999999999E-2</c:v>
                </c:pt>
                <c:pt idx="422">
                  <c:v>1.06E-2</c:v>
                </c:pt>
                <c:pt idx="423">
                  <c:v>1.0800000000000001E-2</c:v>
                </c:pt>
                <c:pt idx="424">
                  <c:v>1.09E-2</c:v>
                </c:pt>
                <c:pt idx="425">
                  <c:v>1.0800000000000001E-2</c:v>
                </c:pt>
                <c:pt idx="426">
                  <c:v>1.0800000000000001E-2</c:v>
                </c:pt>
                <c:pt idx="427">
                  <c:v>1.06E-2</c:v>
                </c:pt>
                <c:pt idx="428">
                  <c:v>1.06E-2</c:v>
                </c:pt>
                <c:pt idx="429">
                  <c:v>1.0699999999999999E-2</c:v>
                </c:pt>
                <c:pt idx="430">
                  <c:v>1.06E-2</c:v>
                </c:pt>
                <c:pt idx="431">
                  <c:v>1.03E-2</c:v>
                </c:pt>
                <c:pt idx="432">
                  <c:v>1.0500000000000001E-2</c:v>
                </c:pt>
                <c:pt idx="433">
                  <c:v>1.03E-2</c:v>
                </c:pt>
                <c:pt idx="434">
                  <c:v>0.01</c:v>
                </c:pt>
                <c:pt idx="435">
                  <c:v>0.01</c:v>
                </c:pt>
                <c:pt idx="436">
                  <c:v>0.01</c:v>
                </c:pt>
                <c:pt idx="437">
                  <c:v>0.01</c:v>
                </c:pt>
                <c:pt idx="438">
                  <c:v>1.0200000000000001E-2</c:v>
                </c:pt>
                <c:pt idx="439">
                  <c:v>1.0200000000000001E-2</c:v>
                </c:pt>
                <c:pt idx="440">
                  <c:v>1.0200000000000001E-2</c:v>
                </c:pt>
                <c:pt idx="441">
                  <c:v>1.0200000000000001E-2</c:v>
                </c:pt>
                <c:pt idx="442">
                  <c:v>1.03E-2</c:v>
                </c:pt>
                <c:pt idx="443">
                  <c:v>1.04E-2</c:v>
                </c:pt>
                <c:pt idx="444">
                  <c:v>1.0699999999999999E-2</c:v>
                </c:pt>
                <c:pt idx="445">
                  <c:v>1.06E-2</c:v>
                </c:pt>
                <c:pt idx="446">
                  <c:v>1.06E-2</c:v>
                </c:pt>
                <c:pt idx="447">
                  <c:v>1.06E-2</c:v>
                </c:pt>
                <c:pt idx="448">
                  <c:v>1.0800000000000001E-2</c:v>
                </c:pt>
                <c:pt idx="449">
                  <c:v>1.0800000000000001E-2</c:v>
                </c:pt>
                <c:pt idx="450">
                  <c:v>1.0800000000000001E-2</c:v>
                </c:pt>
                <c:pt idx="451">
                  <c:v>1.0699999999999999E-2</c:v>
                </c:pt>
                <c:pt idx="452">
                  <c:v>1.06E-2</c:v>
                </c:pt>
                <c:pt idx="453">
                  <c:v>1.01E-2</c:v>
                </c:pt>
                <c:pt idx="454">
                  <c:v>1.0200000000000001E-2</c:v>
                </c:pt>
                <c:pt idx="455">
                  <c:v>1.04E-2</c:v>
                </c:pt>
                <c:pt idx="456">
                  <c:v>1.06E-2</c:v>
                </c:pt>
                <c:pt idx="457">
                  <c:v>1.0500000000000001E-2</c:v>
                </c:pt>
                <c:pt idx="458">
                  <c:v>1.09E-2</c:v>
                </c:pt>
                <c:pt idx="459">
                  <c:v>1.0699999999999999E-2</c:v>
                </c:pt>
                <c:pt idx="460">
                  <c:v>1.06E-2</c:v>
                </c:pt>
                <c:pt idx="461">
                  <c:v>1.01E-2</c:v>
                </c:pt>
                <c:pt idx="462">
                  <c:v>1.04E-2</c:v>
                </c:pt>
                <c:pt idx="463">
                  <c:v>1.0200000000000001E-2</c:v>
                </c:pt>
                <c:pt idx="464">
                  <c:v>1.0200000000000001E-2</c:v>
                </c:pt>
                <c:pt idx="465">
                  <c:v>1.01E-2</c:v>
                </c:pt>
                <c:pt idx="466">
                  <c:v>1.04E-2</c:v>
                </c:pt>
                <c:pt idx="467">
                  <c:v>0.01</c:v>
                </c:pt>
                <c:pt idx="468">
                  <c:v>0.01</c:v>
                </c:pt>
                <c:pt idx="469">
                  <c:v>1.01E-2</c:v>
                </c:pt>
                <c:pt idx="470">
                  <c:v>1.03E-2</c:v>
                </c:pt>
                <c:pt idx="471">
                  <c:v>1.03E-2</c:v>
                </c:pt>
                <c:pt idx="472">
                  <c:v>1.06E-2</c:v>
                </c:pt>
                <c:pt idx="473">
                  <c:v>1.0800000000000001E-2</c:v>
                </c:pt>
                <c:pt idx="474">
                  <c:v>1.0800000000000001E-2</c:v>
                </c:pt>
                <c:pt idx="475">
                  <c:v>1.0800000000000001E-2</c:v>
                </c:pt>
                <c:pt idx="476">
                  <c:v>1.0800000000000001E-2</c:v>
                </c:pt>
                <c:pt idx="477">
                  <c:v>1.11E-2</c:v>
                </c:pt>
                <c:pt idx="478">
                  <c:v>1.11E-2</c:v>
                </c:pt>
                <c:pt idx="479">
                  <c:v>1.0999999999999999E-2</c:v>
                </c:pt>
                <c:pt idx="480">
                  <c:v>1.0999999999999999E-2</c:v>
                </c:pt>
                <c:pt idx="481">
                  <c:v>1.11E-2</c:v>
                </c:pt>
                <c:pt idx="482">
                  <c:v>1.09E-2</c:v>
                </c:pt>
                <c:pt idx="483">
                  <c:v>1.11E-2</c:v>
                </c:pt>
                <c:pt idx="484">
                  <c:v>1.12E-2</c:v>
                </c:pt>
                <c:pt idx="485">
                  <c:v>1.12E-2</c:v>
                </c:pt>
                <c:pt idx="486">
                  <c:v>1.12E-2</c:v>
                </c:pt>
                <c:pt idx="487">
                  <c:v>1.11E-2</c:v>
                </c:pt>
                <c:pt idx="488">
                  <c:v>1.0800000000000001E-2</c:v>
                </c:pt>
                <c:pt idx="489">
                  <c:v>1.0800000000000001E-2</c:v>
                </c:pt>
                <c:pt idx="490">
                  <c:v>1.0800000000000001E-2</c:v>
                </c:pt>
                <c:pt idx="491">
                  <c:v>1.0999999999999999E-2</c:v>
                </c:pt>
                <c:pt idx="492">
                  <c:v>1.11E-2</c:v>
                </c:pt>
                <c:pt idx="493">
                  <c:v>1.11E-2</c:v>
                </c:pt>
                <c:pt idx="494">
                  <c:v>1.11E-2</c:v>
                </c:pt>
                <c:pt idx="495">
                  <c:v>1.11E-2</c:v>
                </c:pt>
                <c:pt idx="496">
                  <c:v>1.0800000000000001E-2</c:v>
                </c:pt>
                <c:pt idx="497">
                  <c:v>1.0800000000000001E-2</c:v>
                </c:pt>
                <c:pt idx="498">
                  <c:v>1.0800000000000001E-2</c:v>
                </c:pt>
                <c:pt idx="499">
                  <c:v>1.0699999999999999E-2</c:v>
                </c:pt>
                <c:pt idx="500">
                  <c:v>1.0500000000000001E-2</c:v>
                </c:pt>
                <c:pt idx="501">
                  <c:v>1.0699999999999999E-2</c:v>
                </c:pt>
                <c:pt idx="502">
                  <c:v>1.0500000000000001E-2</c:v>
                </c:pt>
                <c:pt idx="503">
                  <c:v>1.04E-2</c:v>
                </c:pt>
                <c:pt idx="504">
                  <c:v>1.04E-2</c:v>
                </c:pt>
                <c:pt idx="505">
                  <c:v>1.04E-2</c:v>
                </c:pt>
                <c:pt idx="506">
                  <c:v>1.0200000000000001E-2</c:v>
                </c:pt>
                <c:pt idx="507">
                  <c:v>1.0200000000000001E-2</c:v>
                </c:pt>
                <c:pt idx="508">
                  <c:v>1.0200000000000001E-2</c:v>
                </c:pt>
                <c:pt idx="509">
                  <c:v>1.0200000000000001E-2</c:v>
                </c:pt>
                <c:pt idx="510">
                  <c:v>0.01</c:v>
                </c:pt>
                <c:pt idx="511">
                  <c:v>0.01</c:v>
                </c:pt>
                <c:pt idx="512">
                  <c:v>0.01</c:v>
                </c:pt>
                <c:pt idx="513">
                  <c:v>0.01</c:v>
                </c:pt>
                <c:pt idx="514">
                  <c:v>9.9000000000000008E-3</c:v>
                </c:pt>
                <c:pt idx="515">
                  <c:v>0.01</c:v>
                </c:pt>
                <c:pt idx="516">
                  <c:v>9.7999999999999997E-3</c:v>
                </c:pt>
                <c:pt idx="517">
                  <c:v>9.7000000000000003E-3</c:v>
                </c:pt>
                <c:pt idx="518">
                  <c:v>9.7999999999999997E-3</c:v>
                </c:pt>
                <c:pt idx="519">
                  <c:v>9.7999999999999997E-3</c:v>
                </c:pt>
                <c:pt idx="520">
                  <c:v>9.7000000000000003E-3</c:v>
                </c:pt>
                <c:pt idx="521">
                  <c:v>9.9000000000000008E-3</c:v>
                </c:pt>
                <c:pt idx="522">
                  <c:v>9.7999999999999997E-3</c:v>
                </c:pt>
                <c:pt idx="523">
                  <c:v>9.4999999999999998E-3</c:v>
                </c:pt>
                <c:pt idx="524">
                  <c:v>9.1999999999999998E-3</c:v>
                </c:pt>
              </c:numCache>
            </c:numRef>
          </c:val>
          <c:smooth val="0"/>
          <c:extLst>
            <c:ext xmlns:c16="http://schemas.microsoft.com/office/drawing/2014/chart" uri="{C3380CC4-5D6E-409C-BE32-E72D297353CC}">
              <c16:uniqueId val="{00000002-4D72-444E-8244-F16C33AC4064}"/>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1.2699999999999999E-2</c:v>
                </c:pt>
                <c:pt idx="381">
                  <c:v>1.2500000000000001E-2</c:v>
                </c:pt>
                <c:pt idx="382">
                  <c:v>1.2200000000000001E-2</c:v>
                </c:pt>
                <c:pt idx="383">
                  <c:v>1.2200000000000001E-2</c:v>
                </c:pt>
                <c:pt idx="384">
                  <c:v>1.2200000000000001E-2</c:v>
                </c:pt>
                <c:pt idx="385">
                  <c:v>1.2200000000000001E-2</c:v>
                </c:pt>
                <c:pt idx="386">
                  <c:v>1.2200000000000001E-2</c:v>
                </c:pt>
                <c:pt idx="387">
                  <c:v>1.21E-2</c:v>
                </c:pt>
                <c:pt idx="388">
                  <c:v>1.21E-2</c:v>
                </c:pt>
                <c:pt idx="389">
                  <c:v>1.2E-2</c:v>
                </c:pt>
                <c:pt idx="390">
                  <c:v>1.21E-2</c:v>
                </c:pt>
                <c:pt idx="391">
                  <c:v>1.2200000000000001E-2</c:v>
                </c:pt>
                <c:pt idx="392">
                  <c:v>1.2500000000000001E-2</c:v>
                </c:pt>
                <c:pt idx="393">
                  <c:v>1.2500000000000001E-2</c:v>
                </c:pt>
                <c:pt idx="394">
                  <c:v>1.2500000000000001E-2</c:v>
                </c:pt>
                <c:pt idx="395">
                  <c:v>1.24E-2</c:v>
                </c:pt>
                <c:pt idx="396">
                  <c:v>1.18E-2</c:v>
                </c:pt>
                <c:pt idx="397">
                  <c:v>1.15E-2</c:v>
                </c:pt>
                <c:pt idx="398">
                  <c:v>1.15E-2</c:v>
                </c:pt>
                <c:pt idx="399">
                  <c:v>1.1299999999999999E-2</c:v>
                </c:pt>
                <c:pt idx="400">
                  <c:v>1.11E-2</c:v>
                </c:pt>
                <c:pt idx="401">
                  <c:v>1.17E-2</c:v>
                </c:pt>
                <c:pt idx="402">
                  <c:v>1.1900000000000001E-2</c:v>
                </c:pt>
                <c:pt idx="403">
                  <c:v>1.18E-2</c:v>
                </c:pt>
                <c:pt idx="404">
                  <c:v>1.2E-2</c:v>
                </c:pt>
                <c:pt idx="405">
                  <c:v>1.21E-2</c:v>
                </c:pt>
                <c:pt idx="406">
                  <c:v>1.18E-2</c:v>
                </c:pt>
                <c:pt idx="407">
                  <c:v>1.1900000000000001E-2</c:v>
                </c:pt>
                <c:pt idx="408">
                  <c:v>1.23E-2</c:v>
                </c:pt>
                <c:pt idx="409">
                  <c:v>1.24E-2</c:v>
                </c:pt>
                <c:pt idx="410">
                  <c:v>1.2500000000000001E-2</c:v>
                </c:pt>
                <c:pt idx="411">
                  <c:v>1.2800000000000001E-2</c:v>
                </c:pt>
                <c:pt idx="412">
                  <c:v>1.26E-2</c:v>
                </c:pt>
                <c:pt idx="413">
                  <c:v>1.23E-2</c:v>
                </c:pt>
                <c:pt idx="414">
                  <c:v>1.2500000000000001E-2</c:v>
                </c:pt>
                <c:pt idx="415">
                  <c:v>1.23E-2</c:v>
                </c:pt>
                <c:pt idx="416">
                  <c:v>1.23E-2</c:v>
                </c:pt>
                <c:pt idx="417">
                  <c:v>1.2200000000000001E-2</c:v>
                </c:pt>
                <c:pt idx="418">
                  <c:v>1.2E-2</c:v>
                </c:pt>
                <c:pt idx="419">
                  <c:v>1.18E-2</c:v>
                </c:pt>
                <c:pt idx="420">
                  <c:v>1.2200000000000001E-2</c:v>
                </c:pt>
                <c:pt idx="421">
                  <c:v>1.23E-2</c:v>
                </c:pt>
                <c:pt idx="422">
                  <c:v>1.23E-2</c:v>
                </c:pt>
                <c:pt idx="423">
                  <c:v>1.26E-2</c:v>
                </c:pt>
                <c:pt idx="424">
                  <c:v>1.2699999999999999E-2</c:v>
                </c:pt>
                <c:pt idx="425">
                  <c:v>1.26E-2</c:v>
                </c:pt>
                <c:pt idx="426">
                  <c:v>1.2699999999999999E-2</c:v>
                </c:pt>
                <c:pt idx="427">
                  <c:v>1.2699999999999999E-2</c:v>
                </c:pt>
                <c:pt idx="428">
                  <c:v>1.2699999999999999E-2</c:v>
                </c:pt>
                <c:pt idx="429">
                  <c:v>1.2699999999999999E-2</c:v>
                </c:pt>
                <c:pt idx="430">
                  <c:v>1.26E-2</c:v>
                </c:pt>
                <c:pt idx="431">
                  <c:v>1.26E-2</c:v>
                </c:pt>
                <c:pt idx="432">
                  <c:v>1.29E-2</c:v>
                </c:pt>
                <c:pt idx="433">
                  <c:v>1.2800000000000001E-2</c:v>
                </c:pt>
                <c:pt idx="434">
                  <c:v>1.2699999999999999E-2</c:v>
                </c:pt>
                <c:pt idx="435">
                  <c:v>1.2699999999999999E-2</c:v>
                </c:pt>
                <c:pt idx="436">
                  <c:v>1.2500000000000001E-2</c:v>
                </c:pt>
                <c:pt idx="437">
                  <c:v>1.23E-2</c:v>
                </c:pt>
                <c:pt idx="438">
                  <c:v>1.2500000000000001E-2</c:v>
                </c:pt>
                <c:pt idx="439">
                  <c:v>1.26E-2</c:v>
                </c:pt>
                <c:pt idx="440">
                  <c:v>1.2699999999999999E-2</c:v>
                </c:pt>
                <c:pt idx="441">
                  <c:v>1.2699999999999999E-2</c:v>
                </c:pt>
                <c:pt idx="442">
                  <c:v>1.29E-2</c:v>
                </c:pt>
                <c:pt idx="443">
                  <c:v>1.29E-2</c:v>
                </c:pt>
                <c:pt idx="444">
                  <c:v>1.29E-2</c:v>
                </c:pt>
                <c:pt idx="445">
                  <c:v>1.2800000000000001E-2</c:v>
                </c:pt>
                <c:pt idx="446">
                  <c:v>1.29E-2</c:v>
                </c:pt>
                <c:pt idx="447">
                  <c:v>1.2699999999999999E-2</c:v>
                </c:pt>
                <c:pt idx="448">
                  <c:v>1.2999999999999999E-2</c:v>
                </c:pt>
                <c:pt idx="449">
                  <c:v>1.2999999999999999E-2</c:v>
                </c:pt>
                <c:pt idx="450">
                  <c:v>1.29E-2</c:v>
                </c:pt>
                <c:pt idx="451">
                  <c:v>1.2800000000000001E-2</c:v>
                </c:pt>
                <c:pt idx="452">
                  <c:v>1.2699999999999999E-2</c:v>
                </c:pt>
                <c:pt idx="453">
                  <c:v>1.2200000000000001E-2</c:v>
                </c:pt>
                <c:pt idx="454">
                  <c:v>1.2200000000000001E-2</c:v>
                </c:pt>
                <c:pt idx="455">
                  <c:v>1.23E-2</c:v>
                </c:pt>
                <c:pt idx="456">
                  <c:v>1.24E-2</c:v>
                </c:pt>
                <c:pt idx="457">
                  <c:v>1.14E-2</c:v>
                </c:pt>
                <c:pt idx="458">
                  <c:v>1.15E-2</c:v>
                </c:pt>
                <c:pt idx="459">
                  <c:v>1.14E-2</c:v>
                </c:pt>
                <c:pt idx="460">
                  <c:v>1.1299999999999999E-2</c:v>
                </c:pt>
                <c:pt idx="461">
                  <c:v>1.11E-2</c:v>
                </c:pt>
                <c:pt idx="462">
                  <c:v>1.23E-2</c:v>
                </c:pt>
                <c:pt idx="463">
                  <c:v>1.2200000000000001E-2</c:v>
                </c:pt>
                <c:pt idx="464">
                  <c:v>1.2200000000000001E-2</c:v>
                </c:pt>
                <c:pt idx="465">
                  <c:v>1.24E-2</c:v>
                </c:pt>
                <c:pt idx="466">
                  <c:v>1.26E-2</c:v>
                </c:pt>
                <c:pt idx="467">
                  <c:v>1.24E-2</c:v>
                </c:pt>
                <c:pt idx="468">
                  <c:v>1.24E-2</c:v>
                </c:pt>
                <c:pt idx="469">
                  <c:v>1.2500000000000001E-2</c:v>
                </c:pt>
                <c:pt idx="470">
                  <c:v>1.26E-2</c:v>
                </c:pt>
                <c:pt idx="471">
                  <c:v>1.2699999999999999E-2</c:v>
                </c:pt>
                <c:pt idx="472">
                  <c:v>1.29E-2</c:v>
                </c:pt>
                <c:pt idx="473">
                  <c:v>1.2999999999999999E-2</c:v>
                </c:pt>
                <c:pt idx="474">
                  <c:v>1.2999999999999999E-2</c:v>
                </c:pt>
                <c:pt idx="475">
                  <c:v>1.3100000000000001E-2</c:v>
                </c:pt>
                <c:pt idx="476">
                  <c:v>1.2999999999999999E-2</c:v>
                </c:pt>
                <c:pt idx="477">
                  <c:v>1.3100000000000001E-2</c:v>
                </c:pt>
                <c:pt idx="478">
                  <c:v>1.3100000000000001E-2</c:v>
                </c:pt>
                <c:pt idx="479">
                  <c:v>1.3100000000000001E-2</c:v>
                </c:pt>
                <c:pt idx="480">
                  <c:v>1.29E-2</c:v>
                </c:pt>
                <c:pt idx="481">
                  <c:v>1.3100000000000001E-2</c:v>
                </c:pt>
                <c:pt idx="482">
                  <c:v>1.29E-2</c:v>
                </c:pt>
                <c:pt idx="483">
                  <c:v>1.2999999999999999E-2</c:v>
                </c:pt>
                <c:pt idx="484">
                  <c:v>1.2699999999999999E-2</c:v>
                </c:pt>
                <c:pt idx="485">
                  <c:v>1.2699999999999999E-2</c:v>
                </c:pt>
                <c:pt idx="486">
                  <c:v>1.26E-2</c:v>
                </c:pt>
                <c:pt idx="487">
                  <c:v>1.2500000000000001E-2</c:v>
                </c:pt>
                <c:pt idx="488">
                  <c:v>1.24E-2</c:v>
                </c:pt>
                <c:pt idx="489">
                  <c:v>1.2500000000000001E-2</c:v>
                </c:pt>
                <c:pt idx="490">
                  <c:v>1.26E-2</c:v>
                </c:pt>
                <c:pt idx="491">
                  <c:v>1.26E-2</c:v>
                </c:pt>
                <c:pt idx="492">
                  <c:v>1.2699999999999999E-2</c:v>
                </c:pt>
                <c:pt idx="493">
                  <c:v>1.2699999999999999E-2</c:v>
                </c:pt>
                <c:pt idx="494">
                  <c:v>1.2699999999999999E-2</c:v>
                </c:pt>
                <c:pt idx="495">
                  <c:v>1.26E-2</c:v>
                </c:pt>
                <c:pt idx="496">
                  <c:v>1.2500000000000001E-2</c:v>
                </c:pt>
                <c:pt idx="497">
                  <c:v>1.2500000000000001E-2</c:v>
                </c:pt>
                <c:pt idx="498">
                  <c:v>1.2500000000000001E-2</c:v>
                </c:pt>
                <c:pt idx="499">
                  <c:v>1.2500000000000001E-2</c:v>
                </c:pt>
                <c:pt idx="500">
                  <c:v>1.24E-2</c:v>
                </c:pt>
                <c:pt idx="501">
                  <c:v>1.2699999999999999E-2</c:v>
                </c:pt>
                <c:pt idx="502">
                  <c:v>1.26E-2</c:v>
                </c:pt>
                <c:pt idx="503">
                  <c:v>1.2500000000000001E-2</c:v>
                </c:pt>
                <c:pt idx="504">
                  <c:v>1.24E-2</c:v>
                </c:pt>
                <c:pt idx="505">
                  <c:v>1.24E-2</c:v>
                </c:pt>
                <c:pt idx="506">
                  <c:v>1.21E-2</c:v>
                </c:pt>
                <c:pt idx="507">
                  <c:v>1.21E-2</c:v>
                </c:pt>
                <c:pt idx="508">
                  <c:v>1.21E-2</c:v>
                </c:pt>
                <c:pt idx="509">
                  <c:v>1.21E-2</c:v>
                </c:pt>
                <c:pt idx="510">
                  <c:v>1.21E-2</c:v>
                </c:pt>
                <c:pt idx="511">
                  <c:v>1.21E-2</c:v>
                </c:pt>
                <c:pt idx="512">
                  <c:v>1.21E-2</c:v>
                </c:pt>
                <c:pt idx="513">
                  <c:v>1.21E-2</c:v>
                </c:pt>
                <c:pt idx="514">
                  <c:v>1.2E-2</c:v>
                </c:pt>
                <c:pt idx="515">
                  <c:v>1.1900000000000001E-2</c:v>
                </c:pt>
                <c:pt idx="516">
                  <c:v>1.1900000000000001E-2</c:v>
                </c:pt>
                <c:pt idx="517">
                  <c:v>1.18E-2</c:v>
                </c:pt>
                <c:pt idx="518">
                  <c:v>1.18E-2</c:v>
                </c:pt>
                <c:pt idx="519">
                  <c:v>1.1900000000000001E-2</c:v>
                </c:pt>
                <c:pt idx="520">
                  <c:v>1.1900000000000001E-2</c:v>
                </c:pt>
                <c:pt idx="521">
                  <c:v>1.2E-2</c:v>
                </c:pt>
                <c:pt idx="522">
                  <c:v>1.1900000000000001E-2</c:v>
                </c:pt>
                <c:pt idx="523">
                  <c:v>1.18E-2</c:v>
                </c:pt>
                <c:pt idx="524">
                  <c:v>1.15E-2</c:v>
                </c:pt>
              </c:numCache>
            </c:numRef>
          </c:val>
          <c:smooth val="0"/>
          <c:extLst>
            <c:ext xmlns:c16="http://schemas.microsoft.com/office/drawing/2014/chart" uri="{C3380CC4-5D6E-409C-BE32-E72D297353CC}">
              <c16:uniqueId val="{00000003-4D72-444E-8244-F16C33AC4064}"/>
            </c:ext>
          </c:extLst>
        </c:ser>
        <c:dLbls>
          <c:showLegendKey val="0"/>
          <c:showVal val="0"/>
          <c:showCatName val="0"/>
          <c:showSerName val="0"/>
          <c:showPercent val="0"/>
          <c:showBubbleSize val="0"/>
        </c:dLbls>
        <c:smooth val="0"/>
        <c:axId val="312274856"/>
        <c:axId val="312275248"/>
      </c:lineChart>
      <c:dateAx>
        <c:axId val="312274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05"/>
        <c:majorTimeUnit val="days"/>
      </c:dateAx>
      <c:valAx>
        <c:axId val="312275248"/>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811023622047242E-2"/>
          <c:y val="4.3712909380303366E-2"/>
          <c:w val="0.84140318174513895"/>
          <c:h val="0.65041984209805104"/>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4"/>
              <c:layout>
                <c:manualLayout>
                  <c:x val="-5.7142857142857141E-2"/>
                  <c:y val="2.14190093708165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A7-49E9-A26F-F07A6E69F4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'38'!$I$34:$I$58</c:f>
              <c:numCache>
                <c:formatCode>0.0%</c:formatCode>
                <c:ptCount val="25"/>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pt idx="22">
                  <c:v>9.1999999999999998E-2</c:v>
                </c:pt>
                <c:pt idx="23">
                  <c:v>9.2999999999999999E-2</c:v>
                </c:pt>
                <c:pt idx="24">
                  <c:v>9.1999999999999998E-2</c:v>
                </c:pt>
              </c:numCache>
            </c:numRef>
          </c:val>
          <c:smooth val="0"/>
          <c:extLst>
            <c:ext xmlns:c16="http://schemas.microsoft.com/office/drawing/2014/chart" uri="{C3380CC4-5D6E-409C-BE32-E72D297353CC}">
              <c16:uniqueId val="{00000001-EDA7-49E9-A26F-F07A6E69F4E7}"/>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4"/>
              <c:layout>
                <c:manualLayout>
                  <c:x val="-5.3061224489795916E-2"/>
                  <c:y val="-3.7483266398929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A7-49E9-A26F-F07A6E69F4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'38'!$J$34:$J$58</c:f>
              <c:numCache>
                <c:formatCode>0.0%</c:formatCode>
                <c:ptCount val="25"/>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pt idx="22">
                  <c:v>0.30199999999999999</c:v>
                </c:pt>
                <c:pt idx="23">
                  <c:v>0.309</c:v>
                </c:pt>
                <c:pt idx="24">
                  <c:v>0.30499999999999999</c:v>
                </c:pt>
              </c:numCache>
            </c:numRef>
          </c:val>
          <c:smooth val="0"/>
          <c:extLst>
            <c:ext xmlns:c16="http://schemas.microsoft.com/office/drawing/2014/chart" uri="{C3380CC4-5D6E-409C-BE32-E72D297353CC}">
              <c16:uniqueId val="{00000003-EDA7-49E9-A26F-F07A6E69F4E7}"/>
            </c:ext>
          </c:extLst>
        </c:ser>
        <c:ser>
          <c:idx val="2"/>
          <c:order val="2"/>
          <c:tx>
            <c:strRef>
              <c:f>'38'!$K$8</c:f>
              <c:strCache>
                <c:ptCount val="1"/>
                <c:pt idx="0">
                  <c:v>Інтегральна</c:v>
                </c:pt>
              </c:strCache>
            </c:strRef>
          </c:tx>
          <c:spPr>
            <a:ln w="25400">
              <a:solidFill>
                <a:srgbClr val="005591"/>
              </a:solidFill>
            </a:ln>
          </c:spPr>
          <c:marker>
            <c:symbol val="none"/>
          </c:marker>
          <c:dLbls>
            <c:dLbl>
              <c:idx val="24"/>
              <c:layout>
                <c:manualLayout>
                  <c:x val="-5.3061224489795916E-2"/>
                  <c:y val="-3.2128514056224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A7-49E9-A26F-F07A6E69F4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'38'!$K$34:$K$58</c:f>
              <c:numCache>
                <c:formatCode>0.0%</c:formatCode>
                <c:ptCount val="25"/>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pt idx="22">
                  <c:v>0.12</c:v>
                </c:pt>
                <c:pt idx="23">
                  <c:v>0.126</c:v>
                </c:pt>
                <c:pt idx="24">
                  <c:v>0.125</c:v>
                </c:pt>
              </c:numCache>
            </c:numRef>
          </c:val>
          <c:smooth val="0"/>
          <c:extLst>
            <c:ext xmlns:c16="http://schemas.microsoft.com/office/drawing/2014/chart" uri="{C3380CC4-5D6E-409C-BE32-E72D297353CC}">
              <c16:uniqueId val="{00000005-EDA7-49E9-A26F-F07A6E69F4E7}"/>
            </c:ext>
          </c:extLst>
        </c:ser>
        <c:dLbls>
          <c:showLegendKey val="0"/>
          <c:showVal val="0"/>
          <c:showCatName val="0"/>
          <c:showSerName val="0"/>
          <c:showPercent val="0"/>
          <c:showBubbleSize val="0"/>
        </c:dLbls>
        <c:smooth val="0"/>
        <c:axId val="35059200"/>
        <c:axId val="35060736"/>
      </c:lineChart>
      <c:catAx>
        <c:axId val="3505920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811023622047242E-2"/>
          <c:y val="4.3712909380303366E-2"/>
          <c:w val="0.84140318174513895"/>
          <c:h val="0.65041984209805104"/>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4"/>
              <c:layout>
                <c:manualLayout>
                  <c:x val="-5.7142857142857141E-2"/>
                  <c:y val="2.14190093708165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5ED-4AB0-8DEC-FC48CD4E48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'38'!$I$34:$I$58</c:f>
              <c:numCache>
                <c:formatCode>0.0%</c:formatCode>
                <c:ptCount val="25"/>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pt idx="22">
                  <c:v>9.1999999999999998E-2</c:v>
                </c:pt>
                <c:pt idx="23">
                  <c:v>9.2999999999999999E-2</c:v>
                </c:pt>
                <c:pt idx="24">
                  <c:v>9.1999999999999998E-2</c:v>
                </c:pt>
              </c:numCache>
            </c:numRef>
          </c:val>
          <c:smooth val="0"/>
          <c:extLst>
            <c:ext xmlns:c16="http://schemas.microsoft.com/office/drawing/2014/chart" uri="{C3380CC4-5D6E-409C-BE32-E72D297353CC}">
              <c16:uniqueId val="{00000001-A5ED-4AB0-8DEC-FC48CD4E48C3}"/>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4"/>
              <c:layout>
                <c:manualLayout>
                  <c:x val="-5.7142857142857141E-2"/>
                  <c:y val="-2.6773761713520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5ED-4AB0-8DEC-FC48CD4E48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'38'!$J$34:$J$58</c:f>
              <c:numCache>
                <c:formatCode>0.0%</c:formatCode>
                <c:ptCount val="25"/>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pt idx="22">
                  <c:v>0.30199999999999999</c:v>
                </c:pt>
                <c:pt idx="23">
                  <c:v>0.309</c:v>
                </c:pt>
                <c:pt idx="24">
                  <c:v>0.30499999999999999</c:v>
                </c:pt>
              </c:numCache>
            </c:numRef>
          </c:val>
          <c:smooth val="0"/>
          <c:extLst>
            <c:ext xmlns:c16="http://schemas.microsoft.com/office/drawing/2014/chart" uri="{C3380CC4-5D6E-409C-BE32-E72D297353CC}">
              <c16:uniqueId val="{00000003-A5ED-4AB0-8DEC-FC48CD4E48C3}"/>
            </c:ext>
          </c:extLst>
        </c:ser>
        <c:ser>
          <c:idx val="2"/>
          <c:order val="2"/>
          <c:tx>
            <c:strRef>
              <c:f>'38'!$K$9</c:f>
              <c:strCache>
                <c:ptCount val="1"/>
                <c:pt idx="0">
                  <c:v>Composite</c:v>
                </c:pt>
              </c:strCache>
            </c:strRef>
          </c:tx>
          <c:spPr>
            <a:ln w="25400">
              <a:solidFill>
                <a:srgbClr val="005591"/>
              </a:solidFill>
            </a:ln>
          </c:spPr>
          <c:marker>
            <c:symbol val="none"/>
          </c:marker>
          <c:dLbls>
            <c:dLbl>
              <c:idx val="24"/>
              <c:layout>
                <c:manualLayout>
                  <c:x val="-5.7142857142857141E-2"/>
                  <c:y val="-3.2128514056224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5ED-4AB0-8DEC-FC48CD4E48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'38'!$H$34:$H$58</c:f>
              <c:numCache>
                <c:formatCode>m/d/yyyy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'38'!$K$34:$K$58</c:f>
              <c:numCache>
                <c:formatCode>0.0%</c:formatCode>
                <c:ptCount val="25"/>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pt idx="22">
                  <c:v>0.12</c:v>
                </c:pt>
                <c:pt idx="23">
                  <c:v>0.126</c:v>
                </c:pt>
                <c:pt idx="24">
                  <c:v>0.125</c:v>
                </c:pt>
              </c:numCache>
            </c:numRef>
          </c:val>
          <c:smooth val="0"/>
          <c:extLst>
            <c:ext xmlns:c16="http://schemas.microsoft.com/office/drawing/2014/chart" uri="{C3380CC4-5D6E-409C-BE32-E72D297353CC}">
              <c16:uniqueId val="{00000005-A5ED-4AB0-8DEC-FC48CD4E48C3}"/>
            </c:ext>
          </c:extLst>
        </c:ser>
        <c:dLbls>
          <c:showLegendKey val="0"/>
          <c:showVal val="0"/>
          <c:showCatName val="0"/>
          <c:showSerName val="0"/>
          <c:showPercent val="0"/>
          <c:showBubbleSize val="0"/>
        </c:dLbls>
        <c:smooth val="0"/>
        <c:axId val="35059200"/>
        <c:axId val="35060736"/>
      </c:lineChart>
      <c:catAx>
        <c:axId val="3505920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pt idx="452">
                  <c:v>0.06</c:v>
                </c:pt>
                <c:pt idx="453">
                  <c:v>0.06</c:v>
                </c:pt>
                <c:pt idx="454">
                  <c:v>0.06</c:v>
                </c:pt>
                <c:pt idx="455">
                  <c:v>0.06</c:v>
                </c:pt>
                <c:pt idx="456">
                  <c:v>0.06</c:v>
                </c:pt>
                <c:pt idx="457">
                  <c:v>0.06</c:v>
                </c:pt>
                <c:pt idx="458">
                  <c:v>0.06</c:v>
                </c:pt>
                <c:pt idx="459">
                  <c:v>0.06</c:v>
                </c:pt>
                <c:pt idx="460">
                  <c:v>0.06</c:v>
                </c:pt>
                <c:pt idx="461">
                  <c:v>0.06</c:v>
                </c:pt>
                <c:pt idx="462">
                  <c:v>0.06</c:v>
                </c:pt>
                <c:pt idx="463">
                  <c:v>0.06</c:v>
                </c:pt>
                <c:pt idx="464">
                  <c:v>0.06</c:v>
                </c:pt>
                <c:pt idx="465">
                  <c:v>0.06</c:v>
                </c:pt>
                <c:pt idx="466">
                  <c:v>0.06</c:v>
                </c:pt>
                <c:pt idx="467">
                  <c:v>0.06</c:v>
                </c:pt>
                <c:pt idx="468">
                  <c:v>0.06</c:v>
                </c:pt>
                <c:pt idx="469">
                  <c:v>0.06</c:v>
                </c:pt>
                <c:pt idx="470">
                  <c:v>0.06</c:v>
                </c:pt>
                <c:pt idx="471">
                  <c:v>0.06</c:v>
                </c:pt>
                <c:pt idx="472">
                  <c:v>0.06</c:v>
                </c:pt>
                <c:pt idx="473">
                  <c:v>0.06</c:v>
                </c:pt>
                <c:pt idx="474">
                  <c:v>0.06</c:v>
                </c:pt>
                <c:pt idx="475">
                  <c:v>0.06</c:v>
                </c:pt>
                <c:pt idx="476">
                  <c:v>0.06</c:v>
                </c:pt>
                <c:pt idx="477">
                  <c:v>0.06</c:v>
                </c:pt>
                <c:pt idx="478">
                  <c:v>0.06</c:v>
                </c:pt>
                <c:pt idx="479">
                  <c:v>0.06</c:v>
                </c:pt>
                <c:pt idx="480">
                  <c:v>0.06</c:v>
                </c:pt>
                <c:pt idx="481">
                  <c:v>0.06</c:v>
                </c:pt>
                <c:pt idx="482">
                  <c:v>0.06</c:v>
                </c:pt>
                <c:pt idx="483">
                  <c:v>0.06</c:v>
                </c:pt>
                <c:pt idx="484">
                  <c:v>0.06</c:v>
                </c:pt>
                <c:pt idx="485">
                  <c:v>0.06</c:v>
                </c:pt>
                <c:pt idx="486">
                  <c:v>0.06</c:v>
                </c:pt>
                <c:pt idx="487">
                  <c:v>0.06</c:v>
                </c:pt>
                <c:pt idx="488">
                  <c:v>0.06</c:v>
                </c:pt>
                <c:pt idx="489">
                  <c:v>0.06</c:v>
                </c:pt>
                <c:pt idx="490">
                  <c:v>0.06</c:v>
                </c:pt>
                <c:pt idx="491">
                  <c:v>0.06</c:v>
                </c:pt>
                <c:pt idx="492">
                  <c:v>0.06</c:v>
                </c:pt>
                <c:pt idx="493">
                  <c:v>0.06</c:v>
                </c:pt>
                <c:pt idx="494">
                  <c:v>0.06</c:v>
                </c:pt>
                <c:pt idx="495">
                  <c:v>0.06</c:v>
                </c:pt>
                <c:pt idx="496">
                  <c:v>0.06</c:v>
                </c:pt>
                <c:pt idx="497">
                  <c:v>0.06</c:v>
                </c:pt>
                <c:pt idx="498">
                  <c:v>0.06</c:v>
                </c:pt>
                <c:pt idx="499">
                  <c:v>0.06</c:v>
                </c:pt>
                <c:pt idx="500">
                  <c:v>0.06</c:v>
                </c:pt>
                <c:pt idx="501">
                  <c:v>0.06</c:v>
                </c:pt>
                <c:pt idx="502">
                  <c:v>0.06</c:v>
                </c:pt>
                <c:pt idx="503">
                  <c:v>0.06</c:v>
                </c:pt>
                <c:pt idx="504">
                  <c:v>0.06</c:v>
                </c:pt>
                <c:pt idx="505">
                  <c:v>0.06</c:v>
                </c:pt>
                <c:pt idx="506">
                  <c:v>0.06</c:v>
                </c:pt>
                <c:pt idx="507">
                  <c:v>0.06</c:v>
                </c:pt>
                <c:pt idx="508">
                  <c:v>0.06</c:v>
                </c:pt>
                <c:pt idx="509">
                  <c:v>0.06</c:v>
                </c:pt>
                <c:pt idx="510">
                  <c:v>0.06</c:v>
                </c:pt>
                <c:pt idx="511">
                  <c:v>0.06</c:v>
                </c:pt>
                <c:pt idx="512">
                  <c:v>0.06</c:v>
                </c:pt>
                <c:pt idx="513">
                  <c:v>0.06</c:v>
                </c:pt>
                <c:pt idx="514">
                  <c:v>0.06</c:v>
                </c:pt>
                <c:pt idx="515">
                  <c:v>0.06</c:v>
                </c:pt>
                <c:pt idx="516">
                  <c:v>0.06</c:v>
                </c:pt>
                <c:pt idx="517">
                  <c:v>0.06</c:v>
                </c:pt>
                <c:pt idx="518">
                  <c:v>0.06</c:v>
                </c:pt>
                <c:pt idx="519">
                  <c:v>0.06</c:v>
                </c:pt>
                <c:pt idx="520">
                  <c:v>0.06</c:v>
                </c:pt>
              </c:numCache>
            </c:numRef>
          </c:val>
          <c:smooth val="0"/>
          <c:extLst>
            <c:ext xmlns:c16="http://schemas.microsoft.com/office/drawing/2014/chart" uri="{C3380CC4-5D6E-409C-BE32-E72D297353CC}">
              <c16:uniqueId val="{00000000-A6DF-40A6-9F43-F0027EBD3A19}"/>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pt idx="452">
                  <c:v>0.09</c:v>
                </c:pt>
                <c:pt idx="453">
                  <c:v>0.09</c:v>
                </c:pt>
                <c:pt idx="454">
                  <c:v>0.09</c:v>
                </c:pt>
                <c:pt idx="455">
                  <c:v>0.09</c:v>
                </c:pt>
                <c:pt idx="456">
                  <c:v>0.09</c:v>
                </c:pt>
                <c:pt idx="457">
                  <c:v>9.0999999999999998E-2</c:v>
                </c:pt>
                <c:pt idx="458">
                  <c:v>9.0999999999999998E-2</c:v>
                </c:pt>
                <c:pt idx="459">
                  <c:v>9.0999999999999998E-2</c:v>
                </c:pt>
                <c:pt idx="460">
                  <c:v>9.0999999999999998E-2</c:v>
                </c:pt>
                <c:pt idx="461">
                  <c:v>9.0999999999999998E-2</c:v>
                </c:pt>
                <c:pt idx="462">
                  <c:v>9.0999999999999998E-2</c:v>
                </c:pt>
                <c:pt idx="463">
                  <c:v>0.09</c:v>
                </c:pt>
                <c:pt idx="464">
                  <c:v>0.09</c:v>
                </c:pt>
                <c:pt idx="465">
                  <c:v>0.09</c:v>
                </c:pt>
                <c:pt idx="466">
                  <c:v>8.8999999999999996E-2</c:v>
                </c:pt>
                <c:pt idx="467">
                  <c:v>8.8999999999999996E-2</c:v>
                </c:pt>
                <c:pt idx="468">
                  <c:v>8.8999999999999996E-2</c:v>
                </c:pt>
                <c:pt idx="469">
                  <c:v>8.7999999999999995E-2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8.7999999999999995E-2</c:v>
                </c:pt>
                <c:pt idx="479">
                  <c:v>8.7999999999999995E-2</c:v>
                </c:pt>
                <c:pt idx="480">
                  <c:v>8.7999999999999995E-2</c:v>
                </c:pt>
                <c:pt idx="481">
                  <c:v>8.7999999999999995E-2</c:v>
                </c:pt>
                <c:pt idx="482">
                  <c:v>8.8999999999999996E-2</c:v>
                </c:pt>
                <c:pt idx="483">
                  <c:v>8.7999999999999995E-2</c:v>
                </c:pt>
                <c:pt idx="484">
                  <c:v>8.7999999999999995E-2</c:v>
                </c:pt>
                <c:pt idx="485">
                  <c:v>8.7999999999999995E-2</c:v>
                </c:pt>
                <c:pt idx="486">
                  <c:v>8.6999999999999994E-2</c:v>
                </c:pt>
                <c:pt idx="487">
                  <c:v>8.6999999999999994E-2</c:v>
                </c:pt>
                <c:pt idx="488">
                  <c:v>8.6999999999999994E-2</c:v>
                </c:pt>
                <c:pt idx="489">
                  <c:v>8.7999999999999995E-2</c:v>
                </c:pt>
                <c:pt idx="490">
                  <c:v>8.7999999999999995E-2</c:v>
                </c:pt>
                <c:pt idx="491">
                  <c:v>8.7999999999999995E-2</c:v>
                </c:pt>
                <c:pt idx="492">
                  <c:v>8.8999999999999996E-2</c:v>
                </c:pt>
                <c:pt idx="493">
                  <c:v>0.09</c:v>
                </c:pt>
                <c:pt idx="494">
                  <c:v>8.8999999999999996E-2</c:v>
                </c:pt>
                <c:pt idx="495">
                  <c:v>8.8999999999999996E-2</c:v>
                </c:pt>
                <c:pt idx="496">
                  <c:v>8.8999999999999996E-2</c:v>
                </c:pt>
                <c:pt idx="497">
                  <c:v>8.6999999999999994E-2</c:v>
                </c:pt>
                <c:pt idx="498">
                  <c:v>8.5999999999999993E-2</c:v>
                </c:pt>
                <c:pt idx="499">
                  <c:v>8.5999999999999993E-2</c:v>
                </c:pt>
                <c:pt idx="500">
                  <c:v>8.6999999999999994E-2</c:v>
                </c:pt>
                <c:pt idx="501">
                  <c:v>8.5999999999999993E-2</c:v>
                </c:pt>
                <c:pt idx="502">
                  <c:v>8.7999999999999995E-2</c:v>
                </c:pt>
                <c:pt idx="503">
                  <c:v>8.7999999999999995E-2</c:v>
                </c:pt>
                <c:pt idx="504">
                  <c:v>8.7999999999999995E-2</c:v>
                </c:pt>
                <c:pt idx="505">
                  <c:v>8.6999999999999994E-2</c:v>
                </c:pt>
                <c:pt idx="506">
                  <c:v>8.7999999999999995E-2</c:v>
                </c:pt>
                <c:pt idx="507">
                  <c:v>8.6999999999999994E-2</c:v>
                </c:pt>
                <c:pt idx="508">
                  <c:v>8.6999999999999994E-2</c:v>
                </c:pt>
                <c:pt idx="509">
                  <c:v>8.6999999999999994E-2</c:v>
                </c:pt>
                <c:pt idx="510">
                  <c:v>8.5999999999999993E-2</c:v>
                </c:pt>
                <c:pt idx="511">
                  <c:v>8.5999999999999993E-2</c:v>
                </c:pt>
                <c:pt idx="512">
                  <c:v>8.5999999999999993E-2</c:v>
                </c:pt>
                <c:pt idx="513">
                  <c:v>8.5000000000000006E-2</c:v>
                </c:pt>
                <c:pt idx="514">
                  <c:v>8.5999999999999993E-2</c:v>
                </c:pt>
                <c:pt idx="515">
                  <c:v>8.5999999999999993E-2</c:v>
                </c:pt>
                <c:pt idx="516">
                  <c:v>8.5000000000000006E-2</c:v>
                </c:pt>
                <c:pt idx="517">
                  <c:v>8.5000000000000006E-2</c:v>
                </c:pt>
                <c:pt idx="518">
                  <c:v>8.5000000000000006E-2</c:v>
                </c:pt>
                <c:pt idx="519">
                  <c:v>8.5000000000000006E-2</c:v>
                </c:pt>
                <c:pt idx="520">
                  <c:v>8.5000000000000006E-2</c:v>
                </c:pt>
              </c:numCache>
            </c:numRef>
          </c:val>
          <c:smooth val="0"/>
          <c:extLst>
            <c:ext xmlns:c16="http://schemas.microsoft.com/office/drawing/2014/chart" uri="{C3380CC4-5D6E-409C-BE32-E72D297353CC}">
              <c16:uniqueId val="{00000001-A6DF-40A6-9F43-F0027EBD3A19}"/>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pt idx="452">
                  <c:v>8.4000000000000005E-2</c:v>
                </c:pt>
                <c:pt idx="453">
                  <c:v>8.5000000000000006E-2</c:v>
                </c:pt>
                <c:pt idx="454">
                  <c:v>8.5999999999999993E-2</c:v>
                </c:pt>
                <c:pt idx="455">
                  <c:v>8.5999999999999993E-2</c:v>
                </c:pt>
                <c:pt idx="456">
                  <c:v>8.7999999999999995E-2</c:v>
                </c:pt>
                <c:pt idx="457">
                  <c:v>8.8999999999999996E-2</c:v>
                </c:pt>
                <c:pt idx="458">
                  <c:v>0.09</c:v>
                </c:pt>
                <c:pt idx="459">
                  <c:v>8.7999999999999995E-2</c:v>
                </c:pt>
                <c:pt idx="460">
                  <c:v>8.8999999999999996E-2</c:v>
                </c:pt>
                <c:pt idx="461">
                  <c:v>8.7999999999999995E-2</c:v>
                </c:pt>
                <c:pt idx="462">
                  <c:v>8.6999999999999994E-2</c:v>
                </c:pt>
                <c:pt idx="463">
                  <c:v>8.6999999999999994E-2</c:v>
                </c:pt>
                <c:pt idx="464">
                  <c:v>8.6999999999999994E-2</c:v>
                </c:pt>
                <c:pt idx="465">
                  <c:v>8.5999999999999993E-2</c:v>
                </c:pt>
                <c:pt idx="466">
                  <c:v>8.5999999999999993E-2</c:v>
                </c:pt>
                <c:pt idx="467">
                  <c:v>8.4000000000000005E-2</c:v>
                </c:pt>
                <c:pt idx="468">
                  <c:v>8.3000000000000004E-2</c:v>
                </c:pt>
                <c:pt idx="469">
                  <c:v>8.4000000000000005E-2</c:v>
                </c:pt>
                <c:pt idx="470">
                  <c:v>8.3000000000000004E-2</c:v>
                </c:pt>
                <c:pt idx="471">
                  <c:v>8.2000000000000003E-2</c:v>
                </c:pt>
                <c:pt idx="472">
                  <c:v>8.3000000000000004E-2</c:v>
                </c:pt>
                <c:pt idx="473">
                  <c:v>8.2000000000000003E-2</c:v>
                </c:pt>
                <c:pt idx="474">
                  <c:v>8.2000000000000003E-2</c:v>
                </c:pt>
                <c:pt idx="475">
                  <c:v>8.3000000000000004E-2</c:v>
                </c:pt>
                <c:pt idx="476">
                  <c:v>8.3000000000000004E-2</c:v>
                </c:pt>
                <c:pt idx="477">
                  <c:v>8.4000000000000005E-2</c:v>
                </c:pt>
                <c:pt idx="478">
                  <c:v>8.4000000000000005E-2</c:v>
                </c:pt>
                <c:pt idx="479">
                  <c:v>8.3000000000000004E-2</c:v>
                </c:pt>
                <c:pt idx="480">
                  <c:v>8.2000000000000003E-2</c:v>
                </c:pt>
                <c:pt idx="481">
                  <c:v>8.2000000000000003E-2</c:v>
                </c:pt>
                <c:pt idx="482">
                  <c:v>8.2000000000000003E-2</c:v>
                </c:pt>
                <c:pt idx="483">
                  <c:v>8.1000000000000003E-2</c:v>
                </c:pt>
                <c:pt idx="484">
                  <c:v>8.2000000000000003E-2</c:v>
                </c:pt>
                <c:pt idx="485">
                  <c:v>8.3000000000000004E-2</c:v>
                </c:pt>
                <c:pt idx="486">
                  <c:v>8.2000000000000003E-2</c:v>
                </c:pt>
                <c:pt idx="487">
                  <c:v>8.2000000000000003E-2</c:v>
                </c:pt>
                <c:pt idx="488">
                  <c:v>8.3000000000000004E-2</c:v>
                </c:pt>
                <c:pt idx="489">
                  <c:v>8.2000000000000003E-2</c:v>
                </c:pt>
                <c:pt idx="490">
                  <c:v>0.08</c:v>
                </c:pt>
                <c:pt idx="491">
                  <c:v>8.1000000000000003E-2</c:v>
                </c:pt>
                <c:pt idx="492">
                  <c:v>8.1000000000000003E-2</c:v>
                </c:pt>
                <c:pt idx="493">
                  <c:v>8.2000000000000003E-2</c:v>
                </c:pt>
                <c:pt idx="494">
                  <c:v>8.5000000000000006E-2</c:v>
                </c:pt>
                <c:pt idx="495">
                  <c:v>8.6999999999999994E-2</c:v>
                </c:pt>
                <c:pt idx="496">
                  <c:v>0.09</c:v>
                </c:pt>
                <c:pt idx="497">
                  <c:v>0.09</c:v>
                </c:pt>
                <c:pt idx="498">
                  <c:v>9.1999999999999998E-2</c:v>
                </c:pt>
                <c:pt idx="499">
                  <c:v>0.10199999999999999</c:v>
                </c:pt>
                <c:pt idx="500">
                  <c:v>0.10199999999999999</c:v>
                </c:pt>
                <c:pt idx="501">
                  <c:v>0.10199999999999999</c:v>
                </c:pt>
                <c:pt idx="502">
                  <c:v>0.1</c:v>
                </c:pt>
                <c:pt idx="503">
                  <c:v>9.7000000000000003E-2</c:v>
                </c:pt>
                <c:pt idx="504">
                  <c:v>8.4000000000000005E-2</c:v>
                </c:pt>
                <c:pt idx="505">
                  <c:v>8.4000000000000005E-2</c:v>
                </c:pt>
                <c:pt idx="506">
                  <c:v>8.2000000000000003E-2</c:v>
                </c:pt>
                <c:pt idx="507">
                  <c:v>8.3000000000000004E-2</c:v>
                </c:pt>
                <c:pt idx="508">
                  <c:v>8.5000000000000006E-2</c:v>
                </c:pt>
                <c:pt idx="509">
                  <c:v>8.3000000000000004E-2</c:v>
                </c:pt>
                <c:pt idx="510">
                  <c:v>8.1000000000000003E-2</c:v>
                </c:pt>
                <c:pt idx="511">
                  <c:v>8.1000000000000003E-2</c:v>
                </c:pt>
                <c:pt idx="512">
                  <c:v>8.2000000000000003E-2</c:v>
                </c:pt>
                <c:pt idx="513">
                  <c:v>0.08</c:v>
                </c:pt>
                <c:pt idx="514">
                  <c:v>8.1000000000000003E-2</c:v>
                </c:pt>
                <c:pt idx="515">
                  <c:v>8.1000000000000003E-2</c:v>
                </c:pt>
                <c:pt idx="516">
                  <c:v>8.2000000000000003E-2</c:v>
                </c:pt>
                <c:pt idx="517">
                  <c:v>8.3000000000000004E-2</c:v>
                </c:pt>
                <c:pt idx="518">
                  <c:v>8.4000000000000005E-2</c:v>
                </c:pt>
                <c:pt idx="519">
                  <c:v>8.5000000000000006E-2</c:v>
                </c:pt>
                <c:pt idx="520">
                  <c:v>8.5000000000000006E-2</c:v>
                </c:pt>
              </c:numCache>
            </c:numRef>
          </c:val>
          <c:smooth val="0"/>
          <c:extLst>
            <c:ext xmlns:c16="http://schemas.microsoft.com/office/drawing/2014/chart" uri="{C3380CC4-5D6E-409C-BE32-E72D297353CC}">
              <c16:uniqueId val="{00000002-A6DF-40A6-9F43-F0027EBD3A19}"/>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pt idx="452">
                  <c:v>0.06</c:v>
                </c:pt>
                <c:pt idx="453">
                  <c:v>0.06</c:v>
                </c:pt>
                <c:pt idx="454">
                  <c:v>0.06</c:v>
                </c:pt>
                <c:pt idx="455">
                  <c:v>0.06</c:v>
                </c:pt>
                <c:pt idx="456">
                  <c:v>0.06</c:v>
                </c:pt>
                <c:pt idx="457">
                  <c:v>0.06</c:v>
                </c:pt>
                <c:pt idx="458">
                  <c:v>0.06</c:v>
                </c:pt>
                <c:pt idx="459">
                  <c:v>0.06</c:v>
                </c:pt>
                <c:pt idx="460">
                  <c:v>0.06</c:v>
                </c:pt>
                <c:pt idx="461">
                  <c:v>0.06</c:v>
                </c:pt>
                <c:pt idx="462">
                  <c:v>0.06</c:v>
                </c:pt>
                <c:pt idx="463">
                  <c:v>0.06</c:v>
                </c:pt>
                <c:pt idx="464">
                  <c:v>0.06</c:v>
                </c:pt>
                <c:pt idx="465">
                  <c:v>0.06</c:v>
                </c:pt>
                <c:pt idx="466">
                  <c:v>0.06</c:v>
                </c:pt>
                <c:pt idx="467">
                  <c:v>0.06</c:v>
                </c:pt>
                <c:pt idx="468">
                  <c:v>0.06</c:v>
                </c:pt>
                <c:pt idx="469">
                  <c:v>0.06</c:v>
                </c:pt>
                <c:pt idx="470">
                  <c:v>0.06</c:v>
                </c:pt>
                <c:pt idx="471">
                  <c:v>0.06</c:v>
                </c:pt>
                <c:pt idx="472">
                  <c:v>0.06</c:v>
                </c:pt>
                <c:pt idx="473">
                  <c:v>0.06</c:v>
                </c:pt>
                <c:pt idx="474">
                  <c:v>0.06</c:v>
                </c:pt>
                <c:pt idx="475">
                  <c:v>0.06</c:v>
                </c:pt>
                <c:pt idx="476">
                  <c:v>0.06</c:v>
                </c:pt>
                <c:pt idx="477">
                  <c:v>0.06</c:v>
                </c:pt>
                <c:pt idx="478">
                  <c:v>0.06</c:v>
                </c:pt>
                <c:pt idx="479">
                  <c:v>0.06</c:v>
                </c:pt>
                <c:pt idx="480">
                  <c:v>0.06</c:v>
                </c:pt>
                <c:pt idx="481">
                  <c:v>0.06</c:v>
                </c:pt>
                <c:pt idx="482">
                  <c:v>0.06</c:v>
                </c:pt>
                <c:pt idx="483">
                  <c:v>0.06</c:v>
                </c:pt>
                <c:pt idx="484">
                  <c:v>0.06</c:v>
                </c:pt>
                <c:pt idx="485">
                  <c:v>0.06</c:v>
                </c:pt>
                <c:pt idx="486">
                  <c:v>0.06</c:v>
                </c:pt>
                <c:pt idx="487">
                  <c:v>0.06</c:v>
                </c:pt>
                <c:pt idx="488">
                  <c:v>0.06</c:v>
                </c:pt>
                <c:pt idx="489">
                  <c:v>0.06</c:v>
                </c:pt>
                <c:pt idx="490">
                  <c:v>0.06</c:v>
                </c:pt>
                <c:pt idx="491">
                  <c:v>0.06</c:v>
                </c:pt>
                <c:pt idx="492">
                  <c:v>0.06</c:v>
                </c:pt>
                <c:pt idx="493">
                  <c:v>0.06</c:v>
                </c:pt>
                <c:pt idx="494">
                  <c:v>0.06</c:v>
                </c:pt>
                <c:pt idx="495">
                  <c:v>0.06</c:v>
                </c:pt>
                <c:pt idx="496">
                  <c:v>0.06</c:v>
                </c:pt>
                <c:pt idx="497">
                  <c:v>0.06</c:v>
                </c:pt>
                <c:pt idx="498">
                  <c:v>0.06</c:v>
                </c:pt>
                <c:pt idx="499">
                  <c:v>0.06</c:v>
                </c:pt>
                <c:pt idx="500">
                  <c:v>0.06</c:v>
                </c:pt>
                <c:pt idx="501">
                  <c:v>0.06</c:v>
                </c:pt>
                <c:pt idx="502">
                  <c:v>0.06</c:v>
                </c:pt>
                <c:pt idx="503">
                  <c:v>0.06</c:v>
                </c:pt>
                <c:pt idx="504">
                  <c:v>0.06</c:v>
                </c:pt>
                <c:pt idx="505">
                  <c:v>0.06</c:v>
                </c:pt>
                <c:pt idx="506">
                  <c:v>0.06</c:v>
                </c:pt>
                <c:pt idx="507">
                  <c:v>0.06</c:v>
                </c:pt>
                <c:pt idx="508">
                  <c:v>0.06</c:v>
                </c:pt>
                <c:pt idx="509">
                  <c:v>0.06</c:v>
                </c:pt>
                <c:pt idx="510">
                  <c:v>0.06</c:v>
                </c:pt>
                <c:pt idx="511">
                  <c:v>0.06</c:v>
                </c:pt>
                <c:pt idx="512">
                  <c:v>0.06</c:v>
                </c:pt>
                <c:pt idx="513">
                  <c:v>0.06</c:v>
                </c:pt>
                <c:pt idx="514">
                  <c:v>0.06</c:v>
                </c:pt>
                <c:pt idx="515">
                  <c:v>0.06</c:v>
                </c:pt>
                <c:pt idx="516">
                  <c:v>0.06</c:v>
                </c:pt>
                <c:pt idx="517">
                  <c:v>0.06</c:v>
                </c:pt>
                <c:pt idx="518">
                  <c:v>0.06</c:v>
                </c:pt>
                <c:pt idx="519">
                  <c:v>0.06</c:v>
                </c:pt>
                <c:pt idx="520">
                  <c:v>0.06</c:v>
                </c:pt>
              </c:numCache>
            </c:numRef>
          </c:val>
          <c:smooth val="0"/>
          <c:extLst>
            <c:ext xmlns:c16="http://schemas.microsoft.com/office/drawing/2014/chart" uri="{C3380CC4-5D6E-409C-BE32-E72D297353CC}">
              <c16:uniqueId val="{00000000-C8E5-46AC-A951-27A5FD3DDECE}"/>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pt idx="452">
                  <c:v>0.09</c:v>
                </c:pt>
                <c:pt idx="453">
                  <c:v>0.09</c:v>
                </c:pt>
                <c:pt idx="454">
                  <c:v>0.09</c:v>
                </c:pt>
                <c:pt idx="455">
                  <c:v>0.09</c:v>
                </c:pt>
                <c:pt idx="456">
                  <c:v>0.09</c:v>
                </c:pt>
                <c:pt idx="457">
                  <c:v>9.0999999999999998E-2</c:v>
                </c:pt>
                <c:pt idx="458">
                  <c:v>9.0999999999999998E-2</c:v>
                </c:pt>
                <c:pt idx="459">
                  <c:v>9.0999999999999998E-2</c:v>
                </c:pt>
                <c:pt idx="460">
                  <c:v>9.0999999999999998E-2</c:v>
                </c:pt>
                <c:pt idx="461">
                  <c:v>9.0999999999999998E-2</c:v>
                </c:pt>
                <c:pt idx="462">
                  <c:v>9.0999999999999998E-2</c:v>
                </c:pt>
                <c:pt idx="463">
                  <c:v>0.09</c:v>
                </c:pt>
                <c:pt idx="464">
                  <c:v>0.09</c:v>
                </c:pt>
                <c:pt idx="465">
                  <c:v>0.09</c:v>
                </c:pt>
                <c:pt idx="466">
                  <c:v>8.8999999999999996E-2</c:v>
                </c:pt>
                <c:pt idx="467">
                  <c:v>8.8999999999999996E-2</c:v>
                </c:pt>
                <c:pt idx="468">
                  <c:v>8.8999999999999996E-2</c:v>
                </c:pt>
                <c:pt idx="469">
                  <c:v>8.7999999999999995E-2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8.7999999999999995E-2</c:v>
                </c:pt>
                <c:pt idx="479">
                  <c:v>8.7999999999999995E-2</c:v>
                </c:pt>
                <c:pt idx="480">
                  <c:v>8.7999999999999995E-2</c:v>
                </c:pt>
                <c:pt idx="481">
                  <c:v>8.7999999999999995E-2</c:v>
                </c:pt>
                <c:pt idx="482">
                  <c:v>8.8999999999999996E-2</c:v>
                </c:pt>
                <c:pt idx="483">
                  <c:v>8.7999999999999995E-2</c:v>
                </c:pt>
                <c:pt idx="484">
                  <c:v>8.7999999999999995E-2</c:v>
                </c:pt>
                <c:pt idx="485">
                  <c:v>8.7999999999999995E-2</c:v>
                </c:pt>
                <c:pt idx="486">
                  <c:v>8.6999999999999994E-2</c:v>
                </c:pt>
                <c:pt idx="487">
                  <c:v>8.6999999999999994E-2</c:v>
                </c:pt>
                <c:pt idx="488">
                  <c:v>8.6999999999999994E-2</c:v>
                </c:pt>
                <c:pt idx="489">
                  <c:v>8.7999999999999995E-2</c:v>
                </c:pt>
                <c:pt idx="490">
                  <c:v>8.7999999999999995E-2</c:v>
                </c:pt>
                <c:pt idx="491">
                  <c:v>8.7999999999999995E-2</c:v>
                </c:pt>
                <c:pt idx="492">
                  <c:v>8.8999999999999996E-2</c:v>
                </c:pt>
                <c:pt idx="493">
                  <c:v>0.09</c:v>
                </c:pt>
                <c:pt idx="494">
                  <c:v>8.8999999999999996E-2</c:v>
                </c:pt>
                <c:pt idx="495">
                  <c:v>8.8999999999999996E-2</c:v>
                </c:pt>
                <c:pt idx="496">
                  <c:v>8.8999999999999996E-2</c:v>
                </c:pt>
                <c:pt idx="497">
                  <c:v>8.6999999999999994E-2</c:v>
                </c:pt>
                <c:pt idx="498">
                  <c:v>8.5999999999999993E-2</c:v>
                </c:pt>
                <c:pt idx="499">
                  <c:v>8.5999999999999993E-2</c:v>
                </c:pt>
                <c:pt idx="500">
                  <c:v>8.6999999999999994E-2</c:v>
                </c:pt>
                <c:pt idx="501">
                  <c:v>8.5999999999999993E-2</c:v>
                </c:pt>
                <c:pt idx="502">
                  <c:v>8.7999999999999995E-2</c:v>
                </c:pt>
                <c:pt idx="503">
                  <c:v>8.7999999999999995E-2</c:v>
                </c:pt>
                <c:pt idx="504">
                  <c:v>8.7999999999999995E-2</c:v>
                </c:pt>
                <c:pt idx="505">
                  <c:v>8.6999999999999994E-2</c:v>
                </c:pt>
                <c:pt idx="506">
                  <c:v>8.7999999999999995E-2</c:v>
                </c:pt>
                <c:pt idx="507">
                  <c:v>8.6999999999999994E-2</c:v>
                </c:pt>
                <c:pt idx="508">
                  <c:v>8.6999999999999994E-2</c:v>
                </c:pt>
                <c:pt idx="509">
                  <c:v>8.6999999999999994E-2</c:v>
                </c:pt>
                <c:pt idx="510">
                  <c:v>8.5999999999999993E-2</c:v>
                </c:pt>
                <c:pt idx="511">
                  <c:v>8.5999999999999993E-2</c:v>
                </c:pt>
                <c:pt idx="512">
                  <c:v>8.5999999999999993E-2</c:v>
                </c:pt>
                <c:pt idx="513">
                  <c:v>8.5000000000000006E-2</c:v>
                </c:pt>
                <c:pt idx="514">
                  <c:v>8.5999999999999993E-2</c:v>
                </c:pt>
                <c:pt idx="515">
                  <c:v>8.5999999999999993E-2</c:v>
                </c:pt>
                <c:pt idx="516">
                  <c:v>8.5000000000000006E-2</c:v>
                </c:pt>
                <c:pt idx="517">
                  <c:v>8.5000000000000006E-2</c:v>
                </c:pt>
                <c:pt idx="518">
                  <c:v>8.5000000000000006E-2</c:v>
                </c:pt>
                <c:pt idx="519">
                  <c:v>8.5000000000000006E-2</c:v>
                </c:pt>
                <c:pt idx="520">
                  <c:v>8.5000000000000006E-2</c:v>
                </c:pt>
              </c:numCache>
            </c:numRef>
          </c:val>
          <c:smooth val="0"/>
          <c:extLst>
            <c:ext xmlns:c16="http://schemas.microsoft.com/office/drawing/2014/chart" uri="{C3380CC4-5D6E-409C-BE32-E72D297353CC}">
              <c16:uniqueId val="{00000001-C8E5-46AC-A951-27A5FD3DDECE}"/>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pt idx="452">
                  <c:v>8.4000000000000005E-2</c:v>
                </c:pt>
                <c:pt idx="453">
                  <c:v>8.5000000000000006E-2</c:v>
                </c:pt>
                <c:pt idx="454">
                  <c:v>8.5999999999999993E-2</c:v>
                </c:pt>
                <c:pt idx="455">
                  <c:v>8.5999999999999993E-2</c:v>
                </c:pt>
                <c:pt idx="456">
                  <c:v>8.7999999999999995E-2</c:v>
                </c:pt>
                <c:pt idx="457">
                  <c:v>8.8999999999999996E-2</c:v>
                </c:pt>
                <c:pt idx="458">
                  <c:v>0.09</c:v>
                </c:pt>
                <c:pt idx="459">
                  <c:v>8.7999999999999995E-2</c:v>
                </c:pt>
                <c:pt idx="460">
                  <c:v>8.8999999999999996E-2</c:v>
                </c:pt>
                <c:pt idx="461">
                  <c:v>8.7999999999999995E-2</c:v>
                </c:pt>
                <c:pt idx="462">
                  <c:v>8.6999999999999994E-2</c:v>
                </c:pt>
                <c:pt idx="463">
                  <c:v>8.6999999999999994E-2</c:v>
                </c:pt>
                <c:pt idx="464">
                  <c:v>8.6999999999999994E-2</c:v>
                </c:pt>
                <c:pt idx="465">
                  <c:v>8.5999999999999993E-2</c:v>
                </c:pt>
                <c:pt idx="466">
                  <c:v>8.5999999999999993E-2</c:v>
                </c:pt>
                <c:pt idx="467">
                  <c:v>8.4000000000000005E-2</c:v>
                </c:pt>
                <c:pt idx="468">
                  <c:v>8.3000000000000004E-2</c:v>
                </c:pt>
                <c:pt idx="469">
                  <c:v>8.4000000000000005E-2</c:v>
                </c:pt>
                <c:pt idx="470">
                  <c:v>8.3000000000000004E-2</c:v>
                </c:pt>
                <c:pt idx="471">
                  <c:v>8.2000000000000003E-2</c:v>
                </c:pt>
                <c:pt idx="472">
                  <c:v>8.3000000000000004E-2</c:v>
                </c:pt>
                <c:pt idx="473">
                  <c:v>8.2000000000000003E-2</c:v>
                </c:pt>
                <c:pt idx="474">
                  <c:v>8.2000000000000003E-2</c:v>
                </c:pt>
                <c:pt idx="475">
                  <c:v>8.3000000000000004E-2</c:v>
                </c:pt>
                <c:pt idx="476">
                  <c:v>8.3000000000000004E-2</c:v>
                </c:pt>
                <c:pt idx="477">
                  <c:v>8.4000000000000005E-2</c:v>
                </c:pt>
                <c:pt idx="478">
                  <c:v>8.4000000000000005E-2</c:v>
                </c:pt>
                <c:pt idx="479">
                  <c:v>8.3000000000000004E-2</c:v>
                </c:pt>
                <c:pt idx="480">
                  <c:v>8.2000000000000003E-2</c:v>
                </c:pt>
                <c:pt idx="481">
                  <c:v>8.2000000000000003E-2</c:v>
                </c:pt>
                <c:pt idx="482">
                  <c:v>8.2000000000000003E-2</c:v>
                </c:pt>
                <c:pt idx="483">
                  <c:v>8.1000000000000003E-2</c:v>
                </c:pt>
                <c:pt idx="484">
                  <c:v>8.2000000000000003E-2</c:v>
                </c:pt>
                <c:pt idx="485">
                  <c:v>8.3000000000000004E-2</c:v>
                </c:pt>
                <c:pt idx="486">
                  <c:v>8.2000000000000003E-2</c:v>
                </c:pt>
                <c:pt idx="487">
                  <c:v>8.2000000000000003E-2</c:v>
                </c:pt>
                <c:pt idx="488">
                  <c:v>8.3000000000000004E-2</c:v>
                </c:pt>
                <c:pt idx="489">
                  <c:v>8.2000000000000003E-2</c:v>
                </c:pt>
                <c:pt idx="490">
                  <c:v>0.08</c:v>
                </c:pt>
                <c:pt idx="491">
                  <c:v>8.1000000000000003E-2</c:v>
                </c:pt>
                <c:pt idx="492">
                  <c:v>8.1000000000000003E-2</c:v>
                </c:pt>
                <c:pt idx="493">
                  <c:v>8.2000000000000003E-2</c:v>
                </c:pt>
                <c:pt idx="494">
                  <c:v>8.5000000000000006E-2</c:v>
                </c:pt>
                <c:pt idx="495">
                  <c:v>8.6999999999999994E-2</c:v>
                </c:pt>
                <c:pt idx="496">
                  <c:v>0.09</c:v>
                </c:pt>
                <c:pt idx="497">
                  <c:v>0.09</c:v>
                </c:pt>
                <c:pt idx="498">
                  <c:v>9.1999999999999998E-2</c:v>
                </c:pt>
                <c:pt idx="499">
                  <c:v>0.10199999999999999</c:v>
                </c:pt>
                <c:pt idx="500">
                  <c:v>0.10199999999999999</c:v>
                </c:pt>
                <c:pt idx="501">
                  <c:v>0.10199999999999999</c:v>
                </c:pt>
                <c:pt idx="502">
                  <c:v>0.1</c:v>
                </c:pt>
                <c:pt idx="503">
                  <c:v>9.7000000000000003E-2</c:v>
                </c:pt>
                <c:pt idx="504">
                  <c:v>8.4000000000000005E-2</c:v>
                </c:pt>
                <c:pt idx="505">
                  <c:v>8.4000000000000005E-2</c:v>
                </c:pt>
                <c:pt idx="506">
                  <c:v>8.2000000000000003E-2</c:v>
                </c:pt>
                <c:pt idx="507">
                  <c:v>8.3000000000000004E-2</c:v>
                </c:pt>
                <c:pt idx="508">
                  <c:v>8.5000000000000006E-2</c:v>
                </c:pt>
                <c:pt idx="509">
                  <c:v>8.3000000000000004E-2</c:v>
                </c:pt>
                <c:pt idx="510">
                  <c:v>8.1000000000000003E-2</c:v>
                </c:pt>
                <c:pt idx="511">
                  <c:v>8.1000000000000003E-2</c:v>
                </c:pt>
                <c:pt idx="512">
                  <c:v>8.2000000000000003E-2</c:v>
                </c:pt>
                <c:pt idx="513">
                  <c:v>0.08</c:v>
                </c:pt>
                <c:pt idx="514">
                  <c:v>8.1000000000000003E-2</c:v>
                </c:pt>
                <c:pt idx="515">
                  <c:v>8.1000000000000003E-2</c:v>
                </c:pt>
                <c:pt idx="516">
                  <c:v>8.2000000000000003E-2</c:v>
                </c:pt>
                <c:pt idx="517">
                  <c:v>8.3000000000000004E-2</c:v>
                </c:pt>
                <c:pt idx="518">
                  <c:v>8.4000000000000005E-2</c:v>
                </c:pt>
                <c:pt idx="519">
                  <c:v>8.5000000000000006E-2</c:v>
                </c:pt>
                <c:pt idx="520">
                  <c:v>8.5000000000000006E-2</c:v>
                </c:pt>
              </c:numCache>
            </c:numRef>
          </c:val>
          <c:smooth val="0"/>
          <c:extLst>
            <c:ext xmlns:c16="http://schemas.microsoft.com/office/drawing/2014/chart" uri="{C3380CC4-5D6E-409C-BE32-E72D297353CC}">
              <c16:uniqueId val="{00000002-C8E5-46AC-A951-27A5FD3DDEC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5196079061545882"/>
          <c:h val="0.67831089339023465"/>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24"/>
              <c:layout>
                <c:manualLayout>
                  <c:x val="-6.1224489795918366E-2"/>
                  <c:y val="-4.45292620865141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56-439B-8218-DC6777AEBD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'40'!$I$34:$I$58</c:f>
              <c:numCache>
                <c:formatCode>0.0</c:formatCode>
                <c:ptCount val="25"/>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pt idx="22">
                  <c:v>5.3</c:v>
                </c:pt>
                <c:pt idx="23">
                  <c:v>5.3</c:v>
                </c:pt>
                <c:pt idx="24">
                  <c:v>5.2</c:v>
                </c:pt>
              </c:numCache>
            </c:numRef>
          </c:val>
          <c:smooth val="0"/>
          <c:extLst>
            <c:ext xmlns:c16="http://schemas.microsoft.com/office/drawing/2014/chart" uri="{C3380CC4-5D6E-409C-BE32-E72D297353CC}">
              <c16:uniqueId val="{00000001-5F56-439B-8218-DC6777AEBD87}"/>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24"/>
              <c:layout>
                <c:manualLayout>
                  <c:x val="-5.7142857142857141E-2"/>
                  <c:y val="-4.45292620865140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56-439B-8218-DC6777AEBD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'40'!$J$34:$J$58</c:f>
              <c:numCache>
                <c:formatCode>0.0</c:formatCode>
                <c:ptCount val="25"/>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pt idx="22">
                  <c:v>23.7</c:v>
                </c:pt>
                <c:pt idx="23">
                  <c:v>25.2</c:v>
                </c:pt>
                <c:pt idx="24">
                  <c:v>24.6</c:v>
                </c:pt>
              </c:numCache>
            </c:numRef>
          </c:val>
          <c:smooth val="0"/>
          <c:extLst>
            <c:ext xmlns:c16="http://schemas.microsoft.com/office/drawing/2014/chart" uri="{C3380CC4-5D6E-409C-BE32-E72D297353CC}">
              <c16:uniqueId val="{00000003-5F56-439B-8218-DC6777AEBD87}"/>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5196079061545882"/>
          <c:h val="0.67831089339023465"/>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24"/>
              <c:layout>
                <c:manualLayout>
                  <c:x val="-5.7142857142857141E-2"/>
                  <c:y val="-3.180661577608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3E-4096-800D-AC14A2043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'40'!$I$34:$I$58</c:f>
              <c:numCache>
                <c:formatCode>0.0</c:formatCode>
                <c:ptCount val="25"/>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pt idx="22">
                  <c:v>5.3</c:v>
                </c:pt>
                <c:pt idx="23">
                  <c:v>5.3</c:v>
                </c:pt>
                <c:pt idx="24">
                  <c:v>5.2</c:v>
                </c:pt>
              </c:numCache>
            </c:numRef>
          </c:val>
          <c:smooth val="0"/>
          <c:extLst>
            <c:ext xmlns:c16="http://schemas.microsoft.com/office/drawing/2014/chart" uri="{C3380CC4-5D6E-409C-BE32-E72D297353CC}">
              <c16:uniqueId val="{00000001-553E-4096-800D-AC14A20433AD}"/>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24"/>
              <c:layout>
                <c:manualLayout>
                  <c:x val="-5.7142857142857141E-2"/>
                  <c:y val="-5.08905852417302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3E-4096-800D-AC14A2043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'40'!$J$34:$J$58</c:f>
              <c:numCache>
                <c:formatCode>0.0</c:formatCode>
                <c:ptCount val="25"/>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pt idx="22">
                  <c:v>23.7</c:v>
                </c:pt>
                <c:pt idx="23">
                  <c:v>25.2</c:v>
                </c:pt>
                <c:pt idx="24">
                  <c:v>24.6</c:v>
                </c:pt>
              </c:numCache>
            </c:numRef>
          </c:val>
          <c:smooth val="0"/>
          <c:extLst>
            <c:ext xmlns:c16="http://schemas.microsoft.com/office/drawing/2014/chart" uri="{C3380CC4-5D6E-409C-BE32-E72D297353CC}">
              <c16:uniqueId val="{00000003-553E-4096-800D-AC14A20433AD}"/>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6"/>
              <c:layout>
                <c:manualLayout>
                  <c:x val="-8.1050043111367737E-2"/>
                  <c:y val="-4.5976553767679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4C-4546-8BC4-A9EF226466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'4'!$H$22:$H$58</c:f>
              <c:numCache>
                <c:formatCode>0.0%</c:formatCode>
                <c:ptCount val="37"/>
                <c:pt idx="0">
                  <c:v>0.19400000000000001</c:v>
                </c:pt>
                <c:pt idx="1">
                  <c:v>0.19500000000000001</c:v>
                </c:pt>
                <c:pt idx="2">
                  <c:v>0.19600000000000001</c:v>
                </c:pt>
                <c:pt idx="3">
                  <c:v>0.19800000000000001</c:v>
                </c:pt>
                <c:pt idx="4">
                  <c:v>0.19600000000000001</c:v>
                </c:pt>
                <c:pt idx="5">
                  <c:v>0.19700000000000001</c:v>
                </c:pt>
                <c:pt idx="6">
                  <c:v>0.20499999999999999</c:v>
                </c:pt>
                <c:pt idx="7">
                  <c:v>0.20300000000000001</c:v>
                </c:pt>
                <c:pt idx="8">
                  <c:v>0.20499999999999999</c:v>
                </c:pt>
                <c:pt idx="9">
                  <c:v>0.20200000000000001</c:v>
                </c:pt>
                <c:pt idx="10">
                  <c:v>0.20499999999999999</c:v>
                </c:pt>
                <c:pt idx="11">
                  <c:v>0.20799999999999999</c:v>
                </c:pt>
                <c:pt idx="12">
                  <c:v>0.20699999999999999</c:v>
                </c:pt>
                <c:pt idx="13">
                  <c:v>0.20799999999999999</c:v>
                </c:pt>
                <c:pt idx="14">
                  <c:v>0.20799999999999999</c:v>
                </c:pt>
                <c:pt idx="15">
                  <c:v>0.21</c:v>
                </c:pt>
                <c:pt idx="16">
                  <c:v>0.20699999999999999</c:v>
                </c:pt>
                <c:pt idx="17">
                  <c:v>0.20699999999999999</c:v>
                </c:pt>
                <c:pt idx="18">
                  <c:v>0.20699999999999999</c:v>
                </c:pt>
                <c:pt idx="19">
                  <c:v>0.20300000000000001</c:v>
                </c:pt>
                <c:pt idx="20">
                  <c:v>0.20899999999999999</c:v>
                </c:pt>
                <c:pt idx="21">
                  <c:v>0.20899999999999999</c:v>
                </c:pt>
                <c:pt idx="22">
                  <c:v>0.20899999999999999</c:v>
                </c:pt>
                <c:pt idx="23">
                  <c:v>0.214</c:v>
                </c:pt>
                <c:pt idx="24">
                  <c:v>0.21</c:v>
                </c:pt>
                <c:pt idx="25">
                  <c:v>0.20499999999999999</c:v>
                </c:pt>
                <c:pt idx="26">
                  <c:v>0.20899999999999999</c:v>
                </c:pt>
                <c:pt idx="27">
                  <c:v>0.20699999999999999</c:v>
                </c:pt>
                <c:pt idx="28">
                  <c:v>0.215</c:v>
                </c:pt>
                <c:pt idx="29">
                  <c:v>0.216</c:v>
                </c:pt>
                <c:pt idx="30">
                  <c:v>0.20699999999999999</c:v>
                </c:pt>
                <c:pt idx="31">
                  <c:v>0.20300000000000001</c:v>
                </c:pt>
                <c:pt idx="32">
                  <c:v>0.20699999999999999</c:v>
                </c:pt>
                <c:pt idx="33">
                  <c:v>0.20599999999999999</c:v>
                </c:pt>
                <c:pt idx="34">
                  <c:v>0.20699999999999999</c:v>
                </c:pt>
                <c:pt idx="35">
                  <c:v>0.20899999999999999</c:v>
                </c:pt>
                <c:pt idx="36">
                  <c:v>0.21199999999999999</c:v>
                </c:pt>
              </c:numCache>
            </c:numRef>
          </c:val>
          <c:smooth val="0"/>
          <c:extLst>
            <c:ext xmlns:c16="http://schemas.microsoft.com/office/drawing/2014/chart" uri="{C3380CC4-5D6E-409C-BE32-E72D297353CC}">
              <c16:uniqueId val="{00000001-564C-4546-8BC4-A9EF226466C6}"/>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6"/>
              <c:layout>
                <c:manualLayout>
                  <c:x val="-7.2518459625960596E-2"/>
                  <c:y val="-5.747069220959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C-4546-8BC4-A9EF226466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'4'!$I$22:$I$58</c:f>
              <c:numCache>
                <c:formatCode>0.0%</c:formatCode>
                <c:ptCount val="37"/>
                <c:pt idx="0">
                  <c:v>0.60299999999999998</c:v>
                </c:pt>
                <c:pt idx="1">
                  <c:v>0.59799999999999998</c:v>
                </c:pt>
                <c:pt idx="2">
                  <c:v>0.60199999999999998</c:v>
                </c:pt>
                <c:pt idx="3">
                  <c:v>0.60599999999999998</c:v>
                </c:pt>
                <c:pt idx="4">
                  <c:v>0.61099999999999999</c:v>
                </c:pt>
                <c:pt idx="5">
                  <c:v>0.61</c:v>
                </c:pt>
                <c:pt idx="6">
                  <c:v>0.60699999999999998</c:v>
                </c:pt>
                <c:pt idx="7">
                  <c:v>0.6</c:v>
                </c:pt>
                <c:pt idx="8">
                  <c:v>0.60199999999999998</c:v>
                </c:pt>
                <c:pt idx="9">
                  <c:v>0.6</c:v>
                </c:pt>
                <c:pt idx="10">
                  <c:v>0.59799999999999998</c:v>
                </c:pt>
                <c:pt idx="11">
                  <c:v>0.60299999999999998</c:v>
                </c:pt>
                <c:pt idx="12">
                  <c:v>0.60499999999999998</c:v>
                </c:pt>
                <c:pt idx="13">
                  <c:v>0.60399999999999998</c:v>
                </c:pt>
                <c:pt idx="14">
                  <c:v>0.60799999999999998</c:v>
                </c:pt>
                <c:pt idx="15">
                  <c:v>0.60899999999999999</c:v>
                </c:pt>
                <c:pt idx="16">
                  <c:v>0.60399999999999998</c:v>
                </c:pt>
                <c:pt idx="17">
                  <c:v>0.6</c:v>
                </c:pt>
                <c:pt idx="18">
                  <c:v>0.60099999999999998</c:v>
                </c:pt>
                <c:pt idx="19">
                  <c:v>0.60499999999999998</c:v>
                </c:pt>
                <c:pt idx="20">
                  <c:v>0.60599999999999998</c:v>
                </c:pt>
                <c:pt idx="21">
                  <c:v>0.59899999999999998</c:v>
                </c:pt>
                <c:pt idx="22">
                  <c:v>0.60199999999999998</c:v>
                </c:pt>
                <c:pt idx="23">
                  <c:v>0.60599999999999998</c:v>
                </c:pt>
                <c:pt idx="24">
                  <c:v>0.61399999999999999</c:v>
                </c:pt>
                <c:pt idx="25">
                  <c:v>0.61599999999999999</c:v>
                </c:pt>
                <c:pt idx="26">
                  <c:v>0.61199999999999999</c:v>
                </c:pt>
                <c:pt idx="27">
                  <c:v>0.60299999999999998</c:v>
                </c:pt>
                <c:pt idx="28">
                  <c:v>0.61499999999999999</c:v>
                </c:pt>
                <c:pt idx="29">
                  <c:v>0.61799999999999999</c:v>
                </c:pt>
                <c:pt idx="30">
                  <c:v>0.60499999999999998</c:v>
                </c:pt>
                <c:pt idx="31">
                  <c:v>0.60099999999999998</c:v>
                </c:pt>
                <c:pt idx="32">
                  <c:v>0.59799999999999998</c:v>
                </c:pt>
                <c:pt idx="33">
                  <c:v>0.59699999999999998</c:v>
                </c:pt>
                <c:pt idx="34">
                  <c:v>0.6</c:v>
                </c:pt>
                <c:pt idx="35">
                  <c:v>0.59299999999999997</c:v>
                </c:pt>
                <c:pt idx="36">
                  <c:v>0.58699999999999997</c:v>
                </c:pt>
              </c:numCache>
            </c:numRef>
          </c:val>
          <c:smooth val="0"/>
          <c:extLst>
            <c:ext xmlns:c16="http://schemas.microsoft.com/office/drawing/2014/chart" uri="{C3380CC4-5D6E-409C-BE32-E72D297353CC}">
              <c16:uniqueId val="{00000003-564C-4546-8BC4-A9EF226466C6}"/>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6"/>
              <c:layout>
                <c:manualLayout>
                  <c:x val="-7.2518459625960596E-2"/>
                  <c:y val="-4.0229484546719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4C-4546-8BC4-A9EF226466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'4'!$J$22:$J$58</c:f>
              <c:numCache>
                <c:formatCode>0.0%</c:formatCode>
                <c:ptCount val="37"/>
                <c:pt idx="0">
                  <c:v>0.76400000000000001</c:v>
                </c:pt>
                <c:pt idx="1">
                  <c:v>0.76100000000000001</c:v>
                </c:pt>
                <c:pt idx="2">
                  <c:v>0.76500000000000001</c:v>
                </c:pt>
                <c:pt idx="3">
                  <c:v>0.77</c:v>
                </c:pt>
                <c:pt idx="4">
                  <c:v>0.77100000000000002</c:v>
                </c:pt>
                <c:pt idx="5">
                  <c:v>0.77200000000000002</c:v>
                </c:pt>
                <c:pt idx="6">
                  <c:v>0.77</c:v>
                </c:pt>
                <c:pt idx="7">
                  <c:v>0.76600000000000001</c:v>
                </c:pt>
                <c:pt idx="8">
                  <c:v>0.76800000000000002</c:v>
                </c:pt>
                <c:pt idx="9">
                  <c:v>0.76700000000000002</c:v>
                </c:pt>
                <c:pt idx="10">
                  <c:v>0.76800000000000002</c:v>
                </c:pt>
                <c:pt idx="11">
                  <c:v>0.77300000000000002</c:v>
                </c:pt>
                <c:pt idx="12">
                  <c:v>0.77300000000000002</c:v>
                </c:pt>
                <c:pt idx="13">
                  <c:v>0.77300000000000002</c:v>
                </c:pt>
                <c:pt idx="14">
                  <c:v>0.77800000000000002</c:v>
                </c:pt>
                <c:pt idx="15">
                  <c:v>0.77800000000000002</c:v>
                </c:pt>
                <c:pt idx="16">
                  <c:v>0.77600000000000002</c:v>
                </c:pt>
                <c:pt idx="17">
                  <c:v>0.77400000000000002</c:v>
                </c:pt>
                <c:pt idx="18">
                  <c:v>0.77800000000000002</c:v>
                </c:pt>
                <c:pt idx="19">
                  <c:v>0.78200000000000003</c:v>
                </c:pt>
                <c:pt idx="20">
                  <c:v>0.78300000000000003</c:v>
                </c:pt>
                <c:pt idx="21">
                  <c:v>0.77800000000000002</c:v>
                </c:pt>
                <c:pt idx="22">
                  <c:v>0.78500000000000003</c:v>
                </c:pt>
                <c:pt idx="23">
                  <c:v>0.78600000000000003</c:v>
                </c:pt>
                <c:pt idx="24">
                  <c:v>0.78800000000000003</c:v>
                </c:pt>
                <c:pt idx="25">
                  <c:v>0.79100000000000004</c:v>
                </c:pt>
                <c:pt idx="26">
                  <c:v>0.79100000000000004</c:v>
                </c:pt>
                <c:pt idx="27">
                  <c:v>0.78900000000000003</c:v>
                </c:pt>
                <c:pt idx="28">
                  <c:v>0.79700000000000004</c:v>
                </c:pt>
                <c:pt idx="29">
                  <c:v>0.79600000000000004</c:v>
                </c:pt>
                <c:pt idx="30">
                  <c:v>0.78900000000000003</c:v>
                </c:pt>
                <c:pt idx="31">
                  <c:v>0.78900000000000003</c:v>
                </c:pt>
                <c:pt idx="32">
                  <c:v>0.78700000000000003</c:v>
                </c:pt>
                <c:pt idx="33">
                  <c:v>0.78900000000000003</c:v>
                </c:pt>
                <c:pt idx="34">
                  <c:v>0.79100000000000004</c:v>
                </c:pt>
                <c:pt idx="35">
                  <c:v>0.78800000000000003</c:v>
                </c:pt>
                <c:pt idx="36">
                  <c:v>0.78100000000000003</c:v>
                </c:pt>
              </c:numCache>
            </c:numRef>
          </c:val>
          <c:smooth val="0"/>
          <c:extLst>
            <c:ext xmlns:c16="http://schemas.microsoft.com/office/drawing/2014/chart" uri="{C3380CC4-5D6E-409C-BE32-E72D297353CC}">
              <c16:uniqueId val="{00000005-564C-4546-8BC4-A9EF226466C6}"/>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6"/>
              <c:layout>
                <c:manualLayout>
                  <c:x val="-7.4153231941845504E-2"/>
                  <c:y val="-3.627848758859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4C-4546-8BC4-A9EF226466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'4'!$G$22:$G$58</c:f>
              <c:strCache>
                <c:ptCount val="37"/>
                <c:pt idx="0">
                  <c:v>12.17</c:v>
                </c:pt>
                <c:pt idx="6">
                  <c:v>06.18</c:v>
                </c:pt>
                <c:pt idx="12">
                  <c:v>12.18</c:v>
                </c:pt>
                <c:pt idx="18">
                  <c:v>06.19</c:v>
                </c:pt>
                <c:pt idx="24">
                  <c:v>12.19</c:v>
                </c:pt>
                <c:pt idx="30">
                  <c:v>06.20</c:v>
                </c:pt>
                <c:pt idx="36">
                  <c:v>12.20</c:v>
                </c:pt>
              </c:strCache>
            </c:strRef>
          </c:cat>
          <c:val>
            <c:numRef>
              <c:f>'4'!$K$22:$K$58</c:f>
              <c:numCache>
                <c:formatCode>0.0%</c:formatCode>
                <c:ptCount val="37"/>
                <c:pt idx="0">
                  <c:v>0.90700000000000003</c:v>
                </c:pt>
                <c:pt idx="1">
                  <c:v>0.90500000000000003</c:v>
                </c:pt>
                <c:pt idx="2">
                  <c:v>0.90600000000000003</c:v>
                </c:pt>
                <c:pt idx="3">
                  <c:v>0.90800000000000003</c:v>
                </c:pt>
                <c:pt idx="4">
                  <c:v>0.90900000000000003</c:v>
                </c:pt>
                <c:pt idx="5">
                  <c:v>0.90900000000000003</c:v>
                </c:pt>
                <c:pt idx="6">
                  <c:v>0.90700000000000003</c:v>
                </c:pt>
                <c:pt idx="7">
                  <c:v>0.90800000000000003</c:v>
                </c:pt>
                <c:pt idx="8">
                  <c:v>0.90900000000000003</c:v>
                </c:pt>
                <c:pt idx="9">
                  <c:v>0.90900000000000003</c:v>
                </c:pt>
                <c:pt idx="10">
                  <c:v>0.90900000000000003</c:v>
                </c:pt>
                <c:pt idx="11">
                  <c:v>0.91400000000000003</c:v>
                </c:pt>
                <c:pt idx="12">
                  <c:v>0.91</c:v>
                </c:pt>
                <c:pt idx="13">
                  <c:v>0.90900000000000003</c:v>
                </c:pt>
                <c:pt idx="14">
                  <c:v>0.90900000000000003</c:v>
                </c:pt>
                <c:pt idx="15">
                  <c:v>0.91</c:v>
                </c:pt>
                <c:pt idx="16">
                  <c:v>0.90900000000000003</c:v>
                </c:pt>
                <c:pt idx="17">
                  <c:v>0.90800000000000003</c:v>
                </c:pt>
                <c:pt idx="18">
                  <c:v>0.91</c:v>
                </c:pt>
                <c:pt idx="19">
                  <c:v>0.91200000000000003</c:v>
                </c:pt>
                <c:pt idx="20">
                  <c:v>0.91500000000000004</c:v>
                </c:pt>
                <c:pt idx="21">
                  <c:v>0.91400000000000003</c:v>
                </c:pt>
                <c:pt idx="22">
                  <c:v>0.92100000000000004</c:v>
                </c:pt>
                <c:pt idx="23">
                  <c:v>0.92200000000000004</c:v>
                </c:pt>
                <c:pt idx="24">
                  <c:v>0.92200000000000004</c:v>
                </c:pt>
                <c:pt idx="25">
                  <c:v>0.92300000000000004</c:v>
                </c:pt>
                <c:pt idx="26">
                  <c:v>0.92300000000000004</c:v>
                </c:pt>
                <c:pt idx="27">
                  <c:v>0.92200000000000004</c:v>
                </c:pt>
                <c:pt idx="28">
                  <c:v>0.92300000000000004</c:v>
                </c:pt>
                <c:pt idx="29">
                  <c:v>0.92200000000000004</c:v>
                </c:pt>
                <c:pt idx="30">
                  <c:v>0.92</c:v>
                </c:pt>
                <c:pt idx="31">
                  <c:v>0.92100000000000004</c:v>
                </c:pt>
                <c:pt idx="32">
                  <c:v>0.92100000000000004</c:v>
                </c:pt>
                <c:pt idx="33">
                  <c:v>0.92100000000000004</c:v>
                </c:pt>
                <c:pt idx="34">
                  <c:v>0.92100000000000004</c:v>
                </c:pt>
                <c:pt idx="35">
                  <c:v>0.92</c:v>
                </c:pt>
                <c:pt idx="36">
                  <c:v>0.91600000000000004</c:v>
                </c:pt>
              </c:numCache>
            </c:numRef>
          </c:val>
          <c:smooth val="0"/>
          <c:extLst>
            <c:ext xmlns:c16="http://schemas.microsoft.com/office/drawing/2014/chart" uri="{C3380CC4-5D6E-409C-BE32-E72D297353CC}">
              <c16:uniqueId val="{00000007-564C-4546-8BC4-A9EF226466C6}"/>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24"/>
              <c:layout>
                <c:manualLayout>
                  <c:x val="-7.3469387755102047E-2"/>
                  <c:y val="-4.3156596794081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FC-4614-8D70-AA428CF919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'41'!$I$34:$I$58</c:f>
              <c:numCache>
                <c:formatCode>0.0</c:formatCode>
                <c:ptCount val="25"/>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pt idx="22">
                  <c:v>7.2</c:v>
                </c:pt>
                <c:pt idx="23">
                  <c:v>6.8</c:v>
                </c:pt>
                <c:pt idx="24">
                  <c:v>6.9</c:v>
                </c:pt>
              </c:numCache>
            </c:numRef>
          </c:val>
          <c:smooth val="0"/>
          <c:extLst>
            <c:ext xmlns:c16="http://schemas.microsoft.com/office/drawing/2014/chart" uri="{C3380CC4-5D6E-409C-BE32-E72D297353CC}">
              <c16:uniqueId val="{00000001-E5FC-4614-8D70-AA428CF91918}"/>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24"/>
              <c:layout>
                <c:manualLayout>
                  <c:x val="-7.3469387755102186E-2"/>
                  <c:y val="-3.0826140567200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FC-4614-8D70-AA428CF919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'41'!$J$34:$J$58</c:f>
              <c:numCache>
                <c:formatCode>0.0</c:formatCode>
                <c:ptCount val="25"/>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pt idx="22">
                  <c:v>26.3</c:v>
                </c:pt>
                <c:pt idx="23">
                  <c:v>24.3</c:v>
                </c:pt>
                <c:pt idx="24">
                  <c:v>25.5</c:v>
                </c:pt>
              </c:numCache>
            </c:numRef>
          </c:val>
          <c:smooth val="0"/>
          <c:extLst>
            <c:ext xmlns:c16="http://schemas.microsoft.com/office/drawing/2014/chart" uri="{C3380CC4-5D6E-409C-BE32-E72D297353CC}">
              <c16:uniqueId val="{00000003-E5FC-4614-8D70-AA428CF91918}"/>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24"/>
              <c:layout>
                <c:manualLayout>
                  <c:x val="-6.9387755102040816E-2"/>
                  <c:y val="-4.9321824907521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2D-462F-A06E-C8C6F5427F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'41'!$I$34:$I$58</c:f>
              <c:numCache>
                <c:formatCode>0.0</c:formatCode>
                <c:ptCount val="25"/>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pt idx="22">
                  <c:v>7.2</c:v>
                </c:pt>
                <c:pt idx="23">
                  <c:v>6.8</c:v>
                </c:pt>
                <c:pt idx="24">
                  <c:v>6.9</c:v>
                </c:pt>
              </c:numCache>
            </c:numRef>
          </c:val>
          <c:smooth val="0"/>
          <c:extLst>
            <c:ext xmlns:c16="http://schemas.microsoft.com/office/drawing/2014/chart" uri="{C3380CC4-5D6E-409C-BE32-E72D297353CC}">
              <c16:uniqueId val="{00000001-962D-462F-A06E-C8C6F5427F17}"/>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24"/>
              <c:layout>
                <c:manualLayout>
                  <c:x val="-7.3469387755102186E-2"/>
                  <c:y val="-4.9321824907521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2D-462F-A06E-C8C6F5427F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'41'!$J$34:$J$58</c:f>
              <c:numCache>
                <c:formatCode>0.0</c:formatCode>
                <c:ptCount val="25"/>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pt idx="22">
                  <c:v>26.3</c:v>
                </c:pt>
                <c:pt idx="23">
                  <c:v>24.3</c:v>
                </c:pt>
                <c:pt idx="24">
                  <c:v>25.5</c:v>
                </c:pt>
              </c:numCache>
            </c:numRef>
          </c:val>
          <c:smooth val="0"/>
          <c:extLst>
            <c:ext xmlns:c16="http://schemas.microsoft.com/office/drawing/2014/chart" uri="{C3380CC4-5D6E-409C-BE32-E72D297353CC}">
              <c16:uniqueId val="{00000003-962D-462F-A06E-C8C6F5427F17}"/>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218514241458239"/>
          <c:h val="0.67141969351003983"/>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7C1-4529-AB93-70F158169BDE}"/>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7C1-4529-AB93-70F158169BDE}"/>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7C1-4529-AB93-70F158169BDE}"/>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7C1-4529-AB93-70F158169BDE}"/>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7C1-4529-AB93-70F158169BDE}"/>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7C1-4529-AB93-70F158169BDE}"/>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7C1-4529-AB93-70F158169BDE}"/>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7C1-4529-AB93-70F158169BDE}"/>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7C1-4529-AB93-70F158169BDE}"/>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7C1-4529-AB93-70F158169BDE}"/>
                </c:ext>
              </c:extLst>
            </c:dLbl>
            <c:dLbl>
              <c:idx val="10"/>
              <c:layout>
                <c:manualLayout>
                  <c:x val="-1.6029869165418432E-16"/>
                  <c:y val="9.9620252580482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7C1-4529-AB93-70F158169BDE}"/>
                </c:ext>
              </c:extLst>
            </c:dLbl>
            <c:dLbl>
              <c:idx val="11"/>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7C1-4529-AB93-70F158169BD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'42'!$M$15:$M$26</c:f>
              <c:strCache>
                <c:ptCount val="12"/>
                <c:pt idx="1">
                  <c:v>II.18</c:v>
                </c:pt>
                <c:pt idx="3">
                  <c:v>IV.18</c:v>
                </c:pt>
                <c:pt idx="5">
                  <c:v>II.19</c:v>
                </c:pt>
                <c:pt idx="7">
                  <c:v>IV.19</c:v>
                </c:pt>
                <c:pt idx="9">
                  <c:v>II.20</c:v>
                </c:pt>
                <c:pt idx="11">
                  <c:v>IV.20</c:v>
                </c:pt>
              </c:strCache>
            </c:strRef>
          </c:cat>
          <c:val>
            <c:numRef>
              <c:f>'42'!$J$15:$J$26</c:f>
              <c:numCache>
                <c:formatCode>0.00</c:formatCode>
                <c:ptCount val="12"/>
                <c:pt idx="0">
                  <c:v>5</c:v>
                </c:pt>
                <c:pt idx="1">
                  <c:v>-3.7</c:v>
                </c:pt>
                <c:pt idx="2">
                  <c:v>4.5</c:v>
                </c:pt>
                <c:pt idx="3">
                  <c:v>3.7</c:v>
                </c:pt>
                <c:pt idx="4">
                  <c:v>5.3</c:v>
                </c:pt>
                <c:pt idx="5">
                  <c:v>7.5</c:v>
                </c:pt>
                <c:pt idx="6">
                  <c:v>8.1999999999999993</c:v>
                </c:pt>
                <c:pt idx="7">
                  <c:v>4.8</c:v>
                </c:pt>
                <c:pt idx="8">
                  <c:v>5.7</c:v>
                </c:pt>
                <c:pt idx="9">
                  <c:v>4.0999999999999996</c:v>
                </c:pt>
                <c:pt idx="10">
                  <c:v>6.6</c:v>
                </c:pt>
                <c:pt idx="11">
                  <c:v>-0.3</c:v>
                </c:pt>
              </c:numCache>
            </c:numRef>
          </c:val>
          <c:extLst>
            <c:ext xmlns:c16="http://schemas.microsoft.com/office/drawing/2014/chart" uri="{C3380CC4-5D6E-409C-BE32-E72D297353CC}">
              <c16:uniqueId val="{0000000C-07C1-4529-AB93-70F158169BDE}"/>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7C1-4529-AB93-70F158169BDE}"/>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7C1-4529-AB93-70F158169BDE}"/>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7C1-4529-AB93-70F158169BDE}"/>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10-07C1-4529-AB93-70F158169BDE}"/>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7C1-4529-AB93-70F158169BDE}"/>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7C1-4529-AB93-70F158169BD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'42'!$M$15:$M$26</c:f>
              <c:strCache>
                <c:ptCount val="12"/>
                <c:pt idx="1">
                  <c:v>II.18</c:v>
                </c:pt>
                <c:pt idx="3">
                  <c:v>IV.18</c:v>
                </c:pt>
                <c:pt idx="5">
                  <c:v>II.19</c:v>
                </c:pt>
                <c:pt idx="7">
                  <c:v>IV.19</c:v>
                </c:pt>
                <c:pt idx="9">
                  <c:v>II.20</c:v>
                </c:pt>
                <c:pt idx="11">
                  <c:v>IV.20</c:v>
                </c:pt>
              </c:strCache>
            </c:strRef>
          </c:cat>
          <c:val>
            <c:numRef>
              <c:f>'42'!$I$15:$I$26</c:f>
              <c:numCache>
                <c:formatCode>0.00</c:formatCode>
                <c:ptCount val="12"/>
                <c:pt idx="0">
                  <c:v>3.7</c:v>
                </c:pt>
                <c:pt idx="1">
                  <c:v>3.3</c:v>
                </c:pt>
                <c:pt idx="2">
                  <c:v>-1.8</c:v>
                </c:pt>
                <c:pt idx="3">
                  <c:v>6.6</c:v>
                </c:pt>
                <c:pt idx="4">
                  <c:v>7.6</c:v>
                </c:pt>
                <c:pt idx="5">
                  <c:v>10.7</c:v>
                </c:pt>
                <c:pt idx="6">
                  <c:v>9.1</c:v>
                </c:pt>
                <c:pt idx="7">
                  <c:v>5.2</c:v>
                </c:pt>
                <c:pt idx="8">
                  <c:v>10.4</c:v>
                </c:pt>
                <c:pt idx="9">
                  <c:v>3.6</c:v>
                </c:pt>
                <c:pt idx="10">
                  <c:v>7.2</c:v>
                </c:pt>
                <c:pt idx="11">
                  <c:v>4</c:v>
                </c:pt>
              </c:numCache>
            </c:numRef>
          </c:val>
          <c:extLst>
            <c:ext xmlns:c16="http://schemas.microsoft.com/office/drawing/2014/chart" uri="{C3380CC4-5D6E-409C-BE32-E72D297353CC}">
              <c16:uniqueId val="{00000013-07C1-4529-AB93-70F158169BDE}"/>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5-07C1-4529-AB93-70F158169BDE}"/>
              </c:ext>
            </c:extLst>
          </c:dPt>
          <c:dPt>
            <c:idx val="4"/>
            <c:bubble3D val="0"/>
            <c:spPr>
              <a:ln>
                <a:noFill/>
              </a:ln>
            </c:spPr>
            <c:extLst>
              <c:ext xmlns:c16="http://schemas.microsoft.com/office/drawing/2014/chart" uri="{C3380CC4-5D6E-409C-BE32-E72D297353CC}">
                <c16:uniqueId val="{00000017-07C1-4529-AB93-70F158169BDE}"/>
              </c:ext>
            </c:extLst>
          </c:dPt>
          <c:dPt>
            <c:idx val="8"/>
            <c:bubble3D val="0"/>
            <c:spPr>
              <a:ln>
                <a:noFill/>
              </a:ln>
            </c:spPr>
            <c:extLst>
              <c:ext xmlns:c16="http://schemas.microsoft.com/office/drawing/2014/chart" uri="{C3380CC4-5D6E-409C-BE32-E72D297353CC}">
                <c16:uniqueId val="{00000019-07C1-4529-AB93-70F158169BDE}"/>
              </c:ext>
            </c:extLst>
          </c:dPt>
          <c:cat>
            <c:strRef>
              <c:f>'42'!$M$15:$M$26</c:f>
              <c:strCache>
                <c:ptCount val="12"/>
                <c:pt idx="1">
                  <c:v>II.18</c:v>
                </c:pt>
                <c:pt idx="3">
                  <c:v>IV.18</c:v>
                </c:pt>
                <c:pt idx="5">
                  <c:v>II.19</c:v>
                </c:pt>
                <c:pt idx="7">
                  <c:v>IV.19</c:v>
                </c:pt>
                <c:pt idx="9">
                  <c:v>II.20</c:v>
                </c:pt>
                <c:pt idx="11">
                  <c:v>IV.20</c:v>
                </c:pt>
              </c:strCache>
            </c:strRef>
          </c:cat>
          <c:val>
            <c:numRef>
              <c:f>'42'!$K$15:$K$26</c:f>
              <c:numCache>
                <c:formatCode>0.00</c:formatCode>
                <c:ptCount val="12"/>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pt idx="10">
                  <c:v>0.24399999999999999</c:v>
                </c:pt>
                <c:pt idx="11">
                  <c:v>0.2</c:v>
                </c:pt>
              </c:numCache>
            </c:numRef>
          </c:val>
          <c:smooth val="0"/>
          <c:extLst>
            <c:ext xmlns:c16="http://schemas.microsoft.com/office/drawing/2014/chart" uri="{C3380CC4-5D6E-409C-BE32-E72D297353CC}">
              <c16:uniqueId val="{0000001A-07C1-4529-AB93-70F158169BDE}"/>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228340472571502"/>
          <c:h val="0.65348226265860032"/>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03-4B45-87E6-01CDC051E22F}"/>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03-4B45-87E6-01CDC051E22F}"/>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03-4B45-87E6-01CDC051E22F}"/>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03-4B45-87E6-01CDC051E22F}"/>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03-4B45-87E6-01CDC051E22F}"/>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03-4B45-87E6-01CDC051E22F}"/>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03-4B45-87E6-01CDC051E22F}"/>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03-4B45-87E6-01CDC051E22F}"/>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03-4B45-87E6-01CDC051E22F}"/>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03-4B45-87E6-01CDC051E22F}"/>
                </c:ext>
              </c:extLst>
            </c:dLbl>
            <c:dLbl>
              <c:idx val="10"/>
              <c:layout>
                <c:manualLayout>
                  <c:x val="-1.6029869165418432E-16"/>
                  <c:y val="0.105480267438158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03-4B45-87E6-01CDC051E22F}"/>
                </c:ext>
              </c:extLst>
            </c:dLbl>
            <c:dLbl>
              <c:idx val="11"/>
              <c:layout>
                <c:manualLayout>
                  <c:x val="-8.7743540140942378E-3"/>
                  <c:y val="-3.5874861702878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017-449E-ACB7-9A8614991081}"/>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'42'!$L$15:$L$26</c:f>
              <c:strCache>
                <c:ptCount val="12"/>
                <c:pt idx="1">
                  <c:v>Q2.18</c:v>
                </c:pt>
                <c:pt idx="3">
                  <c:v>Q4.18</c:v>
                </c:pt>
                <c:pt idx="5">
                  <c:v>Q2.19</c:v>
                </c:pt>
                <c:pt idx="7">
                  <c:v>Q4.19</c:v>
                </c:pt>
                <c:pt idx="9">
                  <c:v>Q2.20</c:v>
                </c:pt>
                <c:pt idx="11">
                  <c:v>Q4.20</c:v>
                </c:pt>
              </c:strCache>
            </c:strRef>
          </c:cat>
          <c:val>
            <c:numRef>
              <c:f>'42'!$J$15:$J$26</c:f>
              <c:numCache>
                <c:formatCode>0.00</c:formatCode>
                <c:ptCount val="12"/>
                <c:pt idx="0">
                  <c:v>5</c:v>
                </c:pt>
                <c:pt idx="1">
                  <c:v>-3.7</c:v>
                </c:pt>
                <c:pt idx="2">
                  <c:v>4.5</c:v>
                </c:pt>
                <c:pt idx="3">
                  <c:v>3.7</c:v>
                </c:pt>
                <c:pt idx="4">
                  <c:v>5.3</c:v>
                </c:pt>
                <c:pt idx="5">
                  <c:v>7.5</c:v>
                </c:pt>
                <c:pt idx="6">
                  <c:v>8.1999999999999993</c:v>
                </c:pt>
                <c:pt idx="7">
                  <c:v>4.8</c:v>
                </c:pt>
                <c:pt idx="8">
                  <c:v>5.7</c:v>
                </c:pt>
                <c:pt idx="9">
                  <c:v>4.0999999999999996</c:v>
                </c:pt>
                <c:pt idx="10">
                  <c:v>6.6</c:v>
                </c:pt>
                <c:pt idx="11">
                  <c:v>-0.3</c:v>
                </c:pt>
              </c:numCache>
            </c:numRef>
          </c:val>
          <c:extLst>
            <c:ext xmlns:c16="http://schemas.microsoft.com/office/drawing/2014/chart" uri="{C3380CC4-5D6E-409C-BE32-E72D297353CC}">
              <c16:uniqueId val="{0000000B-8E03-4B45-87E6-01CDC051E22F}"/>
            </c:ext>
          </c:extLst>
        </c:ser>
        <c:ser>
          <c:idx val="2"/>
          <c:order val="2"/>
          <c:tx>
            <c:strRef>
              <c:f>'42'!$I$9</c:f>
              <c:strCache>
                <c:ptCount val="1"/>
                <c:pt idx="0">
                  <c:v>of Privatbank, UAH bn</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03-4B45-87E6-01CDC051E22F}"/>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03-4B45-87E6-01CDC051E22F}"/>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03-4B45-87E6-01CDC051E22F}"/>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F-8E03-4B45-87E6-01CDC051E22F}"/>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03-4B45-87E6-01CDC051E22F}"/>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03-4B45-87E6-01CDC051E22F}"/>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'42'!$L$15:$L$26</c:f>
              <c:strCache>
                <c:ptCount val="12"/>
                <c:pt idx="1">
                  <c:v>Q2.18</c:v>
                </c:pt>
                <c:pt idx="3">
                  <c:v>Q4.18</c:v>
                </c:pt>
                <c:pt idx="5">
                  <c:v>Q2.19</c:v>
                </c:pt>
                <c:pt idx="7">
                  <c:v>Q4.19</c:v>
                </c:pt>
                <c:pt idx="9">
                  <c:v>Q2.20</c:v>
                </c:pt>
                <c:pt idx="11">
                  <c:v>Q4.20</c:v>
                </c:pt>
              </c:strCache>
            </c:strRef>
          </c:cat>
          <c:val>
            <c:numRef>
              <c:f>'42'!$I$15:$I$26</c:f>
              <c:numCache>
                <c:formatCode>0.00</c:formatCode>
                <c:ptCount val="12"/>
                <c:pt idx="0">
                  <c:v>3.7</c:v>
                </c:pt>
                <c:pt idx="1">
                  <c:v>3.3</c:v>
                </c:pt>
                <c:pt idx="2">
                  <c:v>-1.8</c:v>
                </c:pt>
                <c:pt idx="3">
                  <c:v>6.6</c:v>
                </c:pt>
                <c:pt idx="4">
                  <c:v>7.6</c:v>
                </c:pt>
                <c:pt idx="5">
                  <c:v>10.7</c:v>
                </c:pt>
                <c:pt idx="6">
                  <c:v>9.1</c:v>
                </c:pt>
                <c:pt idx="7">
                  <c:v>5.2</c:v>
                </c:pt>
                <c:pt idx="8">
                  <c:v>10.4</c:v>
                </c:pt>
                <c:pt idx="9">
                  <c:v>3.6</c:v>
                </c:pt>
                <c:pt idx="10">
                  <c:v>7.2</c:v>
                </c:pt>
                <c:pt idx="11">
                  <c:v>4</c:v>
                </c:pt>
              </c:numCache>
            </c:numRef>
          </c:val>
          <c:extLst>
            <c:ext xmlns:c16="http://schemas.microsoft.com/office/drawing/2014/chart" uri="{C3380CC4-5D6E-409C-BE32-E72D297353CC}">
              <c16:uniqueId val="{00000012-8E03-4B45-87E6-01CDC051E22F}"/>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8E03-4B45-87E6-01CDC051E22F}"/>
              </c:ext>
            </c:extLst>
          </c:dPt>
          <c:dPt>
            <c:idx val="4"/>
            <c:bubble3D val="0"/>
            <c:spPr>
              <a:ln>
                <a:noFill/>
              </a:ln>
            </c:spPr>
            <c:extLst>
              <c:ext xmlns:c16="http://schemas.microsoft.com/office/drawing/2014/chart" uri="{C3380CC4-5D6E-409C-BE32-E72D297353CC}">
                <c16:uniqueId val="{00000016-8E03-4B45-87E6-01CDC051E22F}"/>
              </c:ext>
            </c:extLst>
          </c:dPt>
          <c:dPt>
            <c:idx val="8"/>
            <c:bubble3D val="0"/>
            <c:spPr>
              <a:ln>
                <a:noFill/>
              </a:ln>
            </c:spPr>
            <c:extLst>
              <c:ext xmlns:c16="http://schemas.microsoft.com/office/drawing/2014/chart" uri="{C3380CC4-5D6E-409C-BE32-E72D297353CC}">
                <c16:uniqueId val="{00000018-8E03-4B45-87E6-01CDC051E22F}"/>
              </c:ext>
            </c:extLst>
          </c:dPt>
          <c:cat>
            <c:strRef>
              <c:f>'42'!$M$15:$M$26</c:f>
              <c:strCache>
                <c:ptCount val="12"/>
                <c:pt idx="1">
                  <c:v>II.18</c:v>
                </c:pt>
                <c:pt idx="3">
                  <c:v>IV.18</c:v>
                </c:pt>
                <c:pt idx="5">
                  <c:v>II.19</c:v>
                </c:pt>
                <c:pt idx="7">
                  <c:v>IV.19</c:v>
                </c:pt>
                <c:pt idx="9">
                  <c:v>II.20</c:v>
                </c:pt>
                <c:pt idx="11">
                  <c:v>IV.20</c:v>
                </c:pt>
              </c:strCache>
            </c:strRef>
          </c:cat>
          <c:val>
            <c:numRef>
              <c:f>'42'!$K$15:$K$26</c:f>
              <c:numCache>
                <c:formatCode>0.00</c:formatCode>
                <c:ptCount val="12"/>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pt idx="10">
                  <c:v>0.24399999999999999</c:v>
                </c:pt>
                <c:pt idx="11">
                  <c:v>0.2</c:v>
                </c:pt>
              </c:numCache>
            </c:numRef>
          </c:val>
          <c:smooth val="0"/>
          <c:extLst>
            <c:ext xmlns:c16="http://schemas.microsoft.com/office/drawing/2014/chart" uri="{C3380CC4-5D6E-409C-BE32-E72D297353CC}">
              <c16:uniqueId val="{00000019-8E03-4B45-87E6-01CDC051E22F}"/>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'43'!$L$15:$L$26</c:f>
              <c:strCache>
                <c:ptCount val="12"/>
                <c:pt idx="1">
                  <c:v>II.18</c:v>
                </c:pt>
                <c:pt idx="3">
                  <c:v>IV.18</c:v>
                </c:pt>
                <c:pt idx="5">
                  <c:v>II.19</c:v>
                </c:pt>
                <c:pt idx="7">
                  <c:v>IV.19</c:v>
                </c:pt>
                <c:pt idx="9">
                  <c:v>II.20</c:v>
                </c:pt>
                <c:pt idx="11">
                  <c:v>IV.20</c:v>
                </c:pt>
              </c:strCache>
            </c:strRef>
          </c:cat>
          <c:val>
            <c:numRef>
              <c:f>'43'!$I$15:$I$26</c:f>
              <c:numCache>
                <c:formatCode>0</c:formatCode>
                <c:ptCount val="12"/>
                <c:pt idx="0">
                  <c:v>25.4</c:v>
                </c:pt>
                <c:pt idx="1">
                  <c:v>26.9</c:v>
                </c:pt>
                <c:pt idx="2">
                  <c:v>30.5</c:v>
                </c:pt>
                <c:pt idx="3">
                  <c:v>38.5</c:v>
                </c:pt>
                <c:pt idx="4">
                  <c:v>35</c:v>
                </c:pt>
                <c:pt idx="5">
                  <c:v>39.1</c:v>
                </c:pt>
                <c:pt idx="6">
                  <c:v>38.200000000000003</c:v>
                </c:pt>
                <c:pt idx="7">
                  <c:v>34.9</c:v>
                </c:pt>
                <c:pt idx="8">
                  <c:v>41.2</c:v>
                </c:pt>
                <c:pt idx="9">
                  <c:v>41.2</c:v>
                </c:pt>
                <c:pt idx="10">
                  <c:v>38.700000000000003</c:v>
                </c:pt>
                <c:pt idx="11">
                  <c:v>38.200000000000003</c:v>
                </c:pt>
              </c:numCache>
            </c:numRef>
          </c:val>
          <c:extLst>
            <c:ext xmlns:c16="http://schemas.microsoft.com/office/drawing/2014/chart" uri="{C3380CC4-5D6E-409C-BE32-E72D297353CC}">
              <c16:uniqueId val="{00000000-1794-4517-9FCE-A279E71346BD}"/>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'43'!$L$15:$L$26</c:f>
              <c:strCache>
                <c:ptCount val="12"/>
                <c:pt idx="1">
                  <c:v>II.18</c:v>
                </c:pt>
                <c:pt idx="3">
                  <c:v>IV.18</c:v>
                </c:pt>
                <c:pt idx="5">
                  <c:v>II.19</c:v>
                </c:pt>
                <c:pt idx="7">
                  <c:v>IV.19</c:v>
                </c:pt>
                <c:pt idx="9">
                  <c:v>II.20</c:v>
                </c:pt>
                <c:pt idx="11">
                  <c:v>IV.20</c:v>
                </c:pt>
              </c:strCache>
            </c:strRef>
          </c:cat>
          <c:val>
            <c:numRef>
              <c:f>'43'!$J$15:$J$26</c:f>
              <c:numCache>
                <c:formatCode>0.0%</c:formatCode>
                <c:ptCount val="12"/>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pt idx="10">
                  <c:v>0.54700000000000004</c:v>
                </c:pt>
                <c:pt idx="11">
                  <c:v>0.64600000000000002</c:v>
                </c:pt>
              </c:numCache>
            </c:numRef>
          </c:val>
          <c:smooth val="0"/>
          <c:extLst>
            <c:ext xmlns:c16="http://schemas.microsoft.com/office/drawing/2014/chart" uri="{C3380CC4-5D6E-409C-BE32-E72D297353CC}">
              <c16:uniqueId val="{00000001-1794-4517-9FCE-A279E71346BD}"/>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'43'!$K$15:$K$26</c:f>
              <c:strCache>
                <c:ptCount val="12"/>
                <c:pt idx="1">
                  <c:v>Q2.18</c:v>
                </c:pt>
                <c:pt idx="3">
                  <c:v>Q4.18</c:v>
                </c:pt>
                <c:pt idx="5">
                  <c:v>Q2.19</c:v>
                </c:pt>
                <c:pt idx="7">
                  <c:v>Q4.19</c:v>
                </c:pt>
                <c:pt idx="9">
                  <c:v>Q2.20</c:v>
                </c:pt>
                <c:pt idx="11">
                  <c:v>Q4.20</c:v>
                </c:pt>
              </c:strCache>
            </c:strRef>
          </c:cat>
          <c:val>
            <c:numRef>
              <c:f>'43'!$I$15:$I$26</c:f>
              <c:numCache>
                <c:formatCode>0</c:formatCode>
                <c:ptCount val="12"/>
                <c:pt idx="0">
                  <c:v>25.4</c:v>
                </c:pt>
                <c:pt idx="1">
                  <c:v>26.9</c:v>
                </c:pt>
                <c:pt idx="2">
                  <c:v>30.5</c:v>
                </c:pt>
                <c:pt idx="3">
                  <c:v>38.5</c:v>
                </c:pt>
                <c:pt idx="4">
                  <c:v>35</c:v>
                </c:pt>
                <c:pt idx="5">
                  <c:v>39.1</c:v>
                </c:pt>
                <c:pt idx="6">
                  <c:v>38.200000000000003</c:v>
                </c:pt>
                <c:pt idx="7">
                  <c:v>34.9</c:v>
                </c:pt>
                <c:pt idx="8">
                  <c:v>41.2</c:v>
                </c:pt>
                <c:pt idx="9">
                  <c:v>41.2</c:v>
                </c:pt>
                <c:pt idx="10">
                  <c:v>38.700000000000003</c:v>
                </c:pt>
                <c:pt idx="11">
                  <c:v>38.200000000000003</c:v>
                </c:pt>
              </c:numCache>
            </c:numRef>
          </c:val>
          <c:extLst>
            <c:ext xmlns:c16="http://schemas.microsoft.com/office/drawing/2014/chart" uri="{C3380CC4-5D6E-409C-BE32-E72D297353CC}">
              <c16:uniqueId val="{00000000-755E-4DAA-AE7C-DFA4ADE11A68}"/>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'43'!$K$15:$K$26</c:f>
              <c:strCache>
                <c:ptCount val="12"/>
                <c:pt idx="1">
                  <c:v>Q2.18</c:v>
                </c:pt>
                <c:pt idx="3">
                  <c:v>Q4.18</c:v>
                </c:pt>
                <c:pt idx="5">
                  <c:v>Q2.19</c:v>
                </c:pt>
                <c:pt idx="7">
                  <c:v>Q4.19</c:v>
                </c:pt>
                <c:pt idx="9">
                  <c:v>Q2.20</c:v>
                </c:pt>
                <c:pt idx="11">
                  <c:v>Q4.20</c:v>
                </c:pt>
              </c:strCache>
            </c:strRef>
          </c:cat>
          <c:val>
            <c:numRef>
              <c:f>'43'!$J$15:$J$26</c:f>
              <c:numCache>
                <c:formatCode>0.0%</c:formatCode>
                <c:ptCount val="12"/>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pt idx="10">
                  <c:v>0.54700000000000004</c:v>
                </c:pt>
                <c:pt idx="11">
                  <c:v>0.64600000000000002</c:v>
                </c:pt>
              </c:numCache>
            </c:numRef>
          </c:val>
          <c:smooth val="0"/>
          <c:extLst>
            <c:ext xmlns:c16="http://schemas.microsoft.com/office/drawing/2014/chart" uri="{C3380CC4-5D6E-409C-BE32-E72D297353CC}">
              <c16:uniqueId val="{00000001-755E-4DAA-AE7C-DFA4ADE11A68}"/>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'44'!$N$15:$N$26</c:f>
              <c:strCache>
                <c:ptCount val="12"/>
                <c:pt idx="1">
                  <c:v>II.18</c:v>
                </c:pt>
                <c:pt idx="3">
                  <c:v>IV.18</c:v>
                </c:pt>
                <c:pt idx="5">
                  <c:v>II.19</c:v>
                </c:pt>
                <c:pt idx="7">
                  <c:v>IV.19</c:v>
                </c:pt>
                <c:pt idx="9">
                  <c:v>II.20</c:v>
                </c:pt>
                <c:pt idx="11">
                  <c:v>IV.20</c:v>
                </c:pt>
              </c:strCache>
            </c:strRef>
          </c:cat>
          <c:val>
            <c:numRef>
              <c:f>'44'!$I$15:$I$26</c:f>
              <c:numCache>
                <c:formatCode>0</c:formatCode>
                <c:ptCount val="12"/>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pt idx="10">
                  <c:v>21.138999999999999</c:v>
                </c:pt>
                <c:pt idx="11">
                  <c:v>22.356000000000002</c:v>
                </c:pt>
              </c:numCache>
            </c:numRef>
          </c:val>
          <c:extLst>
            <c:ext xmlns:c16="http://schemas.microsoft.com/office/drawing/2014/chart" uri="{C3380CC4-5D6E-409C-BE32-E72D297353CC}">
              <c16:uniqueId val="{00000000-0C56-45C4-949A-6B67FAEF72B2}"/>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'44'!$N$15:$N$26</c:f>
              <c:strCache>
                <c:ptCount val="12"/>
                <c:pt idx="1">
                  <c:v>II.18</c:v>
                </c:pt>
                <c:pt idx="3">
                  <c:v>IV.18</c:v>
                </c:pt>
                <c:pt idx="5">
                  <c:v>II.19</c:v>
                </c:pt>
                <c:pt idx="7">
                  <c:v>IV.19</c:v>
                </c:pt>
                <c:pt idx="9">
                  <c:v>II.20</c:v>
                </c:pt>
                <c:pt idx="11">
                  <c:v>IV.20</c:v>
                </c:pt>
              </c:strCache>
            </c:strRef>
          </c:cat>
          <c:val>
            <c:numRef>
              <c:f>'44'!$J$15:$J$26</c:f>
              <c:numCache>
                <c:formatCode>0</c:formatCode>
                <c:ptCount val="12"/>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pt idx="10">
                  <c:v>11.821</c:v>
                </c:pt>
                <c:pt idx="11">
                  <c:v>14.204000000000001</c:v>
                </c:pt>
              </c:numCache>
            </c:numRef>
          </c:val>
          <c:extLst>
            <c:ext xmlns:c16="http://schemas.microsoft.com/office/drawing/2014/chart" uri="{C3380CC4-5D6E-409C-BE32-E72D297353CC}">
              <c16:uniqueId val="{00000001-0C56-45C4-949A-6B67FAEF72B2}"/>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C56-45C4-949A-6B67FAEF72B2}"/>
                </c:ext>
              </c:extLst>
            </c:dLbl>
            <c:dLbl>
              <c:idx val="1"/>
              <c:delete val="1"/>
              <c:extLst>
                <c:ext xmlns:c15="http://schemas.microsoft.com/office/drawing/2012/chart" uri="{CE6537A1-D6FC-4f65-9D91-7224C49458BB}"/>
                <c:ext xmlns:c16="http://schemas.microsoft.com/office/drawing/2014/chart" uri="{C3380CC4-5D6E-409C-BE32-E72D297353CC}">
                  <c16:uniqueId val="{00000003-0C56-45C4-949A-6B67FAEF72B2}"/>
                </c:ext>
              </c:extLst>
            </c:dLbl>
            <c:dLbl>
              <c:idx val="2"/>
              <c:delete val="1"/>
              <c:extLst>
                <c:ext xmlns:c15="http://schemas.microsoft.com/office/drawing/2012/chart" uri="{CE6537A1-D6FC-4f65-9D91-7224C49458BB}"/>
                <c:ext xmlns:c16="http://schemas.microsoft.com/office/drawing/2014/chart" uri="{C3380CC4-5D6E-409C-BE32-E72D297353CC}">
                  <c16:uniqueId val="{00000004-0C56-45C4-949A-6B67FAEF72B2}"/>
                </c:ext>
              </c:extLst>
            </c:dLbl>
            <c:dLbl>
              <c:idx val="11"/>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56-45C4-949A-6B67FAEF72B2}"/>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'44'!$N$15:$N$26</c:f>
              <c:strCache>
                <c:ptCount val="12"/>
                <c:pt idx="1">
                  <c:v>II.18</c:v>
                </c:pt>
                <c:pt idx="3">
                  <c:v>IV.18</c:v>
                </c:pt>
                <c:pt idx="5">
                  <c:v>II.19</c:v>
                </c:pt>
                <c:pt idx="7">
                  <c:v>IV.19</c:v>
                </c:pt>
                <c:pt idx="9">
                  <c:v>II.20</c:v>
                </c:pt>
                <c:pt idx="11">
                  <c:v>IV.20</c:v>
                </c:pt>
              </c:strCache>
            </c:strRef>
          </c:cat>
          <c:val>
            <c:numRef>
              <c:f>'44'!$K$15:$K$26</c:f>
              <c:numCache>
                <c:formatCode>0</c:formatCode>
                <c:ptCount val="12"/>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pt idx="10">
                  <c:v>4.0309999999999997</c:v>
                </c:pt>
                <c:pt idx="11">
                  <c:v>-0.41699999999999998</c:v>
                </c:pt>
              </c:numCache>
            </c:numRef>
          </c:val>
          <c:extLst>
            <c:ext xmlns:c16="http://schemas.microsoft.com/office/drawing/2014/chart" uri="{C3380CC4-5D6E-409C-BE32-E72D297353CC}">
              <c16:uniqueId val="{00000006-0C56-45C4-949A-6B67FAEF72B2}"/>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'44'!$N$15:$N$26</c:f>
              <c:strCache>
                <c:ptCount val="12"/>
                <c:pt idx="1">
                  <c:v>II.18</c:v>
                </c:pt>
                <c:pt idx="3">
                  <c:v>IV.18</c:v>
                </c:pt>
                <c:pt idx="5">
                  <c:v>II.19</c:v>
                </c:pt>
                <c:pt idx="7">
                  <c:v>IV.19</c:v>
                </c:pt>
                <c:pt idx="9">
                  <c:v>II.20</c:v>
                </c:pt>
                <c:pt idx="11">
                  <c:v>IV.20</c:v>
                </c:pt>
              </c:strCache>
            </c:strRef>
          </c:cat>
          <c:val>
            <c:numRef>
              <c:f>'44'!$L$15:$L$26</c:f>
              <c:numCache>
                <c:formatCode>0</c:formatCode>
                <c:ptCount val="12"/>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pt idx="10">
                  <c:v>1.7050000000000001</c:v>
                </c:pt>
                <c:pt idx="11">
                  <c:v>2.0830000000000002</c:v>
                </c:pt>
              </c:numCache>
            </c:numRef>
          </c:val>
          <c:extLst>
            <c:ext xmlns:c16="http://schemas.microsoft.com/office/drawing/2014/chart" uri="{C3380CC4-5D6E-409C-BE32-E72D297353CC}">
              <c16:uniqueId val="{00000007-0C56-45C4-949A-6B67FAEF72B2}"/>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7784999999999995"/>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'44'!$M$15:$M$26</c:f>
              <c:strCache>
                <c:ptCount val="12"/>
                <c:pt idx="1">
                  <c:v>Q2.18</c:v>
                </c:pt>
                <c:pt idx="3">
                  <c:v>Q4.18</c:v>
                </c:pt>
                <c:pt idx="5">
                  <c:v>Q2.19</c:v>
                </c:pt>
                <c:pt idx="7">
                  <c:v>Q4.19</c:v>
                </c:pt>
                <c:pt idx="9">
                  <c:v>Q2.20</c:v>
                </c:pt>
                <c:pt idx="11">
                  <c:v>Q4.20</c:v>
                </c:pt>
              </c:strCache>
            </c:strRef>
          </c:cat>
          <c:val>
            <c:numRef>
              <c:f>'44'!$I$15:$I$26</c:f>
              <c:numCache>
                <c:formatCode>0</c:formatCode>
                <c:ptCount val="12"/>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pt idx="10">
                  <c:v>21.138999999999999</c:v>
                </c:pt>
                <c:pt idx="11">
                  <c:v>22.356000000000002</c:v>
                </c:pt>
              </c:numCache>
            </c:numRef>
          </c:val>
          <c:extLst>
            <c:ext xmlns:c16="http://schemas.microsoft.com/office/drawing/2014/chart" uri="{C3380CC4-5D6E-409C-BE32-E72D297353CC}">
              <c16:uniqueId val="{00000000-C18C-451E-9CB2-652C100029DE}"/>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'44'!$M$15:$M$26</c:f>
              <c:strCache>
                <c:ptCount val="12"/>
                <c:pt idx="1">
                  <c:v>Q2.18</c:v>
                </c:pt>
                <c:pt idx="3">
                  <c:v>Q4.18</c:v>
                </c:pt>
                <c:pt idx="5">
                  <c:v>Q2.19</c:v>
                </c:pt>
                <c:pt idx="7">
                  <c:v>Q4.19</c:v>
                </c:pt>
                <c:pt idx="9">
                  <c:v>Q2.20</c:v>
                </c:pt>
                <c:pt idx="11">
                  <c:v>Q4.20</c:v>
                </c:pt>
              </c:strCache>
            </c:strRef>
          </c:cat>
          <c:val>
            <c:numRef>
              <c:f>'44'!$J$15:$J$26</c:f>
              <c:numCache>
                <c:formatCode>0</c:formatCode>
                <c:ptCount val="12"/>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pt idx="10">
                  <c:v>11.821</c:v>
                </c:pt>
                <c:pt idx="11">
                  <c:v>14.204000000000001</c:v>
                </c:pt>
              </c:numCache>
            </c:numRef>
          </c:val>
          <c:extLst>
            <c:ext xmlns:c16="http://schemas.microsoft.com/office/drawing/2014/chart" uri="{C3380CC4-5D6E-409C-BE32-E72D297353CC}">
              <c16:uniqueId val="{00000001-C18C-451E-9CB2-652C100029DE}"/>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51851851851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8C-451E-9CB2-652C100029DE}"/>
                </c:ext>
              </c:extLst>
            </c:dLbl>
            <c:dLbl>
              <c:idx val="1"/>
              <c:delete val="1"/>
              <c:extLst>
                <c:ext xmlns:c15="http://schemas.microsoft.com/office/drawing/2012/chart" uri="{CE6537A1-D6FC-4f65-9D91-7224C49458BB}"/>
                <c:ext xmlns:c16="http://schemas.microsoft.com/office/drawing/2014/chart" uri="{C3380CC4-5D6E-409C-BE32-E72D297353CC}">
                  <c16:uniqueId val="{00000003-C18C-451E-9CB2-652C100029DE}"/>
                </c:ext>
              </c:extLst>
            </c:dLbl>
            <c:dLbl>
              <c:idx val="2"/>
              <c:delete val="1"/>
              <c:extLst>
                <c:ext xmlns:c15="http://schemas.microsoft.com/office/drawing/2012/chart" uri="{CE6537A1-D6FC-4f65-9D91-7224C49458BB}"/>
                <c:ext xmlns:c16="http://schemas.microsoft.com/office/drawing/2014/chart" uri="{C3380CC4-5D6E-409C-BE32-E72D297353CC}">
                  <c16:uniqueId val="{00000004-C18C-451E-9CB2-652C100029DE}"/>
                </c:ext>
              </c:extLst>
            </c:dLbl>
            <c:dLbl>
              <c:idx val="11"/>
              <c:layout>
                <c:manualLayout>
                  <c:x val="-1.5277601289623992E-16"/>
                  <c:y val="-1.7638888888888888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18C-451E-9CB2-652C100029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'44'!$M$15:$M$26</c:f>
              <c:strCache>
                <c:ptCount val="12"/>
                <c:pt idx="1">
                  <c:v>Q2.18</c:v>
                </c:pt>
                <c:pt idx="3">
                  <c:v>Q4.18</c:v>
                </c:pt>
                <c:pt idx="5">
                  <c:v>Q2.19</c:v>
                </c:pt>
                <c:pt idx="7">
                  <c:v>Q4.19</c:v>
                </c:pt>
                <c:pt idx="9">
                  <c:v>Q2.20</c:v>
                </c:pt>
                <c:pt idx="11">
                  <c:v>Q4.20</c:v>
                </c:pt>
              </c:strCache>
            </c:strRef>
          </c:cat>
          <c:val>
            <c:numRef>
              <c:f>'44'!$K$15:$K$26</c:f>
              <c:numCache>
                <c:formatCode>0</c:formatCode>
                <c:ptCount val="12"/>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pt idx="10">
                  <c:v>4.0309999999999997</c:v>
                </c:pt>
                <c:pt idx="11">
                  <c:v>-0.41699999999999998</c:v>
                </c:pt>
              </c:numCache>
            </c:numRef>
          </c:val>
          <c:extLst>
            <c:ext xmlns:c16="http://schemas.microsoft.com/office/drawing/2014/chart" uri="{C3380CC4-5D6E-409C-BE32-E72D297353CC}">
              <c16:uniqueId val="{00000006-C18C-451E-9CB2-652C100029DE}"/>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'44'!$M$15:$M$26</c:f>
              <c:strCache>
                <c:ptCount val="12"/>
                <c:pt idx="1">
                  <c:v>Q2.18</c:v>
                </c:pt>
                <c:pt idx="3">
                  <c:v>Q4.18</c:v>
                </c:pt>
                <c:pt idx="5">
                  <c:v>Q2.19</c:v>
                </c:pt>
                <c:pt idx="7">
                  <c:v>Q4.19</c:v>
                </c:pt>
                <c:pt idx="9">
                  <c:v>Q2.20</c:v>
                </c:pt>
                <c:pt idx="11">
                  <c:v>Q4.20</c:v>
                </c:pt>
              </c:strCache>
            </c:strRef>
          </c:cat>
          <c:val>
            <c:numRef>
              <c:f>'44'!$L$15:$L$26</c:f>
              <c:numCache>
                <c:formatCode>0</c:formatCode>
                <c:ptCount val="12"/>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pt idx="10">
                  <c:v>1.7050000000000001</c:v>
                </c:pt>
                <c:pt idx="11">
                  <c:v>2.0830000000000002</c:v>
                </c:pt>
              </c:numCache>
            </c:numRef>
          </c:val>
          <c:extLst>
            <c:ext xmlns:c16="http://schemas.microsoft.com/office/drawing/2014/chart" uri="{C3380CC4-5D6E-409C-BE32-E72D297353CC}">
              <c16:uniqueId val="{00000007-C18C-451E-9CB2-652C100029DE}"/>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435185185195"/>
          <c:w val="1"/>
          <c:h val="0.146768981481481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Іншими банками, млрд грн</c:v>
                </c:pt>
              </c:strCache>
            </c:strRef>
          </c:tx>
          <c:spPr>
            <a:solidFill>
              <a:srgbClr val="057D46"/>
            </a:solidFill>
          </c:spPr>
          <c:invertIfNegative val="0"/>
          <c:cat>
            <c:strRef>
              <c:f>'45'!$M$15:$M$26</c:f>
              <c:strCache>
                <c:ptCount val="12"/>
                <c:pt idx="1">
                  <c:v>II.18</c:v>
                </c:pt>
                <c:pt idx="3">
                  <c:v>IV.18</c:v>
                </c:pt>
                <c:pt idx="5">
                  <c:v>II.19</c:v>
                </c:pt>
                <c:pt idx="7">
                  <c:v>IV.19</c:v>
                </c:pt>
                <c:pt idx="9">
                  <c:v>II.20</c:v>
                </c:pt>
                <c:pt idx="11">
                  <c:v>IV.20</c:v>
                </c:pt>
              </c:strCache>
            </c:strRef>
          </c:cat>
          <c:val>
            <c:numRef>
              <c:f>'45'!$J$15:$J$26</c:f>
              <c:numCache>
                <c:formatCode>0</c:formatCode>
                <c:ptCount val="12"/>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pt idx="9">
                  <c:v>4.5330000000000004</c:v>
                </c:pt>
                <c:pt idx="10">
                  <c:v>3.0609999999999999</c:v>
                </c:pt>
                <c:pt idx="11">
                  <c:v>8.2409999999999997</c:v>
                </c:pt>
              </c:numCache>
            </c:numRef>
          </c:val>
          <c:extLst>
            <c:ext xmlns:c16="http://schemas.microsoft.com/office/drawing/2014/chart" uri="{C3380CC4-5D6E-409C-BE32-E72D297353CC}">
              <c16:uniqueId val="{00000000-8C6E-4F42-B8C1-2038A6213104}"/>
            </c:ext>
          </c:extLst>
        </c:ser>
        <c:ser>
          <c:idx val="2"/>
          <c:order val="2"/>
          <c:tx>
            <c:strRef>
              <c:f>'45'!$I$8</c:f>
              <c:strCache>
                <c:ptCount val="1"/>
                <c:pt idx="0">
                  <c:v>Приватбанком, млрд грн</c:v>
                </c:pt>
              </c:strCache>
            </c:strRef>
          </c:tx>
          <c:spPr>
            <a:solidFill>
              <a:srgbClr val="91C864"/>
            </a:solidFill>
          </c:spPr>
          <c:invertIfNegative val="0"/>
          <c:cat>
            <c:strRef>
              <c:f>'45'!$M$15:$M$26</c:f>
              <c:strCache>
                <c:ptCount val="12"/>
                <c:pt idx="1">
                  <c:v>II.18</c:v>
                </c:pt>
                <c:pt idx="3">
                  <c:v>IV.18</c:v>
                </c:pt>
                <c:pt idx="5">
                  <c:v>II.19</c:v>
                </c:pt>
                <c:pt idx="7">
                  <c:v>IV.19</c:v>
                </c:pt>
                <c:pt idx="9">
                  <c:v>II.20</c:v>
                </c:pt>
                <c:pt idx="11">
                  <c:v>IV.20</c:v>
                </c:pt>
              </c:strCache>
            </c:strRef>
          </c:cat>
          <c:val>
            <c:numRef>
              <c:f>'45'!$I$15:$I$26</c:f>
              <c:numCache>
                <c:formatCode>0.0</c:formatCode>
                <c:ptCount val="12"/>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pt idx="9">
                  <c:v>8.6069999999999993</c:v>
                </c:pt>
                <c:pt idx="10">
                  <c:v>-0.03</c:v>
                </c:pt>
                <c:pt idx="11">
                  <c:v>0.78400000000000003</c:v>
                </c:pt>
              </c:numCache>
            </c:numRef>
          </c:val>
          <c:extLst>
            <c:ext xmlns:c16="http://schemas.microsoft.com/office/drawing/2014/chart" uri="{C3380CC4-5D6E-409C-BE32-E72D297353CC}">
              <c16:uniqueId val="{00000001-8C6E-4F42-B8C1-2038A6213104}"/>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8C6E-4F42-B8C1-2038A6213104}"/>
              </c:ext>
            </c:extLst>
          </c:dPt>
          <c:dPt>
            <c:idx val="4"/>
            <c:bubble3D val="0"/>
            <c:spPr>
              <a:ln>
                <a:noFill/>
              </a:ln>
            </c:spPr>
            <c:extLst>
              <c:ext xmlns:c16="http://schemas.microsoft.com/office/drawing/2014/chart" uri="{C3380CC4-5D6E-409C-BE32-E72D297353CC}">
                <c16:uniqueId val="{00000005-8C6E-4F42-B8C1-2038A6213104}"/>
              </c:ext>
            </c:extLst>
          </c:dPt>
          <c:dPt>
            <c:idx val="8"/>
            <c:bubble3D val="0"/>
            <c:spPr>
              <a:ln>
                <a:noFill/>
              </a:ln>
            </c:spPr>
            <c:extLst>
              <c:ext xmlns:c16="http://schemas.microsoft.com/office/drawing/2014/chart" uri="{C3380CC4-5D6E-409C-BE32-E72D297353CC}">
                <c16:uniqueId val="{00000007-8C6E-4F42-B8C1-2038A6213104}"/>
              </c:ext>
            </c:extLst>
          </c:dPt>
          <c:cat>
            <c:strRef>
              <c:f>'45'!$M$15:$M$26</c:f>
              <c:strCache>
                <c:ptCount val="12"/>
                <c:pt idx="1">
                  <c:v>II.18</c:v>
                </c:pt>
                <c:pt idx="3">
                  <c:v>IV.18</c:v>
                </c:pt>
                <c:pt idx="5">
                  <c:v>II.19</c:v>
                </c:pt>
                <c:pt idx="7">
                  <c:v>IV.19</c:v>
                </c:pt>
                <c:pt idx="9">
                  <c:v>II.20</c:v>
                </c:pt>
                <c:pt idx="11">
                  <c:v>IV.20</c:v>
                </c:pt>
              </c:strCache>
            </c:strRef>
          </c:cat>
          <c:val>
            <c:numRef>
              <c:f>'45'!$K$15:$K$26</c:f>
              <c:numCache>
                <c:formatCode>0.0%</c:formatCode>
                <c:ptCount val="12"/>
                <c:pt idx="0">
                  <c:v>5.0000000000000001E-3</c:v>
                </c:pt>
                <c:pt idx="1">
                  <c:v>0.02</c:v>
                </c:pt>
                <c:pt idx="2">
                  <c:v>2.7E-2</c:v>
                </c:pt>
                <c:pt idx="3">
                  <c:v>2.4E-2</c:v>
                </c:pt>
                <c:pt idx="4">
                  <c:v>1.9E-2</c:v>
                </c:pt>
                <c:pt idx="5">
                  <c:v>1.2999999999999999E-2</c:v>
                </c:pt>
                <c:pt idx="6">
                  <c:v>1.0999999999999999E-2</c:v>
                </c:pt>
                <c:pt idx="7">
                  <c:v>1.0999999999999999E-2</c:v>
                </c:pt>
                <c:pt idx="8">
                  <c:v>0.02</c:v>
                </c:pt>
                <c:pt idx="9">
                  <c:v>3.6999999999999998E-2</c:v>
                </c:pt>
                <c:pt idx="10">
                  <c:v>2.9000000000000001E-2</c:v>
                </c:pt>
                <c:pt idx="11">
                  <c:v>3.2000000000000001E-2</c:v>
                </c:pt>
              </c:numCache>
            </c:numRef>
          </c:val>
          <c:smooth val="0"/>
          <c:extLst>
            <c:ext xmlns:c16="http://schemas.microsoft.com/office/drawing/2014/chart" uri="{C3380CC4-5D6E-409C-BE32-E72D297353CC}">
              <c16:uniqueId val="{00000008-8C6E-4F42-B8C1-2038A6213104}"/>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'45'!$L$15:$L$26</c:f>
              <c:strCache>
                <c:ptCount val="12"/>
                <c:pt idx="1">
                  <c:v>Q2.18</c:v>
                </c:pt>
                <c:pt idx="3">
                  <c:v>Q4.18</c:v>
                </c:pt>
                <c:pt idx="5">
                  <c:v>Q2.19</c:v>
                </c:pt>
                <c:pt idx="7">
                  <c:v>Q4.19</c:v>
                </c:pt>
                <c:pt idx="9">
                  <c:v>Q2.20</c:v>
                </c:pt>
                <c:pt idx="11">
                  <c:v>Q4.20</c:v>
                </c:pt>
              </c:strCache>
            </c:strRef>
          </c:cat>
          <c:val>
            <c:numRef>
              <c:f>'45'!$J$15:$J$26</c:f>
              <c:numCache>
                <c:formatCode>0</c:formatCode>
                <c:ptCount val="12"/>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pt idx="9">
                  <c:v>4.5330000000000004</c:v>
                </c:pt>
                <c:pt idx="10">
                  <c:v>3.0609999999999999</c:v>
                </c:pt>
                <c:pt idx="11">
                  <c:v>8.2409999999999997</c:v>
                </c:pt>
              </c:numCache>
            </c:numRef>
          </c:val>
          <c:extLst>
            <c:ext xmlns:c16="http://schemas.microsoft.com/office/drawing/2014/chart" uri="{C3380CC4-5D6E-409C-BE32-E72D297353CC}">
              <c16:uniqueId val="{00000000-F596-4E51-A7A0-CD39289C5B6F}"/>
            </c:ext>
          </c:extLst>
        </c:ser>
        <c:ser>
          <c:idx val="2"/>
          <c:order val="2"/>
          <c:tx>
            <c:strRef>
              <c:f>'45'!$I$9</c:f>
              <c:strCache>
                <c:ptCount val="1"/>
                <c:pt idx="0">
                  <c:v>Privatbank, UAH bn</c:v>
                </c:pt>
              </c:strCache>
            </c:strRef>
          </c:tx>
          <c:spPr>
            <a:solidFill>
              <a:srgbClr val="91C864"/>
            </a:solidFill>
          </c:spPr>
          <c:invertIfNegative val="0"/>
          <c:cat>
            <c:strRef>
              <c:f>'45'!$L$15:$L$26</c:f>
              <c:strCache>
                <c:ptCount val="12"/>
                <c:pt idx="1">
                  <c:v>Q2.18</c:v>
                </c:pt>
                <c:pt idx="3">
                  <c:v>Q4.18</c:v>
                </c:pt>
                <c:pt idx="5">
                  <c:v>Q2.19</c:v>
                </c:pt>
                <c:pt idx="7">
                  <c:v>Q4.19</c:v>
                </c:pt>
                <c:pt idx="9">
                  <c:v>Q2.20</c:v>
                </c:pt>
                <c:pt idx="11">
                  <c:v>Q4.20</c:v>
                </c:pt>
              </c:strCache>
            </c:strRef>
          </c:cat>
          <c:val>
            <c:numRef>
              <c:f>'45'!$I$15:$I$26</c:f>
              <c:numCache>
                <c:formatCode>0.0</c:formatCode>
                <c:ptCount val="12"/>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pt idx="9">
                  <c:v>8.6069999999999993</c:v>
                </c:pt>
                <c:pt idx="10">
                  <c:v>-0.03</c:v>
                </c:pt>
                <c:pt idx="11">
                  <c:v>0.78400000000000003</c:v>
                </c:pt>
              </c:numCache>
            </c:numRef>
          </c:val>
          <c:extLst>
            <c:ext xmlns:c16="http://schemas.microsoft.com/office/drawing/2014/chart" uri="{C3380CC4-5D6E-409C-BE32-E72D297353CC}">
              <c16:uniqueId val="{00000001-F596-4E51-A7A0-CD39289C5B6F}"/>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F596-4E51-A7A0-CD39289C5B6F}"/>
              </c:ext>
            </c:extLst>
          </c:dPt>
          <c:dPt>
            <c:idx val="4"/>
            <c:bubble3D val="0"/>
            <c:spPr>
              <a:ln>
                <a:noFill/>
              </a:ln>
            </c:spPr>
            <c:extLst>
              <c:ext xmlns:c16="http://schemas.microsoft.com/office/drawing/2014/chart" uri="{C3380CC4-5D6E-409C-BE32-E72D297353CC}">
                <c16:uniqueId val="{00000005-F596-4E51-A7A0-CD39289C5B6F}"/>
              </c:ext>
            </c:extLst>
          </c:dPt>
          <c:dPt>
            <c:idx val="8"/>
            <c:bubble3D val="0"/>
            <c:spPr>
              <a:ln>
                <a:noFill/>
              </a:ln>
            </c:spPr>
            <c:extLst>
              <c:ext xmlns:c16="http://schemas.microsoft.com/office/drawing/2014/chart" uri="{C3380CC4-5D6E-409C-BE32-E72D297353CC}">
                <c16:uniqueId val="{00000007-F596-4E51-A7A0-CD39289C5B6F}"/>
              </c:ext>
            </c:extLst>
          </c:dPt>
          <c:cat>
            <c:strRef>
              <c:f>'45'!$M$15:$M$26</c:f>
              <c:strCache>
                <c:ptCount val="12"/>
                <c:pt idx="1">
                  <c:v>II.18</c:v>
                </c:pt>
                <c:pt idx="3">
                  <c:v>IV.18</c:v>
                </c:pt>
                <c:pt idx="5">
                  <c:v>II.19</c:v>
                </c:pt>
                <c:pt idx="7">
                  <c:v>IV.19</c:v>
                </c:pt>
                <c:pt idx="9">
                  <c:v>II.20</c:v>
                </c:pt>
                <c:pt idx="11">
                  <c:v>IV.20</c:v>
                </c:pt>
              </c:strCache>
            </c:strRef>
          </c:cat>
          <c:val>
            <c:numRef>
              <c:f>'45'!$K$15:$K$26</c:f>
              <c:numCache>
                <c:formatCode>0.0%</c:formatCode>
                <c:ptCount val="12"/>
                <c:pt idx="0">
                  <c:v>5.0000000000000001E-3</c:v>
                </c:pt>
                <c:pt idx="1">
                  <c:v>0.02</c:v>
                </c:pt>
                <c:pt idx="2">
                  <c:v>2.7E-2</c:v>
                </c:pt>
                <c:pt idx="3">
                  <c:v>2.4E-2</c:v>
                </c:pt>
                <c:pt idx="4">
                  <c:v>1.9E-2</c:v>
                </c:pt>
                <c:pt idx="5">
                  <c:v>1.2999999999999999E-2</c:v>
                </c:pt>
                <c:pt idx="6">
                  <c:v>1.0999999999999999E-2</c:v>
                </c:pt>
                <c:pt idx="7">
                  <c:v>1.0999999999999999E-2</c:v>
                </c:pt>
                <c:pt idx="8">
                  <c:v>0.02</c:v>
                </c:pt>
                <c:pt idx="9">
                  <c:v>3.6999999999999998E-2</c:v>
                </c:pt>
                <c:pt idx="10">
                  <c:v>2.9000000000000001E-2</c:v>
                </c:pt>
                <c:pt idx="11">
                  <c:v>3.2000000000000001E-2</c:v>
                </c:pt>
              </c:numCache>
            </c:numRef>
          </c:val>
          <c:smooth val="0"/>
          <c:extLst>
            <c:ext xmlns:c16="http://schemas.microsoft.com/office/drawing/2014/chart" uri="{C3380CC4-5D6E-409C-BE32-E72D297353CC}">
              <c16:uniqueId val="{00000008-F596-4E51-A7A0-CD39289C5B6F}"/>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769088547685156"/>
          <c:y val="5.0056149026121093E-2"/>
          <c:w val="0.81932600508442022"/>
          <c:h val="0.71184697267099506"/>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6"/>
              <c:layout>
                <c:manualLayout>
                  <c:x val="-4.5473336089293097E-2"/>
                  <c:y val="-5.9923750566208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30-4EA4-A0FD-30298AAF6F05}"/>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3D-4725-B976-B36EF94C2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'5'!$H$10:$H$46</c:f>
              <c:numCache>
                <c:formatCode>_-* #\ ##0_₴_-;\-* #\ ##0_₴_-;_-* "-"??_₴_-;_-@_-</c:formatCode>
                <c:ptCount val="37"/>
                <c:pt idx="0">
                  <c:v>1221.9000000000001</c:v>
                </c:pt>
                <c:pt idx="1">
                  <c:v>1182.5999999999999</c:v>
                </c:pt>
                <c:pt idx="2">
                  <c:v>1199.2</c:v>
                </c:pt>
                <c:pt idx="3">
                  <c:v>1199.2</c:v>
                </c:pt>
                <c:pt idx="4">
                  <c:v>1200.3</c:v>
                </c:pt>
                <c:pt idx="5">
                  <c:v>1202.2</c:v>
                </c:pt>
                <c:pt idx="6">
                  <c:v>1199.5</c:v>
                </c:pt>
                <c:pt idx="7">
                  <c:v>1191.3</c:v>
                </c:pt>
                <c:pt idx="8">
                  <c:v>1205.2</c:v>
                </c:pt>
                <c:pt idx="9">
                  <c:v>1197.7</c:v>
                </c:pt>
                <c:pt idx="10">
                  <c:v>1207.7</c:v>
                </c:pt>
                <c:pt idx="11">
                  <c:v>1255.7</c:v>
                </c:pt>
                <c:pt idx="12">
                  <c:v>1250</c:v>
                </c:pt>
                <c:pt idx="13">
                  <c:v>1252.4000000000001</c:v>
                </c:pt>
                <c:pt idx="14">
                  <c:v>1264.2</c:v>
                </c:pt>
                <c:pt idx="15">
                  <c:v>1262</c:v>
                </c:pt>
                <c:pt idx="16">
                  <c:v>1252.7</c:v>
                </c:pt>
                <c:pt idx="17">
                  <c:v>1248.8</c:v>
                </c:pt>
                <c:pt idx="18">
                  <c:v>1248.0999999999999</c:v>
                </c:pt>
                <c:pt idx="19">
                  <c:v>1224.3</c:v>
                </c:pt>
                <c:pt idx="20">
                  <c:v>1249.0999999999999</c:v>
                </c:pt>
                <c:pt idx="21">
                  <c:v>1246.2</c:v>
                </c:pt>
                <c:pt idx="22">
                  <c:v>1255.5999999999999</c:v>
                </c:pt>
                <c:pt idx="23">
                  <c:v>1269.5</c:v>
                </c:pt>
                <c:pt idx="24">
                  <c:v>1267</c:v>
                </c:pt>
                <c:pt idx="25">
                  <c:v>1258.5999999999999</c:v>
                </c:pt>
                <c:pt idx="26">
                  <c:v>1247.9000000000001</c:v>
                </c:pt>
                <c:pt idx="27">
                  <c:v>1224.0999999999999</c:v>
                </c:pt>
                <c:pt idx="28">
                  <c:v>1259.3</c:v>
                </c:pt>
                <c:pt idx="29">
                  <c:v>1255.0999999999999</c:v>
                </c:pt>
                <c:pt idx="30">
                  <c:v>1206</c:v>
                </c:pt>
                <c:pt idx="31">
                  <c:v>1184.5</c:v>
                </c:pt>
                <c:pt idx="32">
                  <c:v>1186.0999999999999</c:v>
                </c:pt>
                <c:pt idx="33">
                  <c:v>1188.4000000000001</c:v>
                </c:pt>
                <c:pt idx="34">
                  <c:v>1143.5999999999999</c:v>
                </c:pt>
                <c:pt idx="35">
                  <c:v>1111.4000000000001</c:v>
                </c:pt>
                <c:pt idx="36">
                  <c:v>1097.0999999999999</c:v>
                </c:pt>
              </c:numCache>
            </c:numRef>
          </c:val>
          <c:smooth val="0"/>
          <c:extLst>
            <c:ext xmlns:c16="http://schemas.microsoft.com/office/drawing/2014/chart" uri="{C3380CC4-5D6E-409C-BE32-E72D297353CC}">
              <c16:uniqueId val="{00000001-4E3D-4725-B976-B36EF94C2719}"/>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6"/>
              <c:layout>
                <c:manualLayout>
                  <c:x val="-4.9607275733774284E-2"/>
                  <c:y val="4.19466253963460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30-4EA4-A0FD-30298AAF6F05}"/>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3D-4725-B976-B36EF94C2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'5'!$I$10:$I$46</c:f>
              <c:numCache>
                <c:formatCode>_-* #\ ##0_₴_-;\-* #\ ##0_₴_-;_-* "-"??_₴_-;_-@_-</c:formatCode>
                <c:ptCount val="37"/>
                <c:pt idx="0">
                  <c:v>982.2</c:v>
                </c:pt>
                <c:pt idx="1">
                  <c:v>965.9</c:v>
                </c:pt>
                <c:pt idx="2">
                  <c:v>984.6</c:v>
                </c:pt>
                <c:pt idx="3">
                  <c:v>989.4</c:v>
                </c:pt>
                <c:pt idx="4">
                  <c:v>993.9</c:v>
                </c:pt>
                <c:pt idx="5">
                  <c:v>997.3</c:v>
                </c:pt>
                <c:pt idx="6">
                  <c:v>978.2</c:v>
                </c:pt>
                <c:pt idx="7">
                  <c:v>969.1</c:v>
                </c:pt>
                <c:pt idx="8">
                  <c:v>977.6</c:v>
                </c:pt>
                <c:pt idx="9">
                  <c:v>957.6</c:v>
                </c:pt>
                <c:pt idx="10">
                  <c:v>965.1</c:v>
                </c:pt>
                <c:pt idx="11">
                  <c:v>987.8</c:v>
                </c:pt>
                <c:pt idx="12">
                  <c:v>982.2</c:v>
                </c:pt>
                <c:pt idx="13">
                  <c:v>982.6</c:v>
                </c:pt>
                <c:pt idx="14">
                  <c:v>995.3</c:v>
                </c:pt>
                <c:pt idx="15">
                  <c:v>986.3</c:v>
                </c:pt>
                <c:pt idx="16">
                  <c:v>973.3</c:v>
                </c:pt>
                <c:pt idx="17">
                  <c:v>969.3</c:v>
                </c:pt>
                <c:pt idx="18">
                  <c:v>972.2</c:v>
                </c:pt>
                <c:pt idx="19">
                  <c:v>953.6</c:v>
                </c:pt>
                <c:pt idx="20">
                  <c:v>975.9</c:v>
                </c:pt>
                <c:pt idx="21">
                  <c:v>960.1</c:v>
                </c:pt>
                <c:pt idx="22">
                  <c:v>970.5</c:v>
                </c:pt>
                <c:pt idx="23">
                  <c:v>984.5</c:v>
                </c:pt>
                <c:pt idx="24">
                  <c:v>999.9</c:v>
                </c:pt>
                <c:pt idx="25">
                  <c:v>1004.5</c:v>
                </c:pt>
                <c:pt idx="26">
                  <c:v>986</c:v>
                </c:pt>
                <c:pt idx="27">
                  <c:v>961</c:v>
                </c:pt>
                <c:pt idx="28">
                  <c:v>996.2</c:v>
                </c:pt>
                <c:pt idx="29">
                  <c:v>997.3</c:v>
                </c:pt>
                <c:pt idx="30">
                  <c:v>948.2</c:v>
                </c:pt>
                <c:pt idx="31">
                  <c:v>934.4</c:v>
                </c:pt>
                <c:pt idx="32">
                  <c:v>933.7</c:v>
                </c:pt>
                <c:pt idx="33">
                  <c:v>931.2</c:v>
                </c:pt>
                <c:pt idx="34">
                  <c:v>938.4</c:v>
                </c:pt>
                <c:pt idx="35">
                  <c:v>934.7</c:v>
                </c:pt>
                <c:pt idx="36">
                  <c:v>930</c:v>
                </c:pt>
              </c:numCache>
            </c:numRef>
          </c:val>
          <c:smooth val="0"/>
          <c:extLst>
            <c:ext xmlns:c16="http://schemas.microsoft.com/office/drawing/2014/chart" uri="{C3380CC4-5D6E-409C-BE32-E72D297353CC}">
              <c16:uniqueId val="{00000003-4E3D-4725-B976-B36EF94C2719}"/>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6"/>
              <c:layout>
                <c:manualLayout>
                  <c:x val="-4.9607275733774284E-2"/>
                  <c:y val="-3.5954250339725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30-4EA4-A0FD-30298AAF6F05}"/>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3D-4725-B976-B36EF94C2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'5'!$G$10:$G$46</c:f>
              <c:numCache>
                <c:formatCode>m/d/yyyy</c:formatCode>
                <c:ptCount val="37"/>
                <c:pt idx="0">
                  <c:v>43100</c:v>
                </c:pt>
                <c:pt idx="6">
                  <c:v>43281</c:v>
                </c:pt>
                <c:pt idx="12">
                  <c:v>43465</c:v>
                </c:pt>
                <c:pt idx="18">
                  <c:v>43646</c:v>
                </c:pt>
                <c:pt idx="24">
                  <c:v>43830</c:v>
                </c:pt>
                <c:pt idx="30">
                  <c:v>44012</c:v>
                </c:pt>
                <c:pt idx="36">
                  <c:v>44196</c:v>
                </c:pt>
              </c:numCache>
            </c:numRef>
          </c:cat>
          <c:val>
            <c:numRef>
              <c:f>'5'!$J$10:$J$46</c:f>
              <c:numCache>
                <c:formatCode>_-* #\ ##0_₴_-;\-* #\ ##0_₴_-;_-* "-"??_₴_-;_-@_-</c:formatCode>
                <c:ptCount val="37"/>
                <c:pt idx="0">
                  <c:v>1718.9</c:v>
                </c:pt>
                <c:pt idx="1">
                  <c:v>1715.2</c:v>
                </c:pt>
                <c:pt idx="2">
                  <c:v>1728.8</c:v>
                </c:pt>
                <c:pt idx="3">
                  <c:v>1728.5</c:v>
                </c:pt>
                <c:pt idx="4">
                  <c:v>1735.5</c:v>
                </c:pt>
                <c:pt idx="5">
                  <c:v>1744.2</c:v>
                </c:pt>
                <c:pt idx="6">
                  <c:v>1772.8</c:v>
                </c:pt>
                <c:pt idx="7">
                  <c:v>1766</c:v>
                </c:pt>
                <c:pt idx="8">
                  <c:v>1757.9</c:v>
                </c:pt>
                <c:pt idx="9">
                  <c:v>1770.9</c:v>
                </c:pt>
                <c:pt idx="10">
                  <c:v>1765.4</c:v>
                </c:pt>
                <c:pt idx="11">
                  <c:v>1770.8</c:v>
                </c:pt>
                <c:pt idx="12">
                  <c:v>1737.8</c:v>
                </c:pt>
                <c:pt idx="13">
                  <c:v>1725.5</c:v>
                </c:pt>
                <c:pt idx="14">
                  <c:v>1714</c:v>
                </c:pt>
                <c:pt idx="15">
                  <c:v>1707.4</c:v>
                </c:pt>
                <c:pt idx="16">
                  <c:v>1664.8</c:v>
                </c:pt>
                <c:pt idx="17">
                  <c:v>1642.1</c:v>
                </c:pt>
                <c:pt idx="18">
                  <c:v>1666.7</c:v>
                </c:pt>
                <c:pt idx="19">
                  <c:v>1660.9</c:v>
                </c:pt>
                <c:pt idx="20">
                  <c:v>1663.3</c:v>
                </c:pt>
                <c:pt idx="21">
                  <c:v>1676.6</c:v>
                </c:pt>
                <c:pt idx="22">
                  <c:v>1657.7</c:v>
                </c:pt>
                <c:pt idx="23">
                  <c:v>1674.7</c:v>
                </c:pt>
                <c:pt idx="24">
                  <c:v>1625.5</c:v>
                </c:pt>
                <c:pt idx="25">
                  <c:v>1609.2</c:v>
                </c:pt>
                <c:pt idx="26">
                  <c:v>1594.8</c:v>
                </c:pt>
                <c:pt idx="27">
                  <c:v>1577.4</c:v>
                </c:pt>
                <c:pt idx="28">
                  <c:v>1608.1</c:v>
                </c:pt>
                <c:pt idx="29">
                  <c:v>1599.5</c:v>
                </c:pt>
                <c:pt idx="30">
                  <c:v>1602.6</c:v>
                </c:pt>
                <c:pt idx="31">
                  <c:v>1576.3</c:v>
                </c:pt>
                <c:pt idx="32">
                  <c:v>1571.3</c:v>
                </c:pt>
                <c:pt idx="33">
                  <c:v>1587</c:v>
                </c:pt>
                <c:pt idx="34">
                  <c:v>1585.6</c:v>
                </c:pt>
                <c:pt idx="35">
                  <c:v>1592.2</c:v>
                </c:pt>
                <c:pt idx="36">
                  <c:v>1601.7</c:v>
                </c:pt>
              </c:numCache>
            </c:numRef>
          </c:val>
          <c:smooth val="0"/>
          <c:extLst>
            <c:ext xmlns:c16="http://schemas.microsoft.com/office/drawing/2014/chart" uri="{C3380CC4-5D6E-409C-BE32-E72D297353CC}">
              <c16:uniqueId val="{00000005-4E3D-4725-B976-B36EF94C2719}"/>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'46'!$I$34:$I$58</c:f>
              <c:numCache>
                <c:formatCode>0.0</c:formatCode>
                <c:ptCount val="25"/>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pt idx="22">
                  <c:v>180.7</c:v>
                </c:pt>
                <c:pt idx="23">
                  <c:v>181.9</c:v>
                </c:pt>
                <c:pt idx="24">
                  <c:v>182.1</c:v>
                </c:pt>
              </c:numCache>
            </c:numRef>
          </c:val>
          <c:extLst>
            <c:ext xmlns:c16="http://schemas.microsoft.com/office/drawing/2014/chart" uri="{C3380CC4-5D6E-409C-BE32-E72D297353CC}">
              <c16:uniqueId val="{00000000-1FAF-49CB-90D4-6DEF2A46F82E}"/>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'46'!$J$34:$J$58</c:f>
              <c:numCache>
                <c:formatCode>0.0%</c:formatCode>
                <c:ptCount val="25"/>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pt idx="19">
                  <c:v>0.215</c:v>
                </c:pt>
                <c:pt idx="20">
                  <c:v>0.215</c:v>
                </c:pt>
                <c:pt idx="21">
                  <c:v>0.219</c:v>
                </c:pt>
                <c:pt idx="22">
                  <c:v>0.218</c:v>
                </c:pt>
                <c:pt idx="23">
                  <c:v>0.216</c:v>
                </c:pt>
                <c:pt idx="24">
                  <c:v>0.22</c:v>
                </c:pt>
              </c:numCache>
            </c:numRef>
          </c:val>
          <c:smooth val="0"/>
          <c:extLst>
            <c:ext xmlns:c16="http://schemas.microsoft.com/office/drawing/2014/chart" uri="{C3380CC4-5D6E-409C-BE32-E72D297353CC}">
              <c16:uniqueId val="{00000001-1FAF-49CB-90D4-6DEF2A46F82E}"/>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'46'!$I$34:$I$58</c:f>
              <c:numCache>
                <c:formatCode>0.0</c:formatCode>
                <c:ptCount val="25"/>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pt idx="22">
                  <c:v>180.7</c:v>
                </c:pt>
                <c:pt idx="23">
                  <c:v>181.9</c:v>
                </c:pt>
                <c:pt idx="24">
                  <c:v>182.1</c:v>
                </c:pt>
              </c:numCache>
            </c:numRef>
          </c:val>
          <c:extLst>
            <c:ext xmlns:c16="http://schemas.microsoft.com/office/drawing/2014/chart" uri="{C3380CC4-5D6E-409C-BE32-E72D297353CC}">
              <c16:uniqueId val="{00000000-495B-4C3B-BEAC-C6AC03808B6A}"/>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Tier2 capital ratio (r.h.s.)</c:v>
                </c:pt>
              </c:strCache>
            </c:strRef>
          </c:tx>
          <c:spPr>
            <a:ln>
              <a:solidFill>
                <a:srgbClr val="057D46"/>
              </a:solidFill>
            </a:ln>
          </c:spPr>
          <c:marker>
            <c:symbol val="none"/>
          </c:marker>
          <c:cat>
            <c:numRef>
              <c:f>'46'!$H$34:$H$58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'46'!$J$34:$J$58</c:f>
              <c:numCache>
                <c:formatCode>0.0%</c:formatCode>
                <c:ptCount val="25"/>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pt idx="19">
                  <c:v>0.215</c:v>
                </c:pt>
                <c:pt idx="20">
                  <c:v>0.215</c:v>
                </c:pt>
                <c:pt idx="21">
                  <c:v>0.219</c:v>
                </c:pt>
                <c:pt idx="22">
                  <c:v>0.218</c:v>
                </c:pt>
                <c:pt idx="23">
                  <c:v>0.216</c:v>
                </c:pt>
                <c:pt idx="24">
                  <c:v>0.22</c:v>
                </c:pt>
              </c:numCache>
            </c:numRef>
          </c:val>
          <c:smooth val="0"/>
          <c:extLst>
            <c:ext xmlns:c16="http://schemas.microsoft.com/office/drawing/2014/chart" uri="{C3380CC4-5D6E-409C-BE32-E72D297353CC}">
              <c16:uniqueId val="{00000001-495B-4C3B-BEAC-C6AC03808B6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'47'!$J$34:$J$58</c:f>
              <c:numCache>
                <c:formatCode>0.0</c:formatCode>
                <c:ptCount val="25"/>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pt idx="19">
                  <c:v>473.9</c:v>
                </c:pt>
                <c:pt idx="20">
                  <c:v>474</c:v>
                </c:pt>
                <c:pt idx="21">
                  <c:v>480.9</c:v>
                </c:pt>
                <c:pt idx="22">
                  <c:v>481</c:v>
                </c:pt>
                <c:pt idx="23">
                  <c:v>481.1</c:v>
                </c:pt>
                <c:pt idx="24">
                  <c:v>480.4</c:v>
                </c:pt>
              </c:numCache>
            </c:numRef>
          </c:val>
          <c:extLst>
            <c:ext xmlns:c16="http://schemas.microsoft.com/office/drawing/2014/chart" uri="{C3380CC4-5D6E-409C-BE32-E72D297353CC}">
              <c16:uniqueId val="{00000000-C8EE-4080-9B5C-E69460AEA3D7}"/>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'47'!$K$34:$K$58</c:f>
              <c:numCache>
                <c:formatCode>0.0</c:formatCode>
                <c:ptCount val="25"/>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pt idx="19">
                  <c:v>39.700000000000003</c:v>
                </c:pt>
                <c:pt idx="20">
                  <c:v>39.700000000000003</c:v>
                </c:pt>
                <c:pt idx="21">
                  <c:v>40.200000000000003</c:v>
                </c:pt>
                <c:pt idx="22">
                  <c:v>40.200000000000003</c:v>
                </c:pt>
                <c:pt idx="23">
                  <c:v>40.299999999999997</c:v>
                </c:pt>
                <c:pt idx="24">
                  <c:v>40.200000000000003</c:v>
                </c:pt>
              </c:numCache>
            </c:numRef>
          </c:val>
          <c:extLst>
            <c:ext xmlns:c16="http://schemas.microsoft.com/office/drawing/2014/chart" uri="{C3380CC4-5D6E-409C-BE32-E72D297353CC}">
              <c16:uniqueId val="{00000001-C8EE-4080-9B5C-E69460AEA3D7}"/>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'47'!$L$34:$L$58</c:f>
              <c:numCache>
                <c:formatCode>0.0</c:formatCode>
                <c:ptCount val="25"/>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pt idx="19">
                  <c:v>8.1</c:v>
                </c:pt>
                <c:pt idx="20">
                  <c:v>7.9</c:v>
                </c:pt>
                <c:pt idx="21">
                  <c:v>8.1</c:v>
                </c:pt>
                <c:pt idx="22">
                  <c:v>8.1999999999999993</c:v>
                </c:pt>
                <c:pt idx="23">
                  <c:v>8</c:v>
                </c:pt>
                <c:pt idx="24">
                  <c:v>7.9</c:v>
                </c:pt>
              </c:numCache>
            </c:numRef>
          </c:val>
          <c:extLst>
            <c:ext xmlns:c16="http://schemas.microsoft.com/office/drawing/2014/chart" uri="{C3380CC4-5D6E-409C-BE32-E72D297353CC}">
              <c16:uniqueId val="{00000002-C8EE-4080-9B5C-E69460AEA3D7}"/>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'47'!$M$34:$M$58</c:f>
              <c:numCache>
                <c:formatCode>0.0</c:formatCode>
                <c:ptCount val="25"/>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pt idx="19">
                  <c:v>-377.5</c:v>
                </c:pt>
                <c:pt idx="20">
                  <c:v>-377.7</c:v>
                </c:pt>
                <c:pt idx="21">
                  <c:v>-377.6</c:v>
                </c:pt>
                <c:pt idx="22">
                  <c:v>-377.6</c:v>
                </c:pt>
                <c:pt idx="23">
                  <c:v>-377.6</c:v>
                </c:pt>
                <c:pt idx="24">
                  <c:v>-377</c:v>
                </c:pt>
              </c:numCache>
            </c:numRef>
          </c:val>
          <c:extLst>
            <c:ext xmlns:c16="http://schemas.microsoft.com/office/drawing/2014/chart" uri="{C3380CC4-5D6E-409C-BE32-E72D297353CC}">
              <c16:uniqueId val="{00000003-C8EE-4080-9B5C-E69460AEA3D7}"/>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'47'!$N$34:$N$58</c:f>
              <c:numCache>
                <c:formatCode>0.0</c:formatCode>
                <c:ptCount val="25"/>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pt idx="19">
                  <c:v>-5.7</c:v>
                </c:pt>
                <c:pt idx="20">
                  <c:v>-5.0999999999999996</c:v>
                </c:pt>
                <c:pt idx="21">
                  <c:v>-4.8</c:v>
                </c:pt>
                <c:pt idx="22">
                  <c:v>-5.3</c:v>
                </c:pt>
                <c:pt idx="23">
                  <c:v>-5.8</c:v>
                </c:pt>
                <c:pt idx="24">
                  <c:v>-5.8</c:v>
                </c:pt>
              </c:numCache>
            </c:numRef>
          </c:val>
          <c:extLst>
            <c:ext xmlns:c16="http://schemas.microsoft.com/office/drawing/2014/chart" uri="{C3380CC4-5D6E-409C-BE32-E72D297353CC}">
              <c16:uniqueId val="{00000004-C8EE-4080-9B5C-E69460AEA3D7}"/>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'47'!$O$34:$O$58</c:f>
              <c:numCache>
                <c:formatCode>0.0</c:formatCode>
                <c:ptCount val="25"/>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pt idx="19">
                  <c:v>34.200000000000003</c:v>
                </c:pt>
                <c:pt idx="20">
                  <c:v>34.5</c:v>
                </c:pt>
                <c:pt idx="21">
                  <c:v>32.299999999999997</c:v>
                </c:pt>
                <c:pt idx="22">
                  <c:v>34.299999999999997</c:v>
                </c:pt>
                <c:pt idx="23">
                  <c:v>36</c:v>
                </c:pt>
                <c:pt idx="24">
                  <c:v>36.299999999999997</c:v>
                </c:pt>
              </c:numCache>
            </c:numRef>
          </c:val>
          <c:extLst>
            <c:ext xmlns:c16="http://schemas.microsoft.com/office/drawing/2014/chart" uri="{C3380CC4-5D6E-409C-BE32-E72D297353CC}">
              <c16:uniqueId val="{00000005-C8EE-4080-9B5C-E69460AEA3D7}"/>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'47'!$H$34:$H$58</c:f>
              <c:numCache>
                <c:formatCode>m/d/yyyy</c:formatCode>
                <c:ptCount val="25"/>
                <c:pt idx="0">
                  <c:v>43465</c:v>
                </c:pt>
                <c:pt idx="3">
                  <c:v>43555</c:v>
                </c:pt>
                <c:pt idx="6">
                  <c:v>43646</c:v>
                </c:pt>
                <c:pt idx="9">
                  <c:v>43738</c:v>
                </c:pt>
                <c:pt idx="12">
                  <c:v>43830</c:v>
                </c:pt>
                <c:pt idx="15">
                  <c:v>43921</c:v>
                </c:pt>
                <c:pt idx="18">
                  <c:v>44012</c:v>
                </c:pt>
                <c:pt idx="21">
                  <c:v>44104</c:v>
                </c:pt>
                <c:pt idx="24">
                  <c:v>44196</c:v>
                </c:pt>
              </c:numCache>
            </c:numRef>
          </c:cat>
          <c:val>
            <c:numRef>
              <c:f>'47'!$I$34:$I$58</c:f>
              <c:numCache>
                <c:formatCode>0.0</c:formatCode>
                <c:ptCount val="25"/>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pt idx="22">
                  <c:v>180.7</c:v>
                </c:pt>
                <c:pt idx="23">
                  <c:v>181.9</c:v>
                </c:pt>
                <c:pt idx="24">
                  <c:v>182.1</c:v>
                </c:pt>
              </c:numCache>
            </c:numRef>
          </c:val>
          <c:smooth val="0"/>
          <c:extLst>
            <c:ext xmlns:c16="http://schemas.microsoft.com/office/drawing/2014/chart" uri="{C3380CC4-5D6E-409C-BE32-E72D297353CC}">
              <c16:uniqueId val="{00000006-C8EE-4080-9B5C-E69460AEA3D7}"/>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'47'!$J$34:$J$55</c:f>
              <c:numCache>
                <c:formatCode>0.0</c:formatCode>
                <c:ptCount val="22"/>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pt idx="19">
                  <c:v>473.9</c:v>
                </c:pt>
                <c:pt idx="20">
                  <c:v>474</c:v>
                </c:pt>
                <c:pt idx="21">
                  <c:v>480.9</c:v>
                </c:pt>
              </c:numCache>
            </c:numRef>
          </c:val>
          <c:extLst>
            <c:ext xmlns:c16="http://schemas.microsoft.com/office/drawing/2014/chart" uri="{C3380CC4-5D6E-409C-BE32-E72D297353CC}">
              <c16:uniqueId val="{00000000-87B3-4958-935B-A7FA1574EDCD}"/>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'47'!$K$34:$K$55</c:f>
              <c:numCache>
                <c:formatCode>0.0</c:formatCode>
                <c:ptCount val="22"/>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pt idx="19">
                  <c:v>39.700000000000003</c:v>
                </c:pt>
                <c:pt idx="20">
                  <c:v>39.700000000000003</c:v>
                </c:pt>
                <c:pt idx="21">
                  <c:v>40.200000000000003</c:v>
                </c:pt>
              </c:numCache>
            </c:numRef>
          </c:val>
          <c:extLst>
            <c:ext xmlns:c16="http://schemas.microsoft.com/office/drawing/2014/chart" uri="{C3380CC4-5D6E-409C-BE32-E72D297353CC}">
              <c16:uniqueId val="{00000001-87B3-4958-935B-A7FA1574EDCD}"/>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'47'!$L$34:$L$55</c:f>
              <c:numCache>
                <c:formatCode>0.0</c:formatCode>
                <c:ptCount val="22"/>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pt idx="19">
                  <c:v>8.1</c:v>
                </c:pt>
                <c:pt idx="20">
                  <c:v>7.9</c:v>
                </c:pt>
                <c:pt idx="21">
                  <c:v>8.1</c:v>
                </c:pt>
              </c:numCache>
            </c:numRef>
          </c:val>
          <c:extLst>
            <c:ext xmlns:c16="http://schemas.microsoft.com/office/drawing/2014/chart" uri="{C3380CC4-5D6E-409C-BE32-E72D297353CC}">
              <c16:uniqueId val="{00000002-87B3-4958-935B-A7FA1574EDCD}"/>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'47'!$M$34:$M$55</c:f>
              <c:numCache>
                <c:formatCode>0.0</c:formatCode>
                <c:ptCount val="22"/>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pt idx="19">
                  <c:v>-377.5</c:v>
                </c:pt>
                <c:pt idx="20">
                  <c:v>-377.7</c:v>
                </c:pt>
                <c:pt idx="21">
                  <c:v>-377.6</c:v>
                </c:pt>
              </c:numCache>
            </c:numRef>
          </c:val>
          <c:extLst>
            <c:ext xmlns:c16="http://schemas.microsoft.com/office/drawing/2014/chart" uri="{C3380CC4-5D6E-409C-BE32-E72D297353CC}">
              <c16:uniqueId val="{00000003-87B3-4958-935B-A7FA1574EDCD}"/>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'47'!$N$34:$N$55</c:f>
              <c:numCache>
                <c:formatCode>0.0</c:formatCode>
                <c:ptCount val="22"/>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pt idx="19">
                  <c:v>-5.7</c:v>
                </c:pt>
                <c:pt idx="20">
                  <c:v>-5.0999999999999996</c:v>
                </c:pt>
                <c:pt idx="21">
                  <c:v>-4.8</c:v>
                </c:pt>
              </c:numCache>
            </c:numRef>
          </c:val>
          <c:extLst>
            <c:ext xmlns:c16="http://schemas.microsoft.com/office/drawing/2014/chart" uri="{C3380CC4-5D6E-409C-BE32-E72D297353CC}">
              <c16:uniqueId val="{00000004-87B3-4958-935B-A7FA1574EDCD}"/>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'47'!$O$34:$O$55</c:f>
              <c:numCache>
                <c:formatCode>0.0</c:formatCode>
                <c:ptCount val="22"/>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pt idx="19">
                  <c:v>34.200000000000003</c:v>
                </c:pt>
                <c:pt idx="20">
                  <c:v>34.5</c:v>
                </c:pt>
                <c:pt idx="21">
                  <c:v>32.299999999999997</c:v>
                </c:pt>
              </c:numCache>
            </c:numRef>
          </c:val>
          <c:extLst>
            <c:ext xmlns:c16="http://schemas.microsoft.com/office/drawing/2014/chart" uri="{C3380CC4-5D6E-409C-BE32-E72D297353CC}">
              <c16:uniqueId val="{00000005-87B3-4958-935B-A7FA1574EDCD}"/>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'47'!$H$34:$H$55</c:f>
              <c:numCache>
                <c:formatCode>m/d/yyyy</c:formatCode>
                <c:ptCount val="22"/>
                <c:pt idx="0">
                  <c:v>43465</c:v>
                </c:pt>
                <c:pt idx="3">
                  <c:v>43555</c:v>
                </c:pt>
                <c:pt idx="6">
                  <c:v>43646</c:v>
                </c:pt>
                <c:pt idx="9">
                  <c:v>43738</c:v>
                </c:pt>
                <c:pt idx="12">
                  <c:v>43830</c:v>
                </c:pt>
                <c:pt idx="15">
                  <c:v>43921</c:v>
                </c:pt>
                <c:pt idx="18">
                  <c:v>44012</c:v>
                </c:pt>
                <c:pt idx="21">
                  <c:v>44104</c:v>
                </c:pt>
              </c:numCache>
            </c:numRef>
          </c:cat>
          <c:val>
            <c:numRef>
              <c:f>'47'!$I$34:$I$55</c:f>
              <c:numCache>
                <c:formatCode>0.0</c:formatCode>
                <c:ptCount val="22"/>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pt idx="19">
                  <c:v>172.7</c:v>
                </c:pt>
                <c:pt idx="20">
                  <c:v>173.4</c:v>
                </c:pt>
                <c:pt idx="21">
                  <c:v>179.1</c:v>
                </c:pt>
              </c:numCache>
            </c:numRef>
          </c:val>
          <c:smooth val="0"/>
          <c:extLst>
            <c:ext xmlns:c16="http://schemas.microsoft.com/office/drawing/2014/chart" uri="{C3380CC4-5D6E-409C-BE32-E72D297353CC}">
              <c16:uniqueId val="{00000006-87B3-4958-935B-A7FA1574EDCD}"/>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397566</xdr:colOff>
      <xdr:row>23</xdr:row>
      <xdr:rowOff>119270</xdr:rowOff>
    </xdr:from>
    <xdr:to>
      <xdr:col>5</xdr:col>
      <xdr:colOff>432601</xdr:colOff>
      <xdr:row>39</xdr:row>
      <xdr:rowOff>41265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107229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69850</xdr:rowOff>
    </xdr:from>
    <xdr:to>
      <xdr:col>5</xdr:col>
      <xdr:colOff>234162</xdr:colOff>
      <xdr:row>42</xdr:row>
      <xdr:rowOff>86988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398945</xdr:colOff>
      <xdr:row>24</xdr:row>
      <xdr:rowOff>68389</xdr:rowOff>
    </xdr:from>
    <xdr:to>
      <xdr:col>5</xdr:col>
      <xdr:colOff>450545</xdr:colOff>
      <xdr:row>41</xdr:row>
      <xdr:rowOff>31531</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273050</xdr:colOff>
      <xdr:row>25</xdr:row>
      <xdr:rowOff>50800</xdr:rowOff>
    </xdr:from>
    <xdr:to>
      <xdr:col>5</xdr:col>
      <xdr:colOff>316712</xdr:colOff>
      <xdr:row>42</xdr:row>
      <xdr:rowOff>51800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19982</xdr:rowOff>
    </xdr:from>
    <xdr:to>
      <xdr:col>5</xdr:col>
      <xdr:colOff>160391</xdr:colOff>
      <xdr:row>28</xdr:row>
      <xdr:rowOff>20829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29</xdr:row>
      <xdr:rowOff>44450</xdr:rowOff>
    </xdr:from>
    <xdr:to>
      <xdr:col>5</xdr:col>
      <xdr:colOff>180340</xdr:colOff>
      <xdr:row>47</xdr:row>
      <xdr:rowOff>45297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317500</xdr:colOff>
      <xdr:row>22</xdr:row>
      <xdr:rowOff>88900</xdr:rowOff>
    </xdr:from>
    <xdr:to>
      <xdr:col>5</xdr:col>
      <xdr:colOff>254000</xdr:colOff>
      <xdr:row>40</xdr:row>
      <xdr:rowOff>102447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349250</xdr:colOff>
      <xdr:row>8</xdr:row>
      <xdr:rowOff>182563</xdr:rowOff>
    </xdr:from>
    <xdr:to>
      <xdr:col>5</xdr:col>
      <xdr:colOff>285750</xdr:colOff>
      <xdr:row>21</xdr:row>
      <xdr:rowOff>37360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374650</xdr:colOff>
      <xdr:row>27</xdr:row>
      <xdr:rowOff>95250</xdr:rowOff>
    </xdr:from>
    <xdr:to>
      <xdr:col>3</xdr:col>
      <xdr:colOff>996950</xdr:colOff>
      <xdr:row>44</xdr:row>
      <xdr:rowOff>90170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10</xdr:row>
      <xdr:rowOff>19050</xdr:rowOff>
    </xdr:from>
    <xdr:to>
      <xdr:col>3</xdr:col>
      <xdr:colOff>1041400</xdr:colOff>
      <xdr:row>27</xdr:row>
      <xdr:rowOff>13970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0</xdr:colOff>
      <xdr:row>10</xdr:row>
      <xdr:rowOff>83820</xdr:rowOff>
    </xdr:from>
    <xdr:to>
      <xdr:col>5</xdr:col>
      <xdr:colOff>868349</xdr:colOff>
      <xdr:row>26</xdr:row>
      <xdr:rowOff>72813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30</xdr:row>
      <xdr:rowOff>0</xdr:rowOff>
    </xdr:from>
    <xdr:to>
      <xdr:col>5</xdr:col>
      <xdr:colOff>868349</xdr:colOff>
      <xdr:row>45</xdr:row>
      <xdr:rowOff>118533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13253</xdr:colOff>
      <xdr:row>27</xdr:row>
      <xdr:rowOff>59635</xdr:rowOff>
    </xdr:from>
    <xdr:to>
      <xdr:col>5</xdr:col>
      <xdr:colOff>835052</xdr:colOff>
      <xdr:row>43</xdr:row>
      <xdr:rowOff>48628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5</xdr:col>
      <xdr:colOff>821799</xdr:colOff>
      <xdr:row>24</xdr:row>
      <xdr:rowOff>121515</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2115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123093</xdr:colOff>
      <xdr:row>30</xdr:row>
      <xdr:rowOff>117231</xdr:rowOff>
    </xdr:from>
    <xdr:to>
      <xdr:col>5</xdr:col>
      <xdr:colOff>59593</xdr:colOff>
      <xdr:row>47</xdr:row>
      <xdr:rowOff>112151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137160</xdr:colOff>
      <xdr:row>12</xdr:row>
      <xdr:rowOff>106680</xdr:rowOff>
    </xdr:from>
    <xdr:to>
      <xdr:col>5</xdr:col>
      <xdr:colOff>73660</xdr:colOff>
      <xdr:row>29</xdr:row>
      <xdr:rowOff>101600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223668</xdr:colOff>
      <xdr:row>27</xdr:row>
      <xdr:rowOff>15745</xdr:rowOff>
    </xdr:from>
    <xdr:ext cx="3060700" cy="21971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22</xdr:row>
      <xdr:rowOff>82550</xdr:rowOff>
    </xdr:from>
    <xdr:to>
      <xdr:col>5</xdr:col>
      <xdr:colOff>43662</xdr:colOff>
      <xdr:row>39</xdr:row>
      <xdr:rowOff>42538</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9</xdr:row>
      <xdr:rowOff>241300</xdr:rowOff>
    </xdr:from>
    <xdr:to>
      <xdr:col>5</xdr:col>
      <xdr:colOff>43662</xdr:colOff>
      <xdr:row>21</xdr:row>
      <xdr:rowOff>83675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7</xdr:row>
      <xdr:rowOff>110995</xdr:rowOff>
    </xdr:from>
    <xdr:to>
      <xdr:col>3</xdr:col>
      <xdr:colOff>611704</xdr:colOff>
      <xdr:row>22</xdr:row>
      <xdr:rowOff>39327</xdr:rowOff>
    </xdr:to>
    <xdr:graphicFrame macro="">
      <xdr:nvGraphicFramePr>
        <xdr:cNvPr id="2"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512451</xdr:colOff>
      <xdr:row>22</xdr:row>
      <xdr:rowOff>124247</xdr:rowOff>
    </xdr:from>
    <xdr:to>
      <xdr:col>3</xdr:col>
      <xdr:colOff>591826</xdr:colOff>
      <xdr:row>37</xdr:row>
      <xdr:rowOff>52579</xdr:rowOff>
    </xdr:to>
    <xdr:graphicFrame macro="">
      <xdr:nvGraphicFramePr>
        <xdr:cNvPr id="3"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293291</xdr:colOff>
      <xdr:row>24</xdr:row>
      <xdr:rowOff>34527</xdr:rowOff>
    </xdr:from>
    <xdr:to>
      <xdr:col>4</xdr:col>
      <xdr:colOff>162328</xdr:colOff>
      <xdr:row>39</xdr:row>
      <xdr:rowOff>43727</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4"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5"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0</xdr:colOff>
      <xdr:row>9</xdr:row>
      <xdr:rowOff>0</xdr:rowOff>
    </xdr:from>
    <xdr:to>
      <xdr:col>19</xdr:col>
      <xdr:colOff>877032</xdr:colOff>
      <xdr:row>30</xdr:row>
      <xdr:rowOff>81085</xdr:rowOff>
    </xdr:to>
    <xdr:graphicFrame macro="">
      <xdr:nvGraphicFramePr>
        <xdr:cNvPr id="7" name="Диаграмма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357809</xdr:colOff>
      <xdr:row>8</xdr:row>
      <xdr:rowOff>79513</xdr:rowOff>
    </xdr:from>
    <xdr:to>
      <xdr:col>4</xdr:col>
      <xdr:colOff>311397</xdr:colOff>
      <xdr:row>23</xdr:row>
      <xdr:rowOff>96649</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331304</xdr:colOff>
      <xdr:row>23</xdr:row>
      <xdr:rowOff>72887</xdr:rowOff>
    </xdr:from>
    <xdr:to>
      <xdr:col>4</xdr:col>
      <xdr:colOff>284892</xdr:colOff>
      <xdr:row>38</xdr:row>
      <xdr:rowOff>90023</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404191</xdr:colOff>
      <xdr:row>6</xdr:row>
      <xdr:rowOff>109483</xdr:rowOff>
    </xdr:from>
    <xdr:to>
      <xdr:col>5</xdr:col>
      <xdr:colOff>325270</xdr:colOff>
      <xdr:row>22</xdr:row>
      <xdr:rowOff>60510</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437323</xdr:colOff>
      <xdr:row>22</xdr:row>
      <xdr:rowOff>102856</xdr:rowOff>
    </xdr:from>
    <xdr:to>
      <xdr:col>5</xdr:col>
      <xdr:colOff>358402</xdr:colOff>
      <xdr:row>41</xdr:row>
      <xdr:rowOff>40631</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47</xdr:row>
      <xdr:rowOff>23812</xdr:rowOff>
    </xdr:from>
    <xdr:to>
      <xdr:col>5</xdr:col>
      <xdr:colOff>107163</xdr:colOff>
      <xdr:row>62</xdr:row>
      <xdr:rowOff>40950</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361293</xdr:colOff>
      <xdr:row>9</xdr:row>
      <xdr:rowOff>105103</xdr:rowOff>
    </xdr:from>
    <xdr:to>
      <xdr:col>3</xdr:col>
      <xdr:colOff>507343</xdr:colOff>
      <xdr:row>25</xdr:row>
      <xdr:rowOff>31548</xdr:rowOff>
    </xdr:to>
    <xdr:graphicFrame macro="">
      <xdr:nvGraphicFramePr>
        <xdr:cNvPr id="2"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354943</xdr:colOff>
      <xdr:row>25</xdr:row>
      <xdr:rowOff>9853</xdr:rowOff>
    </xdr:from>
    <xdr:to>
      <xdr:col>3</xdr:col>
      <xdr:colOff>500993</xdr:colOff>
      <xdr:row>40</xdr:row>
      <xdr:rowOff>63298</xdr:rowOff>
    </xdr:to>
    <xdr:graphicFrame macro="">
      <xdr:nvGraphicFramePr>
        <xdr:cNvPr id="3"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491392</xdr:colOff>
      <xdr:row>25</xdr:row>
      <xdr:rowOff>47381</xdr:rowOff>
    </xdr:from>
    <xdr:to>
      <xdr:col>3</xdr:col>
      <xdr:colOff>77543</xdr:colOff>
      <xdr:row>41</xdr:row>
      <xdr:rowOff>27557</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596757</xdr:colOff>
      <xdr:row>24</xdr:row>
      <xdr:rowOff>90768</xdr:rowOff>
    </xdr:from>
    <xdr:to>
      <xdr:col>3</xdr:col>
      <xdr:colOff>329447</xdr:colOff>
      <xdr:row>40</xdr:row>
      <xdr:rowOff>66060</xdr:rowOff>
    </xdr:to>
    <xdr:graphicFrame macro="">
      <xdr:nvGraphicFramePr>
        <xdr:cNvPr id="3"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420687</xdr:colOff>
      <xdr:row>7</xdr:row>
      <xdr:rowOff>55563</xdr:rowOff>
    </xdr:from>
    <xdr:to>
      <xdr:col>1</xdr:col>
      <xdr:colOff>2559050</xdr:colOff>
      <xdr:row>22</xdr:row>
      <xdr:rowOff>116946</xdr:rowOff>
    </xdr:to>
    <xdr:graphicFrame macro="">
      <xdr:nvGraphicFramePr>
        <xdr:cNvPr id="2"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391379</xdr:colOff>
      <xdr:row>23</xdr:row>
      <xdr:rowOff>32117</xdr:rowOff>
    </xdr:from>
    <xdr:to>
      <xdr:col>1</xdr:col>
      <xdr:colOff>2529742</xdr:colOff>
      <xdr:row>38</xdr:row>
      <xdr:rowOff>93500</xdr:rowOff>
    </xdr:to>
    <xdr:graphicFrame macro="">
      <xdr:nvGraphicFramePr>
        <xdr:cNvPr id="3"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329047</xdr:colOff>
      <xdr:row>28</xdr:row>
      <xdr:rowOff>103910</xdr:rowOff>
    </xdr:from>
    <xdr:to>
      <xdr:col>5</xdr:col>
      <xdr:colOff>265547</xdr:colOff>
      <xdr:row>46</xdr:row>
      <xdr:rowOff>104757</xdr:rowOff>
    </xdr:to>
    <xdr:graphicFrame macro="">
      <xdr:nvGraphicFramePr>
        <xdr:cNvPr id="3" name="Диаграмма 2">
          <a:extLst>
            <a:ext uri="{FF2B5EF4-FFF2-40B4-BE49-F238E27FC236}">
              <a16:creationId xmlns:a16="http://schemas.microsoft.com/office/drawing/2014/main" id="{ABF83225-7F92-411B-895B-048966E09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208280</xdr:colOff>
      <xdr:row>30</xdr:row>
      <xdr:rowOff>44450</xdr:rowOff>
    </xdr:from>
    <xdr:to>
      <xdr:col>5</xdr:col>
      <xdr:colOff>144780</xdr:colOff>
      <xdr:row>48</xdr:row>
      <xdr:rowOff>45297</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24</xdr:row>
      <xdr:rowOff>56562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23</xdr:row>
      <xdr:rowOff>114300</xdr:rowOff>
    </xdr:from>
    <xdr:to>
      <xdr:col>5</xdr:col>
      <xdr:colOff>284962</xdr:colOff>
      <xdr:row>40</xdr:row>
      <xdr:rowOff>115300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463550</xdr:colOff>
      <xdr:row>31</xdr:row>
      <xdr:rowOff>25400</xdr:rowOff>
    </xdr:from>
    <xdr:to>
      <xdr:col>5</xdr:col>
      <xdr:colOff>463550</xdr:colOff>
      <xdr:row>49</xdr:row>
      <xdr:rowOff>111125</xdr:rowOff>
    </xdr:to>
    <xdr:graphicFrame macro="">
      <xdr:nvGraphicFramePr>
        <xdr:cNvPr id="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388620</xdr:colOff>
      <xdr:row>8</xdr:row>
      <xdr:rowOff>30480</xdr:rowOff>
    </xdr:from>
    <xdr:to>
      <xdr:col>5</xdr:col>
      <xdr:colOff>397998</xdr:colOff>
      <xdr:row>26</xdr:row>
      <xdr:rowOff>97791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85725</xdr:rowOff>
    </xdr:from>
    <xdr:to>
      <xdr:col>5</xdr:col>
      <xdr:colOff>352278</xdr:colOff>
      <xdr:row>47</xdr:row>
      <xdr:rowOff>29211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374650</xdr:colOff>
      <xdr:row>27</xdr:row>
      <xdr:rowOff>107950</xdr:rowOff>
    </xdr:from>
    <xdr:ext cx="3111500" cy="1996440"/>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20599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355600</xdr:colOff>
      <xdr:row>28</xdr:row>
      <xdr:rowOff>6350</xdr:rowOff>
    </xdr:from>
    <xdr:ext cx="3111500" cy="2059940"/>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230505</xdr:colOff>
      <xdr:row>7</xdr:row>
      <xdr:rowOff>123825</xdr:rowOff>
    </xdr:from>
    <xdr:to>
      <xdr:col>5</xdr:col>
      <xdr:colOff>11265</xdr:colOff>
      <xdr:row>24</xdr:row>
      <xdr:rowOff>88875</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180975</xdr:colOff>
      <xdr:row>26</xdr:row>
      <xdr:rowOff>123825</xdr:rowOff>
    </xdr:from>
    <xdr:to>
      <xdr:col>4</xdr:col>
      <xdr:colOff>586575</xdr:colOff>
      <xdr:row>43</xdr:row>
      <xdr:rowOff>88875</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0.35167</cdr:x>
      <cdr:y>0.0613</cdr:y>
    </cdr:from>
    <cdr:to>
      <cdr:x>0.35167</cdr:x>
      <cdr:y>0.70808</cdr:y>
    </cdr:to>
    <cdr:cxnSp macro="">
      <cdr:nvCxnSpPr>
        <cdr:cNvPr id="3" name="Прямая соединительная линия 2"/>
        <cdr:cNvCxnSpPr/>
      </cdr:nvCxnSpPr>
      <cdr:spPr>
        <a:xfrm xmlns:a="http://schemas.openxmlformats.org/drawingml/2006/main">
          <a:off x="1017111" y="130197"/>
          <a:ext cx="0" cy="13737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0.61792</cdr:x>
      <cdr:y>0.04867</cdr:y>
    </cdr:from>
    <cdr:to>
      <cdr:x>0.61792</cdr:x>
      <cdr:y>0.70523</cdr:y>
    </cdr:to>
    <cdr:cxnSp macro="">
      <cdr:nvCxnSpPr>
        <cdr:cNvPr id="5" name="Прямая соединительная линия 4"/>
        <cdr:cNvCxnSpPr/>
      </cdr:nvCxnSpPr>
      <cdr:spPr>
        <a:xfrm xmlns:a="http://schemas.openxmlformats.org/drawingml/2006/main">
          <a:off x="1787175" y="103374"/>
          <a:ext cx="0" cy="139456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0.35113</cdr:x>
      <cdr:y>0.04987</cdr:y>
    </cdr:from>
    <cdr:to>
      <cdr:x>0.35113</cdr:x>
      <cdr:y>0.69665</cdr:y>
    </cdr:to>
    <cdr:cxnSp macro="">
      <cdr:nvCxnSpPr>
        <cdr:cNvPr id="3" name="Прямая соединительная линия 2"/>
        <cdr:cNvCxnSpPr/>
      </cdr:nvCxnSpPr>
      <cdr:spPr>
        <a:xfrm xmlns:a="http://schemas.openxmlformats.org/drawingml/2006/main">
          <a:off x="1016455" y="105924"/>
          <a:ext cx="0" cy="13737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0.62126</cdr:x>
      <cdr:y>0.04322</cdr:y>
    </cdr:from>
    <cdr:to>
      <cdr:x>0.62126</cdr:x>
      <cdr:y>0.69978</cdr:y>
    </cdr:to>
    <cdr:cxnSp macro="">
      <cdr:nvCxnSpPr>
        <cdr:cNvPr id="5" name="Прямая соединительная линия 4"/>
        <cdr:cNvCxnSpPr/>
      </cdr:nvCxnSpPr>
      <cdr:spPr>
        <a:xfrm xmlns:a="http://schemas.openxmlformats.org/drawingml/2006/main">
          <a:off x="1798421" y="91801"/>
          <a:ext cx="0" cy="139456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11739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161192</xdr:colOff>
      <xdr:row>26</xdr:row>
      <xdr:rowOff>0</xdr:rowOff>
    </xdr:from>
    <xdr:to>
      <xdr:col>5</xdr:col>
      <xdr:colOff>323917</xdr:colOff>
      <xdr:row>41</xdr:row>
      <xdr:rowOff>14084</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0.3459</cdr:x>
      <cdr:y>0.04975</cdr:y>
    </cdr:from>
    <cdr:to>
      <cdr:x>0.3459</cdr:x>
      <cdr:y>0.71994</cdr:y>
    </cdr:to>
    <cdr:cxnSp macro="">
      <cdr:nvCxnSpPr>
        <cdr:cNvPr id="2" name="Прямая соединительная линия 1"/>
        <cdr:cNvCxnSpPr/>
      </cdr:nvCxnSpPr>
      <cdr:spPr>
        <a:xfrm xmlns:a="http://schemas.openxmlformats.org/drawingml/2006/main" flipH="1">
          <a:off x="1110580" y="96795"/>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0.61006</cdr:x>
      <cdr:y>0.05416</cdr:y>
    </cdr:from>
    <cdr:to>
      <cdr:x>0.61006</cdr:x>
      <cdr:y>0.72435</cdr:y>
    </cdr:to>
    <cdr:cxnSp macro="">
      <cdr:nvCxnSpPr>
        <cdr:cNvPr id="3" name="Прямая соединительная линия 2"/>
        <cdr:cNvCxnSpPr/>
      </cdr:nvCxnSpPr>
      <cdr:spPr>
        <a:xfrm xmlns:a="http://schemas.openxmlformats.org/drawingml/2006/main" flipH="1">
          <a:off x="1958734" y="105368"/>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0.34407</cdr:x>
      <cdr:y>0.05477</cdr:y>
    </cdr:from>
    <cdr:to>
      <cdr:x>0.34407</cdr:x>
      <cdr:y>0.72496</cdr:y>
    </cdr:to>
    <cdr:cxnSp macro="">
      <cdr:nvCxnSpPr>
        <cdr:cNvPr id="2" name="Прямая соединительная линия 1"/>
        <cdr:cNvCxnSpPr/>
      </cdr:nvCxnSpPr>
      <cdr:spPr>
        <a:xfrm xmlns:a="http://schemas.openxmlformats.org/drawingml/2006/main" flipH="1">
          <a:off x="1104718" y="106718"/>
          <a:ext cx="0" cy="13057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0.60955</cdr:x>
      <cdr:y>0.05615</cdr:y>
    </cdr:from>
    <cdr:to>
      <cdr:x>0.60955</cdr:x>
      <cdr:y>0.72634</cdr:y>
    </cdr:to>
    <cdr:cxnSp macro="">
      <cdr:nvCxnSpPr>
        <cdr:cNvPr id="3" name="Прямая соединительная линия 2"/>
        <cdr:cNvCxnSpPr/>
      </cdr:nvCxnSpPr>
      <cdr:spPr>
        <a:xfrm xmlns:a="http://schemas.openxmlformats.org/drawingml/2006/main" flipH="1">
          <a:off x="1957096" y="109399"/>
          <a:ext cx="0" cy="13057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28</xdr:row>
      <xdr:rowOff>69850</xdr:rowOff>
    </xdr:from>
    <xdr:to>
      <xdr:col>5</xdr:col>
      <xdr:colOff>234162</xdr:colOff>
      <xdr:row>45</xdr:row>
      <xdr:rowOff>70850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25</xdr:row>
      <xdr:rowOff>40852</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380999</xdr:colOff>
      <xdr:row>26</xdr:row>
      <xdr:rowOff>118241</xdr:rowOff>
    </xdr:from>
    <xdr:to>
      <xdr:col>5</xdr:col>
      <xdr:colOff>380999</xdr:colOff>
      <xdr:row>43</xdr:row>
      <xdr:rowOff>44793</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0.37812</cdr:x>
      <cdr:y>0.05222</cdr:y>
    </cdr:from>
    <cdr:to>
      <cdr:x>0.37812</cdr:x>
      <cdr:y>0.68555</cdr:y>
    </cdr:to>
    <cdr:cxnSp macro="">
      <cdr:nvCxnSpPr>
        <cdr:cNvPr id="2" name="Прямая соединительная линия 1"/>
        <cdr:cNvCxnSpPr/>
      </cdr:nvCxnSpPr>
      <cdr:spPr>
        <a:xfrm xmlns:a="http://schemas.openxmlformats.org/drawingml/2006/main">
          <a:off x="1152521" y="112804"/>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0.67583</cdr:x>
      <cdr:y>0.05743</cdr:y>
    </cdr:from>
    <cdr:to>
      <cdr:x>0.67583</cdr:x>
      <cdr:y>0.69076</cdr:y>
    </cdr:to>
    <cdr:cxnSp macro="">
      <cdr:nvCxnSpPr>
        <cdr:cNvPr id="3" name="Прямая соединительная линия 2"/>
        <cdr:cNvCxnSpPr/>
      </cdr:nvCxnSpPr>
      <cdr:spPr>
        <a:xfrm xmlns:a="http://schemas.openxmlformats.org/drawingml/2006/main" flipH="1">
          <a:off x="2059935" y="124053"/>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0.375</cdr:x>
      <cdr:y>0.05231</cdr:y>
    </cdr:from>
    <cdr:to>
      <cdr:x>0.37743</cdr:x>
      <cdr:y>0.72685</cdr:y>
    </cdr:to>
    <cdr:cxnSp macro="">
      <cdr:nvCxnSpPr>
        <cdr:cNvPr id="2" name="Прямая соединительная линия 1"/>
        <cdr:cNvCxnSpPr/>
      </cdr:nvCxnSpPr>
      <cdr:spPr>
        <a:xfrm xmlns:a="http://schemas.openxmlformats.org/drawingml/2006/main">
          <a:off x="1143011" y="112990"/>
          <a:ext cx="7407" cy="1457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0.67239</cdr:x>
      <cdr:y>0.04892</cdr:y>
    </cdr:from>
    <cdr:to>
      <cdr:x>0.67587</cdr:x>
      <cdr:y>0.7086</cdr:y>
    </cdr:to>
    <cdr:cxnSp macro="">
      <cdr:nvCxnSpPr>
        <cdr:cNvPr id="3" name="Прямая соединительная линия 2"/>
        <cdr:cNvCxnSpPr/>
      </cdr:nvCxnSpPr>
      <cdr:spPr>
        <a:xfrm xmlns:a="http://schemas.openxmlformats.org/drawingml/2006/main">
          <a:off x="2049432" y="105663"/>
          <a:ext cx="10607" cy="142490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181740</xdr:colOff>
      <xdr:row>26</xdr:row>
      <xdr:rowOff>1000</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248478</xdr:colOff>
      <xdr:row>27</xdr:row>
      <xdr:rowOff>66260</xdr:rowOff>
    </xdr:from>
    <xdr:to>
      <xdr:col>5</xdr:col>
      <xdr:colOff>224478</xdr:colOff>
      <xdr:row>43</xdr:row>
      <xdr:rowOff>67261</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0.34757</cdr:x>
      <cdr:y>0.0492</cdr:y>
    </cdr:from>
    <cdr:to>
      <cdr:x>0.34962</cdr:x>
      <cdr:y>0.67448</cdr:y>
    </cdr:to>
    <cdr:cxnSp macro="">
      <cdr:nvCxnSpPr>
        <cdr:cNvPr id="17" name="Прямая соединительная линия 1"/>
        <cdr:cNvCxnSpPr/>
      </cdr:nvCxnSpPr>
      <cdr:spPr>
        <a:xfrm xmlns:a="http://schemas.openxmlformats.org/drawingml/2006/main" flipH="1">
          <a:off x="1051048" y="104363"/>
          <a:ext cx="6199" cy="13264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0.62329</cdr:x>
      <cdr:y>0.05305</cdr:y>
    </cdr:from>
    <cdr:to>
      <cdr:x>0.62329</cdr:x>
      <cdr:y>0.68749</cdr:y>
    </cdr:to>
    <cdr:cxnSp macro="">
      <cdr:nvCxnSpPr>
        <cdr:cNvPr id="5" name="Прямая соединительная линия 4"/>
        <cdr:cNvCxnSpPr/>
      </cdr:nvCxnSpPr>
      <cdr:spPr>
        <a:xfrm xmlns:a="http://schemas.openxmlformats.org/drawingml/2006/main" flipH="1">
          <a:off x="1884839" y="112532"/>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0.34689</cdr:x>
      <cdr:y>0.03654</cdr:y>
    </cdr:from>
    <cdr:to>
      <cdr:x>0.34724</cdr:x>
      <cdr:y>0.6737</cdr:y>
    </cdr:to>
    <cdr:cxnSp macro="">
      <cdr:nvCxnSpPr>
        <cdr:cNvPr id="17" name="Прямая соединительная линия 1"/>
        <cdr:cNvCxnSpPr/>
      </cdr:nvCxnSpPr>
      <cdr:spPr>
        <a:xfrm xmlns:a="http://schemas.openxmlformats.org/drawingml/2006/main">
          <a:off x="1048987" y="77514"/>
          <a:ext cx="1058" cy="135163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0.62547</cdr:x>
      <cdr:y>0.04523</cdr:y>
    </cdr:from>
    <cdr:to>
      <cdr:x>0.62547</cdr:x>
      <cdr:y>0.67967</cdr:y>
    </cdr:to>
    <cdr:cxnSp macro="">
      <cdr:nvCxnSpPr>
        <cdr:cNvPr id="5" name="Прямая соединительная линия 4"/>
        <cdr:cNvCxnSpPr/>
      </cdr:nvCxnSpPr>
      <cdr:spPr>
        <a:xfrm xmlns:a="http://schemas.openxmlformats.org/drawingml/2006/main" flipH="1">
          <a:off x="1891427" y="95956"/>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341313</xdr:colOff>
      <xdr:row>26</xdr:row>
      <xdr:rowOff>0</xdr:rowOff>
    </xdr:from>
    <xdr:to>
      <xdr:col>5</xdr:col>
      <xdr:colOff>341314</xdr:colOff>
      <xdr:row>41</xdr:row>
      <xdr:rowOff>48577</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25</xdr:row>
      <xdr:rowOff>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485775</xdr:colOff>
      <xdr:row>27</xdr:row>
      <xdr:rowOff>28575</xdr:rowOff>
    </xdr:from>
    <xdr:to>
      <xdr:col>5</xdr:col>
      <xdr:colOff>485775</xdr:colOff>
      <xdr:row>44</xdr:row>
      <xdr:rowOff>121285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128954</xdr:colOff>
      <xdr:row>24</xdr:row>
      <xdr:rowOff>105508</xdr:rowOff>
    </xdr:from>
    <xdr:to>
      <xdr:col>5</xdr:col>
      <xdr:colOff>65454</xdr:colOff>
      <xdr:row>41</xdr:row>
      <xdr:rowOff>73292</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7</xdr:row>
      <xdr:rowOff>95250</xdr:rowOff>
    </xdr:from>
    <xdr:to>
      <xdr:col>5</xdr:col>
      <xdr:colOff>31750</xdr:colOff>
      <xdr:row>24</xdr:row>
      <xdr:rowOff>63033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237577</xdr:colOff>
      <xdr:row>25</xdr:row>
      <xdr:rowOff>27238</xdr:rowOff>
    </xdr:from>
    <xdr:to>
      <xdr:col>5</xdr:col>
      <xdr:colOff>166457</xdr:colOff>
      <xdr:row>41</xdr:row>
      <xdr:rowOff>114598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8</xdr:row>
      <xdr:rowOff>19050</xdr:rowOff>
    </xdr:from>
    <xdr:to>
      <xdr:col>5</xdr:col>
      <xdr:colOff>157480</xdr:colOff>
      <xdr:row>23</xdr:row>
      <xdr:rowOff>106410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449580</xdr:colOff>
      <xdr:row>6</xdr:row>
      <xdr:rowOff>22860</xdr:rowOff>
    </xdr:from>
    <xdr:to>
      <xdr:col>5</xdr:col>
      <xdr:colOff>1740354</xdr:colOff>
      <xdr:row>33</xdr:row>
      <xdr:rowOff>109690</xdr:rowOff>
    </xdr:to>
    <xdr:grpSp>
      <xdr:nvGrpSpPr>
        <xdr:cNvPr id="2" name="map"/>
        <xdr:cNvGrpSpPr/>
      </xdr:nvGrpSpPr>
      <xdr:grpSpPr>
        <a:xfrm>
          <a:off x="449580" y="784860"/>
          <a:ext cx="5462724" cy="3515830"/>
          <a:chOff x="0" y="444737"/>
          <a:chExt cx="5459518" cy="3659246"/>
        </a:xfrm>
      </xdr:grpSpPr>
      <xdr:sp macro="" textlink="">
        <xdr:nvSpPr>
          <xdr:cNvPr id="3" name="9"/>
          <xdr:cNvSpPr>
            <a:spLocks/>
          </xdr:cNvSpPr>
        </xdr:nvSpPr>
        <xdr:spPr bwMode="auto">
          <a:xfrm>
            <a:off x="431506" y="1679965"/>
            <a:ext cx="628504" cy="826579"/>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754" y="1169156"/>
            <a:ext cx="825496" cy="8451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115" y="1382767"/>
            <a:ext cx="478414" cy="78943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0983" y="584047"/>
            <a:ext cx="675403" cy="75228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4817" y="602626"/>
            <a:ext cx="816115" cy="88230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8243" y="1262033"/>
            <a:ext cx="525316" cy="94731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6733" y="2088610"/>
            <a:ext cx="816115" cy="417932"/>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4706" y="1596376"/>
            <a:ext cx="806733" cy="854443"/>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5324" y="769798"/>
            <a:ext cx="731691" cy="96589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5065" y="853383"/>
            <a:ext cx="834876" cy="106805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0911" y="454022"/>
            <a:ext cx="834876" cy="938030"/>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5075" y="444737"/>
            <a:ext cx="816115" cy="103090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0558" y="1280606"/>
            <a:ext cx="1003727" cy="817296"/>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4916" y="1267841"/>
            <a:ext cx="978476" cy="89089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0477" y="1401344"/>
            <a:ext cx="709041" cy="98399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3792" y="1802240"/>
            <a:ext cx="783687" cy="110366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1357" y="1893576"/>
            <a:ext cx="1210100" cy="78943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0111" y="1438494"/>
            <a:ext cx="984966" cy="826579"/>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6987" y="1879476"/>
            <a:ext cx="1266385" cy="69655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1700" y="2357946"/>
            <a:ext cx="1003727" cy="1374541"/>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7725" y="2367236"/>
            <a:ext cx="909919" cy="73370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5346" y="2357946"/>
            <a:ext cx="938061" cy="854443"/>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800701"/>
            <a:ext cx="731691" cy="594393"/>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5514" y="2645857"/>
            <a:ext cx="1078773" cy="68727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89410" y="3258826"/>
            <a:ext cx="1350809" cy="8451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1541" y="3695335"/>
            <a:ext cx="310314"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3969" y="2066231"/>
            <a:ext cx="365355" cy="127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0" name="103"/>
          <xdr:cNvSpPr txBox="1">
            <a:spLocks noChangeArrowheads="1"/>
          </xdr:cNvSpPr>
        </xdr:nvSpPr>
        <xdr:spPr bwMode="auto">
          <a:xfrm>
            <a:off x="776587" y="1058213"/>
            <a:ext cx="339837" cy="112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1" name="104"/>
          <xdr:cNvSpPr txBox="1">
            <a:spLocks noChangeArrowheads="1"/>
          </xdr:cNvSpPr>
        </xdr:nvSpPr>
        <xdr:spPr bwMode="auto">
          <a:xfrm>
            <a:off x="3485324" y="2343712"/>
            <a:ext cx="351464" cy="1614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677</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32" name="105"/>
          <xdr:cNvSpPr txBox="1">
            <a:spLocks noChangeArrowheads="1"/>
          </xdr:cNvSpPr>
        </xdr:nvSpPr>
        <xdr:spPr bwMode="auto">
          <a:xfrm>
            <a:off x="4591161" y="2433202"/>
            <a:ext cx="380397" cy="141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347</a:t>
            </a:r>
            <a:r>
              <a:rPr lang="en-US" sz="750" b="1" i="0" u="none" strike="noStrike" baseline="0">
                <a:solidFill>
                  <a:schemeClr val="bg1"/>
                </a:solidFill>
                <a:latin typeface="Arial Cyr"/>
                <a:cs typeface="Arial Cyr"/>
              </a:rPr>
              <a:t>/8</a:t>
            </a:r>
            <a:endParaRPr lang="uk-UA" sz="750" b="1">
              <a:solidFill>
                <a:schemeClr val="bg1"/>
              </a:solidFill>
            </a:endParaRPr>
          </a:p>
        </xdr:txBody>
      </xdr:sp>
      <xdr:sp macro="" textlink="">
        <xdr:nvSpPr>
          <xdr:cNvPr id="33" name="106"/>
          <xdr:cNvSpPr txBox="1">
            <a:spLocks noChangeArrowheads="1"/>
          </xdr:cNvSpPr>
        </xdr:nvSpPr>
        <xdr:spPr bwMode="auto">
          <a:xfrm>
            <a:off x="1756777" y="1324879"/>
            <a:ext cx="374698" cy="1213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4" name="107"/>
          <xdr:cNvSpPr txBox="1">
            <a:spLocks noChangeArrowheads="1"/>
          </xdr:cNvSpPr>
        </xdr:nvSpPr>
        <xdr:spPr bwMode="auto">
          <a:xfrm>
            <a:off x="147513" y="2159472"/>
            <a:ext cx="321516" cy="118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8"/>
          <xdr:cNvSpPr txBox="1">
            <a:spLocks noChangeArrowheads="1"/>
          </xdr:cNvSpPr>
        </xdr:nvSpPr>
        <xdr:spPr bwMode="auto">
          <a:xfrm>
            <a:off x="4007576" y="2710866"/>
            <a:ext cx="335648" cy="1365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324</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1549" y="2045257"/>
            <a:ext cx="295116" cy="131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7" name="110"/>
          <xdr:cNvSpPr txBox="1">
            <a:spLocks noChangeArrowheads="1"/>
          </xdr:cNvSpPr>
        </xdr:nvSpPr>
        <xdr:spPr bwMode="auto">
          <a:xfrm>
            <a:off x="2330608" y="1633525"/>
            <a:ext cx="305343" cy="116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304</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8" name="111"/>
          <xdr:cNvSpPr txBox="1">
            <a:spLocks noChangeArrowheads="1"/>
          </xdr:cNvSpPr>
        </xdr:nvSpPr>
        <xdr:spPr bwMode="auto">
          <a:xfrm>
            <a:off x="2903884" y="2288184"/>
            <a:ext cx="317762" cy="1128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2344" y="1865370"/>
            <a:ext cx="320367" cy="130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0" name="113"/>
          <xdr:cNvSpPr txBox="1">
            <a:spLocks noChangeArrowheads="1"/>
          </xdr:cNvSpPr>
        </xdr:nvSpPr>
        <xdr:spPr bwMode="auto">
          <a:xfrm>
            <a:off x="394631" y="1590915"/>
            <a:ext cx="345360" cy="116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497</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1" name="114"/>
          <xdr:cNvSpPr txBox="1">
            <a:spLocks noChangeArrowheads="1"/>
          </xdr:cNvSpPr>
        </xdr:nvSpPr>
        <xdr:spPr bwMode="auto">
          <a:xfrm>
            <a:off x="2806087" y="2772749"/>
            <a:ext cx="308252" cy="118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2" name="115"/>
          <xdr:cNvSpPr txBox="1">
            <a:spLocks noChangeArrowheads="1"/>
          </xdr:cNvSpPr>
        </xdr:nvSpPr>
        <xdr:spPr bwMode="auto">
          <a:xfrm>
            <a:off x="2401439" y="2957759"/>
            <a:ext cx="304214" cy="143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546</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3" name="116"/>
          <xdr:cNvSpPr txBox="1">
            <a:spLocks noChangeArrowheads="1"/>
          </xdr:cNvSpPr>
        </xdr:nvSpPr>
        <xdr:spPr bwMode="auto">
          <a:xfrm>
            <a:off x="3369602" y="1667981"/>
            <a:ext cx="303133" cy="113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327</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44" name="117"/>
          <xdr:cNvSpPr txBox="1">
            <a:spLocks noChangeArrowheads="1"/>
          </xdr:cNvSpPr>
        </xdr:nvSpPr>
        <xdr:spPr bwMode="auto">
          <a:xfrm>
            <a:off x="1253870" y="949000"/>
            <a:ext cx="345558" cy="149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5" name="118"/>
          <xdr:cNvSpPr txBox="1">
            <a:spLocks noChangeArrowheads="1"/>
          </xdr:cNvSpPr>
        </xdr:nvSpPr>
        <xdr:spPr bwMode="auto">
          <a:xfrm>
            <a:off x="3480209" y="1104143"/>
            <a:ext cx="323780" cy="136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6" name="119"/>
          <xdr:cNvSpPr txBox="1">
            <a:spLocks noChangeArrowheads="1"/>
          </xdr:cNvSpPr>
        </xdr:nvSpPr>
        <xdr:spPr bwMode="auto">
          <a:xfrm>
            <a:off x="899837" y="1851699"/>
            <a:ext cx="323746" cy="142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130</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7" name="120"/>
          <xdr:cNvSpPr txBox="1">
            <a:spLocks noChangeArrowheads="1"/>
          </xdr:cNvSpPr>
        </xdr:nvSpPr>
        <xdr:spPr bwMode="auto">
          <a:xfrm>
            <a:off x="4146877" y="1689251"/>
            <a:ext cx="308916" cy="123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556</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8" name="121"/>
          <xdr:cNvSpPr txBox="1">
            <a:spLocks noChangeArrowheads="1"/>
          </xdr:cNvSpPr>
        </xdr:nvSpPr>
        <xdr:spPr bwMode="auto">
          <a:xfrm>
            <a:off x="3303792" y="3048805"/>
            <a:ext cx="358104" cy="1201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9" name="122"/>
          <xdr:cNvSpPr txBox="1">
            <a:spLocks noChangeArrowheads="1"/>
          </xdr:cNvSpPr>
        </xdr:nvSpPr>
        <xdr:spPr bwMode="auto">
          <a:xfrm>
            <a:off x="1261247" y="1806133"/>
            <a:ext cx="356947" cy="134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0" name="123"/>
          <xdr:cNvSpPr txBox="1">
            <a:spLocks noChangeArrowheads="1"/>
          </xdr:cNvSpPr>
        </xdr:nvSpPr>
        <xdr:spPr bwMode="auto">
          <a:xfrm>
            <a:off x="2696176" y="1908850"/>
            <a:ext cx="312220" cy="121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51" name="124"/>
          <xdr:cNvSpPr txBox="1">
            <a:spLocks noChangeArrowheads="1"/>
          </xdr:cNvSpPr>
        </xdr:nvSpPr>
        <xdr:spPr bwMode="auto">
          <a:xfrm>
            <a:off x="892460" y="2310877"/>
            <a:ext cx="351226" cy="135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52" name="125"/>
          <xdr:cNvSpPr txBox="1">
            <a:spLocks noChangeArrowheads="1"/>
          </xdr:cNvSpPr>
        </xdr:nvSpPr>
        <xdr:spPr bwMode="auto">
          <a:xfrm>
            <a:off x="2678864" y="974117"/>
            <a:ext cx="417904" cy="134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190</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53" name="210"/>
          <xdr:cNvSpPr txBox="1">
            <a:spLocks noChangeArrowheads="1"/>
          </xdr:cNvSpPr>
        </xdr:nvSpPr>
        <xdr:spPr bwMode="auto">
          <a:xfrm>
            <a:off x="2274968" y="1474971"/>
            <a:ext cx="526826" cy="135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0911" y="835305"/>
            <a:ext cx="731691" cy="110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0740" y="965603"/>
            <a:ext cx="553457" cy="1199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4903" y="1505486"/>
            <a:ext cx="731691" cy="1373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17509" y="1689135"/>
            <a:ext cx="544076" cy="138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49599" y="2268612"/>
            <a:ext cx="497173" cy="126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49239" y="2566438"/>
            <a:ext cx="577345" cy="136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7111" y="2190771"/>
            <a:ext cx="903418" cy="115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89410" y="1511874"/>
            <a:ext cx="609740" cy="112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07998" y="1759816"/>
            <a:ext cx="506554" cy="1120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3465" y="2178223"/>
            <a:ext cx="828477" cy="1214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29503" y="2636571"/>
            <a:ext cx="672471" cy="128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3214" y="2913909"/>
            <a:ext cx="609740" cy="1158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3925" y="3552998"/>
            <a:ext cx="609740" cy="123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288875" y="2833244"/>
            <a:ext cx="469033" cy="1190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6999" y="1927346"/>
            <a:ext cx="512983" cy="121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08921" y="1150582"/>
            <a:ext cx="668322" cy="1314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7721" y="1623120"/>
            <a:ext cx="574581" cy="133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8829" y="759401"/>
            <a:ext cx="534697" cy="1358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0748" y="899410"/>
            <a:ext cx="534697" cy="1326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377" y="1393322"/>
            <a:ext cx="534697" cy="131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221" y="1676453"/>
            <a:ext cx="473530" cy="1414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034" y="1914099"/>
            <a:ext cx="667062" cy="156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058" y="2171498"/>
            <a:ext cx="510221" cy="136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28506"/>
            <a:ext cx="575308" cy="133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2137" y="1077293"/>
            <a:ext cx="266357" cy="1294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3244" y="1212293"/>
            <a:ext cx="235343" cy="231967"/>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3846" y="1275719"/>
            <a:ext cx="357431" cy="129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1054</a:t>
            </a:r>
            <a:r>
              <a:rPr lang="en-US" sz="750" b="1" i="0" u="none" strike="noStrike" baseline="0">
                <a:solidFill>
                  <a:schemeClr val="bg1"/>
                </a:solidFill>
                <a:latin typeface="Arial Cyr"/>
                <a:cs typeface="Arial Cyr"/>
              </a:rPr>
              <a:t>/36</a:t>
            </a:r>
            <a:endParaRPr lang="uk-UA" sz="750" b="1">
              <a:solidFill>
                <a:schemeClr val="bg1"/>
              </a:solidFill>
            </a:endParaRPr>
          </a:p>
        </xdr:txBody>
      </xdr:sp>
    </xdr:grpSp>
    <xdr:clientData/>
  </xdr:twoCellAnchor>
  <xdr:twoCellAnchor>
    <xdr:from>
      <xdr:col>0</xdr:col>
      <xdr:colOff>441800</xdr:colOff>
      <xdr:row>34</xdr:row>
      <xdr:rowOff>88563</xdr:rowOff>
    </xdr:from>
    <xdr:to>
      <xdr:col>5</xdr:col>
      <xdr:colOff>1791496</xdr:colOff>
      <xdr:row>61</xdr:row>
      <xdr:rowOff>104714</xdr:rowOff>
    </xdr:to>
    <xdr:grpSp>
      <xdr:nvGrpSpPr>
        <xdr:cNvPr id="81" name="map"/>
        <xdr:cNvGrpSpPr/>
      </xdr:nvGrpSpPr>
      <xdr:grpSpPr>
        <a:xfrm>
          <a:off x="441800" y="4406563"/>
          <a:ext cx="5521646" cy="3445151"/>
          <a:chOff x="7327" y="452358"/>
          <a:chExt cx="5472016" cy="3513731"/>
        </a:xfrm>
      </xdr:grpSpPr>
      <xdr:sp macro="" textlink="">
        <xdr:nvSpPr>
          <xdr:cNvPr id="82" name="9"/>
          <xdr:cNvSpPr>
            <a:spLocks/>
          </xdr:cNvSpPr>
        </xdr:nvSpPr>
        <xdr:spPr bwMode="auto">
          <a:xfrm>
            <a:off x="439821" y="1638465"/>
            <a:ext cx="629940" cy="793710"/>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3575" y="1147969"/>
            <a:ext cx="827383" cy="811549"/>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25308" y="1353087"/>
            <a:ext cx="479509" cy="75804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599661" y="586128"/>
            <a:ext cx="676950" cy="72236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64332" y="603967"/>
            <a:ext cx="817981" cy="847219"/>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48405" y="1237152"/>
            <a:ext cx="526517" cy="909643"/>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15907" y="2030861"/>
            <a:ext cx="817981" cy="401311"/>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05681" y="1558200"/>
            <a:ext cx="808580" cy="82046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596279" y="764491"/>
            <a:ext cx="733365" cy="92748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07418" y="844757"/>
            <a:ext cx="836784" cy="1025582"/>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74101" y="461277"/>
            <a:ext cx="836784" cy="900729"/>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69853" y="452358"/>
            <a:ext cx="817981" cy="98990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34799" y="1254988"/>
            <a:ext cx="1006024" cy="784794"/>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40999" y="1242731"/>
            <a:ext cx="980715" cy="855468"/>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768679" y="1370923"/>
            <a:ext cx="710664" cy="944863"/>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21200" y="1755879"/>
            <a:ext cx="785482" cy="1059776"/>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26264" y="1843582"/>
            <a:ext cx="1212869" cy="75804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282633" y="1406597"/>
            <a:ext cx="987221" cy="793710"/>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29619" y="1830042"/>
            <a:ext cx="1269284" cy="66885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03125" y="2289485"/>
            <a:ext cx="1006024" cy="131988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70677" y="2298403"/>
            <a:ext cx="912003" cy="704530"/>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21156" y="2289485"/>
            <a:ext cx="940209" cy="82046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54399"/>
            <a:ext cx="733365" cy="570756"/>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59584" y="2565948"/>
            <a:ext cx="1081238" cy="65994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04040" y="3154540"/>
            <a:ext cx="1353899" cy="811549"/>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27133" y="3573690"/>
            <a:ext cx="311024" cy="118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sz="1000"/>
          </a:p>
        </xdr:txBody>
      </xdr:sp>
      <xdr:sp macro="" textlink="">
        <xdr:nvSpPr>
          <xdr:cNvPr id="108" name="102"/>
          <xdr:cNvSpPr txBox="1">
            <a:spLocks noChangeArrowheads="1"/>
          </xdr:cNvSpPr>
        </xdr:nvSpPr>
        <xdr:spPr bwMode="auto">
          <a:xfrm>
            <a:off x="1775333" y="2009371"/>
            <a:ext cx="366192" cy="1227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234</a:t>
            </a:r>
            <a:r>
              <a:rPr lang="en-US" sz="800" b="1" i="0" u="none" strike="noStrike" baseline="0">
                <a:solidFill>
                  <a:schemeClr val="bg1"/>
                </a:solidFill>
                <a:latin typeface="Arial Cyr"/>
                <a:cs typeface="Arial Cyr"/>
              </a:rPr>
              <a:t>/15</a:t>
            </a:r>
            <a:endParaRPr lang="uk-UA" sz="800" b="1">
              <a:solidFill>
                <a:schemeClr val="bg1"/>
              </a:solidFill>
            </a:endParaRPr>
          </a:p>
        </xdr:txBody>
      </xdr:sp>
      <xdr:sp macro="" textlink="">
        <xdr:nvSpPr>
          <xdr:cNvPr id="109" name="103"/>
          <xdr:cNvSpPr txBox="1">
            <a:spLocks noChangeArrowheads="1"/>
          </xdr:cNvSpPr>
        </xdr:nvSpPr>
        <xdr:spPr bwMode="auto">
          <a:xfrm>
            <a:off x="785691" y="1041439"/>
            <a:ext cx="340615" cy="1081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142</a:t>
            </a:r>
            <a:r>
              <a:rPr lang="en-US" sz="800" b="1" i="0" u="none" strike="noStrike" baseline="0">
                <a:solidFill>
                  <a:schemeClr val="bg1"/>
                </a:solidFill>
                <a:latin typeface="Arial Cyr"/>
                <a:cs typeface="Arial Cyr"/>
              </a:rPr>
              <a:t>/14</a:t>
            </a:r>
            <a:endParaRPr lang="uk-UA" sz="800" b="1">
              <a:solidFill>
                <a:schemeClr val="bg1"/>
              </a:solidFill>
            </a:endParaRPr>
          </a:p>
        </xdr:txBody>
      </xdr:sp>
      <xdr:sp macro="" textlink="">
        <xdr:nvSpPr>
          <xdr:cNvPr id="110" name="104"/>
          <xdr:cNvSpPr txBox="1">
            <a:spLocks noChangeArrowheads="1"/>
          </xdr:cNvSpPr>
        </xdr:nvSpPr>
        <xdr:spPr bwMode="auto">
          <a:xfrm>
            <a:off x="3500629" y="2275817"/>
            <a:ext cx="352268" cy="1550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677</a:t>
            </a:r>
            <a:r>
              <a:rPr lang="en-US" sz="800" b="1" i="0" u="none" strike="noStrike" baseline="0">
                <a:solidFill>
                  <a:schemeClr val="bg1"/>
                </a:solidFill>
                <a:latin typeface="Arial Cyr"/>
                <a:cs typeface="Arial Cyr"/>
              </a:rPr>
              <a:t>/21</a:t>
            </a:r>
            <a:endParaRPr lang="uk-UA" sz="800" b="1">
              <a:solidFill>
                <a:schemeClr val="bg1"/>
              </a:solidFill>
            </a:endParaRPr>
          </a:p>
        </xdr:txBody>
      </xdr:sp>
      <xdr:sp macro="" textlink="">
        <xdr:nvSpPr>
          <xdr:cNvPr id="111" name="105"/>
          <xdr:cNvSpPr txBox="1">
            <a:spLocks noChangeArrowheads="1"/>
          </xdr:cNvSpPr>
        </xdr:nvSpPr>
        <xdr:spPr bwMode="auto">
          <a:xfrm>
            <a:off x="4608996" y="2361749"/>
            <a:ext cx="381267" cy="1356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347</a:t>
            </a:r>
            <a:r>
              <a:rPr lang="en-US" sz="800" b="1" i="0" u="none" strike="noStrike" baseline="0">
                <a:solidFill>
                  <a:schemeClr val="bg1"/>
                </a:solidFill>
                <a:latin typeface="Arial Cyr"/>
                <a:cs typeface="Arial Cyr"/>
              </a:rPr>
              <a:t>/8</a:t>
            </a:r>
            <a:endParaRPr lang="uk-UA" sz="800" b="1">
              <a:solidFill>
                <a:schemeClr val="bg1"/>
              </a:solidFill>
            </a:endParaRPr>
          </a:p>
        </xdr:txBody>
      </xdr:sp>
      <xdr:sp macro="" textlink="">
        <xdr:nvSpPr>
          <xdr:cNvPr id="112" name="106"/>
          <xdr:cNvSpPr txBox="1">
            <a:spLocks noChangeArrowheads="1"/>
          </xdr:cNvSpPr>
        </xdr:nvSpPr>
        <xdr:spPr bwMode="auto">
          <a:xfrm>
            <a:off x="1768126" y="1297501"/>
            <a:ext cx="375555" cy="1165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186</a:t>
            </a:r>
            <a:r>
              <a:rPr lang="en-US" sz="800" b="1" i="0" u="none" strike="noStrike" baseline="0">
                <a:solidFill>
                  <a:schemeClr val="bg1"/>
                </a:solidFill>
                <a:latin typeface="Arial Cyr"/>
                <a:cs typeface="Arial Cyr"/>
              </a:rPr>
              <a:t>/15</a:t>
            </a:r>
            <a:endParaRPr lang="uk-UA" sz="800" b="1">
              <a:solidFill>
                <a:schemeClr val="bg1"/>
              </a:solidFill>
            </a:endParaRPr>
          </a:p>
        </xdr:txBody>
      </xdr:sp>
      <xdr:sp macro="" textlink="">
        <xdr:nvSpPr>
          <xdr:cNvPr id="113" name="107"/>
          <xdr:cNvSpPr txBox="1">
            <a:spLocks noChangeArrowheads="1"/>
          </xdr:cNvSpPr>
        </xdr:nvSpPr>
        <xdr:spPr bwMode="auto">
          <a:xfrm>
            <a:off x="200645" y="2098905"/>
            <a:ext cx="316251" cy="104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165</a:t>
            </a:r>
            <a:r>
              <a:rPr lang="en-US" sz="800" b="1" i="0" u="none" strike="noStrike" baseline="0">
                <a:solidFill>
                  <a:schemeClr val="bg1"/>
                </a:solidFill>
                <a:latin typeface="Arial Cyr"/>
                <a:cs typeface="Arial Cyr"/>
              </a:rPr>
              <a:t>/13</a:t>
            </a:r>
            <a:endParaRPr lang="uk-UA" sz="800" b="1">
              <a:solidFill>
                <a:schemeClr val="bg1"/>
              </a:solidFill>
            </a:endParaRPr>
          </a:p>
        </xdr:txBody>
      </xdr:sp>
      <xdr:sp macro="" textlink="">
        <xdr:nvSpPr>
          <xdr:cNvPr id="114" name="108"/>
          <xdr:cNvSpPr txBox="1">
            <a:spLocks noChangeArrowheads="1"/>
          </xdr:cNvSpPr>
        </xdr:nvSpPr>
        <xdr:spPr bwMode="auto">
          <a:xfrm>
            <a:off x="4024077" y="2628373"/>
            <a:ext cx="336415" cy="1311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324</a:t>
            </a:r>
            <a:r>
              <a:rPr lang="en-US" sz="800" b="1" i="0" u="none" strike="noStrike" baseline="0">
                <a:solidFill>
                  <a:schemeClr val="bg1"/>
                </a:solidFill>
                <a:latin typeface="Arial Cyr"/>
                <a:cs typeface="Arial Cyr"/>
              </a:rPr>
              <a:t>/19</a:t>
            </a:r>
            <a:endParaRPr lang="uk-UA" sz="800" b="1">
              <a:solidFill>
                <a:schemeClr val="bg1"/>
              </a:solidFill>
            </a:endParaRPr>
          </a:p>
        </xdr:txBody>
      </xdr:sp>
      <xdr:sp macro="" textlink="">
        <xdr:nvSpPr>
          <xdr:cNvPr id="115" name="109"/>
          <xdr:cNvSpPr txBox="1">
            <a:spLocks noChangeArrowheads="1"/>
          </xdr:cNvSpPr>
        </xdr:nvSpPr>
        <xdr:spPr bwMode="auto">
          <a:xfrm>
            <a:off x="670390" y="1989232"/>
            <a:ext cx="295791" cy="1258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199</a:t>
            </a:r>
            <a:r>
              <a:rPr lang="en-US" sz="800" b="1" i="0" u="none" strike="noStrike" baseline="0">
                <a:solidFill>
                  <a:schemeClr val="bg1"/>
                </a:solidFill>
                <a:latin typeface="Arial Cyr"/>
                <a:cs typeface="Arial Cyr"/>
              </a:rPr>
              <a:t>/15</a:t>
            </a:r>
            <a:endParaRPr lang="uk-UA" sz="800" b="1">
              <a:solidFill>
                <a:schemeClr val="bg1"/>
              </a:solidFill>
            </a:endParaRPr>
          </a:p>
        </xdr:txBody>
      </xdr:sp>
      <xdr:sp macro="" textlink="">
        <xdr:nvSpPr>
          <xdr:cNvPr id="116" name="110"/>
          <xdr:cNvSpPr txBox="1">
            <a:spLocks noChangeArrowheads="1"/>
          </xdr:cNvSpPr>
        </xdr:nvSpPr>
        <xdr:spPr bwMode="auto">
          <a:xfrm>
            <a:off x="2343269" y="1593874"/>
            <a:ext cx="306045" cy="1116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304</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17" name="111"/>
          <xdr:cNvSpPr txBox="1">
            <a:spLocks noChangeArrowheads="1"/>
          </xdr:cNvSpPr>
        </xdr:nvSpPr>
        <xdr:spPr bwMode="auto">
          <a:xfrm>
            <a:off x="2917860" y="2222498"/>
            <a:ext cx="318490" cy="1083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156</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18" name="112"/>
          <xdr:cNvSpPr txBox="1">
            <a:spLocks noChangeArrowheads="1"/>
          </xdr:cNvSpPr>
        </xdr:nvSpPr>
        <xdr:spPr bwMode="auto">
          <a:xfrm>
            <a:off x="4981031" y="1816499"/>
            <a:ext cx="321102" cy="125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109</a:t>
            </a:r>
            <a:r>
              <a:rPr lang="en-US" sz="800" b="1" i="0" u="none" strike="noStrike" baseline="0">
                <a:solidFill>
                  <a:schemeClr val="bg1"/>
                </a:solidFill>
                <a:latin typeface="Arial Cyr"/>
                <a:cs typeface="Arial Cyr"/>
              </a:rPr>
              <a:t>/5</a:t>
            </a:r>
            <a:endParaRPr lang="uk-UA" sz="800" b="1">
              <a:solidFill>
                <a:schemeClr val="bg1"/>
              </a:solidFill>
            </a:endParaRPr>
          </a:p>
        </xdr:txBody>
      </xdr:sp>
      <xdr:sp macro="" textlink="">
        <xdr:nvSpPr>
          <xdr:cNvPr id="119" name="113"/>
          <xdr:cNvSpPr txBox="1">
            <a:spLocks noChangeArrowheads="1"/>
          </xdr:cNvSpPr>
        </xdr:nvSpPr>
        <xdr:spPr bwMode="auto">
          <a:xfrm>
            <a:off x="402860" y="1552957"/>
            <a:ext cx="346151" cy="111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497</a:t>
            </a:r>
            <a:r>
              <a:rPr lang="en-US" sz="800" b="1" i="0" u="none" strike="noStrike" baseline="0">
                <a:solidFill>
                  <a:schemeClr val="bg1"/>
                </a:solidFill>
                <a:latin typeface="Arial Cyr"/>
                <a:cs typeface="Arial Cyr"/>
              </a:rPr>
              <a:t>/20</a:t>
            </a:r>
            <a:endParaRPr lang="uk-UA" sz="800" b="1">
              <a:solidFill>
                <a:schemeClr val="bg1"/>
              </a:solidFill>
            </a:endParaRPr>
          </a:p>
        </xdr:txBody>
      </xdr:sp>
      <xdr:sp macro="" textlink="">
        <xdr:nvSpPr>
          <xdr:cNvPr id="120" name="114"/>
          <xdr:cNvSpPr txBox="1">
            <a:spLocks noChangeArrowheads="1"/>
          </xdr:cNvSpPr>
        </xdr:nvSpPr>
        <xdr:spPr bwMode="auto">
          <a:xfrm>
            <a:off x="2819835" y="2687793"/>
            <a:ext cx="338985" cy="1119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192</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21" name="115"/>
          <xdr:cNvSpPr txBox="1">
            <a:spLocks noChangeArrowheads="1"/>
          </xdr:cNvSpPr>
        </xdr:nvSpPr>
        <xdr:spPr bwMode="auto">
          <a:xfrm>
            <a:off x="2414262" y="2865448"/>
            <a:ext cx="304910" cy="137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546</a:t>
            </a:r>
            <a:r>
              <a:rPr lang="en-US" sz="800" b="1" i="0" u="none" strike="noStrike" baseline="0">
                <a:solidFill>
                  <a:schemeClr val="bg1"/>
                </a:solidFill>
                <a:latin typeface="Arial Cyr"/>
                <a:cs typeface="Arial Cyr"/>
              </a:rPr>
              <a:t>/23</a:t>
            </a:r>
            <a:endParaRPr lang="uk-UA" sz="800" b="1">
              <a:solidFill>
                <a:schemeClr val="bg1"/>
              </a:solidFill>
            </a:endParaRPr>
          </a:p>
        </xdr:txBody>
      </xdr:sp>
      <xdr:sp macro="" textlink="">
        <xdr:nvSpPr>
          <xdr:cNvPr id="122" name="116"/>
          <xdr:cNvSpPr txBox="1">
            <a:spLocks noChangeArrowheads="1"/>
          </xdr:cNvSpPr>
        </xdr:nvSpPr>
        <xdr:spPr bwMode="auto">
          <a:xfrm>
            <a:off x="3384641" y="1626958"/>
            <a:ext cx="303826" cy="1089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327</a:t>
            </a:r>
            <a:r>
              <a:rPr lang="en-US" sz="800" b="1" i="0" u="none" strike="noStrike" baseline="0">
                <a:solidFill>
                  <a:schemeClr val="bg1"/>
                </a:solidFill>
                <a:latin typeface="Arial Cyr"/>
                <a:cs typeface="Arial Cyr"/>
              </a:rPr>
              <a:t>/24</a:t>
            </a:r>
            <a:endParaRPr lang="uk-UA" sz="800" b="1">
              <a:solidFill>
                <a:schemeClr val="bg1"/>
              </a:solidFill>
            </a:endParaRPr>
          </a:p>
        </xdr:txBody>
      </xdr:sp>
      <xdr:sp macro="" textlink="">
        <xdr:nvSpPr>
          <xdr:cNvPr id="123" name="117"/>
          <xdr:cNvSpPr txBox="1">
            <a:spLocks noChangeArrowheads="1"/>
          </xdr:cNvSpPr>
        </xdr:nvSpPr>
        <xdr:spPr bwMode="auto">
          <a:xfrm>
            <a:off x="1321022" y="936568"/>
            <a:ext cx="318402" cy="129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159</a:t>
            </a:r>
            <a:r>
              <a:rPr lang="en-US" sz="800" b="1" i="0" u="none" strike="noStrike" baseline="0">
                <a:solidFill>
                  <a:schemeClr val="bg1"/>
                </a:solidFill>
                <a:latin typeface="Arial Cyr"/>
                <a:cs typeface="Arial Cyr"/>
              </a:rPr>
              <a:t>/14</a:t>
            </a:r>
            <a:endParaRPr lang="uk-UA" sz="800" b="1">
              <a:solidFill>
                <a:schemeClr val="bg1"/>
              </a:solidFill>
            </a:endParaRPr>
          </a:p>
        </xdr:txBody>
      </xdr:sp>
      <xdr:sp macro="" textlink="">
        <xdr:nvSpPr>
          <xdr:cNvPr id="124" name="118"/>
          <xdr:cNvSpPr txBox="1">
            <a:spLocks noChangeArrowheads="1"/>
          </xdr:cNvSpPr>
        </xdr:nvSpPr>
        <xdr:spPr bwMode="auto">
          <a:xfrm>
            <a:off x="3495502" y="1085541"/>
            <a:ext cx="324518" cy="130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179</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25" name="119"/>
          <xdr:cNvSpPr txBox="1">
            <a:spLocks noChangeArrowheads="1"/>
          </xdr:cNvSpPr>
        </xdr:nvSpPr>
        <xdr:spPr bwMode="auto">
          <a:xfrm>
            <a:off x="908303" y="1806974"/>
            <a:ext cx="325405" cy="1305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130</a:t>
            </a:r>
            <a:r>
              <a:rPr lang="en-US" sz="800" b="1" i="0" u="none" strike="noStrike" baseline="0">
                <a:solidFill>
                  <a:schemeClr val="bg1"/>
                </a:solidFill>
                <a:latin typeface="Arial Cyr"/>
                <a:cs typeface="Arial Cyr"/>
              </a:rPr>
              <a:t>/13</a:t>
            </a:r>
            <a:endParaRPr lang="uk-UA" sz="800" b="1">
              <a:solidFill>
                <a:schemeClr val="bg1"/>
              </a:solidFill>
            </a:endParaRPr>
          </a:p>
        </xdr:txBody>
      </xdr:sp>
      <xdr:sp macro="" textlink="">
        <xdr:nvSpPr>
          <xdr:cNvPr id="126" name="120"/>
          <xdr:cNvSpPr txBox="1">
            <a:spLocks noChangeArrowheads="1"/>
          </xdr:cNvSpPr>
        </xdr:nvSpPr>
        <xdr:spPr bwMode="auto">
          <a:xfrm>
            <a:off x="4163697" y="1647385"/>
            <a:ext cx="309624" cy="1186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556</a:t>
            </a:r>
            <a:r>
              <a:rPr lang="en-US" sz="800" b="1" i="0" u="none" strike="noStrike" baseline="0">
                <a:solidFill>
                  <a:schemeClr val="bg1"/>
                </a:solidFill>
                <a:latin typeface="Arial Cyr"/>
                <a:cs typeface="Arial Cyr"/>
              </a:rPr>
              <a:t>/21</a:t>
            </a:r>
            <a:endParaRPr lang="uk-UA" sz="800" b="1">
              <a:solidFill>
                <a:schemeClr val="bg1"/>
              </a:solidFill>
            </a:endParaRPr>
          </a:p>
        </xdr:txBody>
      </xdr:sp>
      <xdr:sp macro="" textlink="">
        <xdr:nvSpPr>
          <xdr:cNvPr id="127" name="121"/>
          <xdr:cNvSpPr txBox="1">
            <a:spLocks noChangeArrowheads="1"/>
          </xdr:cNvSpPr>
        </xdr:nvSpPr>
        <xdr:spPr bwMode="auto">
          <a:xfrm>
            <a:off x="3318682" y="2952872"/>
            <a:ext cx="358923" cy="11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178</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28" name="122"/>
          <xdr:cNvSpPr txBox="1">
            <a:spLocks noChangeArrowheads="1"/>
          </xdr:cNvSpPr>
        </xdr:nvSpPr>
        <xdr:spPr bwMode="auto">
          <a:xfrm>
            <a:off x="1299711" y="1759617"/>
            <a:ext cx="329515" cy="1147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174</a:t>
            </a:r>
            <a:r>
              <a:rPr lang="en-US" sz="800" b="1" i="0" u="none" strike="noStrike" baseline="0">
                <a:solidFill>
                  <a:schemeClr val="bg1"/>
                </a:solidFill>
                <a:latin typeface="Arial Cyr"/>
                <a:cs typeface="Arial Cyr"/>
              </a:rPr>
              <a:t>/14</a:t>
            </a:r>
            <a:endParaRPr lang="uk-UA" sz="800" b="1">
              <a:solidFill>
                <a:schemeClr val="bg1"/>
              </a:solidFill>
            </a:endParaRPr>
          </a:p>
        </xdr:txBody>
      </xdr:sp>
      <xdr:sp macro="" textlink="">
        <xdr:nvSpPr>
          <xdr:cNvPr id="129" name="123"/>
          <xdr:cNvSpPr txBox="1">
            <a:spLocks noChangeArrowheads="1"/>
          </xdr:cNvSpPr>
        </xdr:nvSpPr>
        <xdr:spPr bwMode="auto">
          <a:xfrm>
            <a:off x="2709674" y="1858250"/>
            <a:ext cx="312935" cy="1168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196</a:t>
            </a:r>
            <a:r>
              <a:rPr lang="en-US" sz="800" b="1" i="0" u="none" strike="noStrike" baseline="0">
                <a:solidFill>
                  <a:schemeClr val="bg1"/>
                </a:solidFill>
                <a:latin typeface="Arial Cyr"/>
                <a:cs typeface="Arial Cyr"/>
              </a:rPr>
              <a:t>/17</a:t>
            </a:r>
            <a:endParaRPr lang="uk-UA" sz="800" b="1">
              <a:solidFill>
                <a:schemeClr val="bg1"/>
              </a:solidFill>
            </a:endParaRPr>
          </a:p>
        </xdr:txBody>
      </xdr:sp>
      <xdr:sp macro="" textlink="">
        <xdr:nvSpPr>
          <xdr:cNvPr id="130" name="124"/>
          <xdr:cNvSpPr txBox="1">
            <a:spLocks noChangeArrowheads="1"/>
          </xdr:cNvSpPr>
        </xdr:nvSpPr>
        <xdr:spPr bwMode="auto">
          <a:xfrm>
            <a:off x="900918" y="2244289"/>
            <a:ext cx="352942" cy="1314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108</a:t>
            </a:r>
            <a:r>
              <a:rPr lang="en-US" sz="800" b="1" i="0" u="none" strike="noStrike" baseline="0">
                <a:solidFill>
                  <a:schemeClr val="bg1"/>
                </a:solidFill>
                <a:latin typeface="Arial Cyr"/>
                <a:cs typeface="Arial Cyr"/>
              </a:rPr>
              <a:t>/12</a:t>
            </a:r>
            <a:endParaRPr lang="uk-UA" sz="800" b="1">
              <a:solidFill>
                <a:schemeClr val="bg1"/>
              </a:solidFill>
            </a:endParaRPr>
          </a:p>
        </xdr:txBody>
      </xdr:sp>
      <xdr:sp macro="" textlink="">
        <xdr:nvSpPr>
          <xdr:cNvPr id="131" name="125"/>
          <xdr:cNvSpPr txBox="1">
            <a:spLocks noChangeArrowheads="1"/>
          </xdr:cNvSpPr>
        </xdr:nvSpPr>
        <xdr:spPr bwMode="auto">
          <a:xfrm>
            <a:off x="2692321" y="960688"/>
            <a:ext cx="418860" cy="129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190</a:t>
            </a:r>
            <a:r>
              <a:rPr lang="en-US" sz="800" b="1" i="0" u="none" strike="noStrike" baseline="0">
                <a:solidFill>
                  <a:schemeClr val="bg1"/>
                </a:solidFill>
                <a:latin typeface="Arial Cyr"/>
                <a:cs typeface="Arial Cyr"/>
              </a:rPr>
              <a:t>/19</a:t>
            </a:r>
            <a:endParaRPr lang="uk-UA" sz="800" b="1">
              <a:solidFill>
                <a:schemeClr val="bg1"/>
              </a:solidFill>
            </a:endParaRPr>
          </a:p>
        </xdr:txBody>
      </xdr:sp>
      <xdr:sp macro="" textlink="">
        <xdr:nvSpPr>
          <xdr:cNvPr id="132" name="210"/>
          <xdr:cNvSpPr txBox="1">
            <a:spLocks noChangeArrowheads="1"/>
          </xdr:cNvSpPr>
        </xdr:nvSpPr>
        <xdr:spPr bwMode="auto">
          <a:xfrm>
            <a:off x="2287502" y="1441624"/>
            <a:ext cx="528033" cy="129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 </a:t>
            </a:r>
            <a:r>
              <a:rPr lang="en-US" sz="800" b="1" i="0" u="none" strike="noStrike" baseline="0">
                <a:solidFill>
                  <a:schemeClr val="bg1"/>
                </a:solidFill>
                <a:latin typeface="Arial Cyr"/>
                <a:cs typeface="Arial Cyr"/>
              </a:rPr>
              <a:t>Kyiv</a:t>
            </a:r>
            <a:endParaRPr lang="uk-UA" sz="800">
              <a:solidFill>
                <a:schemeClr val="bg1"/>
              </a:solidFill>
            </a:endParaRPr>
          </a:p>
        </xdr:txBody>
      </xdr:sp>
      <xdr:sp macro="" textlink="">
        <xdr:nvSpPr>
          <xdr:cNvPr id="133" name="225"/>
          <xdr:cNvSpPr txBox="1">
            <a:spLocks noChangeArrowheads="1"/>
          </xdr:cNvSpPr>
        </xdr:nvSpPr>
        <xdr:spPr bwMode="auto">
          <a:xfrm>
            <a:off x="2574101" y="827396"/>
            <a:ext cx="733365" cy="1065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Chernihiv</a:t>
            </a:r>
            <a:endParaRPr lang="uk-UA" sz="800">
              <a:solidFill>
                <a:schemeClr val="bg1"/>
              </a:solidFill>
            </a:endParaRPr>
          </a:p>
        </xdr:txBody>
      </xdr:sp>
      <xdr:sp macro="" textlink="">
        <xdr:nvSpPr>
          <xdr:cNvPr id="134" name="218"/>
          <xdr:cNvSpPr txBox="1">
            <a:spLocks noChangeArrowheads="1"/>
          </xdr:cNvSpPr>
        </xdr:nvSpPr>
        <xdr:spPr bwMode="auto">
          <a:xfrm>
            <a:off x="3335670" y="952512"/>
            <a:ext cx="554723" cy="1151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Sumy</a:t>
            </a:r>
            <a:endParaRPr lang="uk-UA" sz="800">
              <a:solidFill>
                <a:schemeClr val="bg1"/>
              </a:solidFill>
            </a:endParaRPr>
          </a:p>
        </xdr:txBody>
      </xdr:sp>
      <xdr:sp macro="" textlink="">
        <xdr:nvSpPr>
          <xdr:cNvPr id="135" name="220"/>
          <xdr:cNvSpPr txBox="1">
            <a:spLocks noChangeArrowheads="1"/>
          </xdr:cNvSpPr>
        </xdr:nvSpPr>
        <xdr:spPr bwMode="auto">
          <a:xfrm>
            <a:off x="4031423" y="1470927"/>
            <a:ext cx="733365" cy="131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Kharkiv</a:t>
            </a:r>
            <a:endParaRPr lang="uk-UA" sz="800">
              <a:solidFill>
                <a:schemeClr val="bg1"/>
              </a:solidFill>
            </a:endParaRPr>
          </a:p>
        </xdr:txBody>
      </xdr:sp>
      <xdr:sp macro="" textlink="">
        <xdr:nvSpPr>
          <xdr:cNvPr id="136" name="212"/>
          <xdr:cNvSpPr txBox="1">
            <a:spLocks noChangeArrowheads="1"/>
          </xdr:cNvSpPr>
        </xdr:nvSpPr>
        <xdr:spPr bwMode="auto">
          <a:xfrm>
            <a:off x="4835866" y="1647270"/>
            <a:ext cx="545320" cy="133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Luhansk</a:t>
            </a:r>
            <a:endParaRPr lang="uk-UA" sz="800">
              <a:solidFill>
                <a:schemeClr val="bg1"/>
              </a:solidFill>
            </a:endParaRPr>
          </a:p>
        </xdr:txBody>
      </xdr:sp>
      <xdr:sp macro="" textlink="">
        <xdr:nvSpPr>
          <xdr:cNvPr id="137" name="205"/>
          <xdr:cNvSpPr txBox="1">
            <a:spLocks noChangeArrowheads="1"/>
          </xdr:cNvSpPr>
        </xdr:nvSpPr>
        <xdr:spPr bwMode="auto">
          <a:xfrm>
            <a:off x="4567342" y="2203704"/>
            <a:ext cx="498311" cy="12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Donetsk</a:t>
            </a:r>
            <a:endParaRPr lang="uk-UA" sz="800">
              <a:solidFill>
                <a:schemeClr val="bg1"/>
              </a:solidFill>
            </a:endParaRPr>
          </a:p>
        </xdr:txBody>
      </xdr:sp>
      <xdr:sp macro="" textlink="">
        <xdr:nvSpPr>
          <xdr:cNvPr id="138" name="208"/>
          <xdr:cNvSpPr txBox="1">
            <a:spLocks noChangeArrowheads="1"/>
          </xdr:cNvSpPr>
        </xdr:nvSpPr>
        <xdr:spPr bwMode="auto">
          <a:xfrm>
            <a:off x="3965605" y="2489685"/>
            <a:ext cx="647801" cy="108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Zaporizhzhya</a:t>
            </a:r>
            <a:endParaRPr lang="uk-UA" sz="800">
              <a:solidFill>
                <a:schemeClr val="bg1"/>
              </a:solidFill>
            </a:endParaRPr>
          </a:p>
        </xdr:txBody>
      </xdr:sp>
      <xdr:sp macro="" textlink="">
        <xdr:nvSpPr>
          <xdr:cNvPr id="139" name="204"/>
          <xdr:cNvSpPr txBox="1">
            <a:spLocks noChangeArrowheads="1"/>
          </xdr:cNvSpPr>
        </xdr:nvSpPr>
        <xdr:spPr bwMode="auto">
          <a:xfrm>
            <a:off x="3542511" y="2128961"/>
            <a:ext cx="905488" cy="1104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Dnipropetrovsk</a:t>
            </a:r>
            <a:endParaRPr lang="uk-UA" sz="800">
              <a:solidFill>
                <a:schemeClr val="bg1"/>
              </a:solidFill>
            </a:endParaRPr>
          </a:p>
        </xdr:txBody>
      </xdr:sp>
      <xdr:sp macro="" textlink="">
        <xdr:nvSpPr>
          <xdr:cNvPr id="140" name="216"/>
          <xdr:cNvSpPr txBox="1">
            <a:spLocks noChangeArrowheads="1"/>
          </xdr:cNvSpPr>
        </xdr:nvSpPr>
        <xdr:spPr bwMode="auto">
          <a:xfrm>
            <a:off x="3204040" y="1477059"/>
            <a:ext cx="611135" cy="1078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Poltava</a:t>
            </a:r>
            <a:endParaRPr lang="uk-UA" sz="800">
              <a:solidFill>
                <a:schemeClr val="bg1"/>
              </a:solidFill>
            </a:endParaRPr>
          </a:p>
        </xdr:txBody>
      </xdr:sp>
      <xdr:sp macro="" textlink="">
        <xdr:nvSpPr>
          <xdr:cNvPr id="141" name="223"/>
          <xdr:cNvSpPr txBox="1">
            <a:spLocks noChangeArrowheads="1"/>
          </xdr:cNvSpPr>
        </xdr:nvSpPr>
        <xdr:spPr bwMode="auto">
          <a:xfrm>
            <a:off x="2721523" y="1715144"/>
            <a:ext cx="507713" cy="107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Cherkasy</a:t>
            </a:r>
            <a:endParaRPr lang="uk-UA" sz="800">
              <a:solidFill>
                <a:schemeClr val="bg1"/>
              </a:solidFill>
            </a:endParaRPr>
          </a:p>
        </xdr:txBody>
      </xdr:sp>
      <xdr:sp macro="" textlink="">
        <xdr:nvSpPr>
          <xdr:cNvPr id="142" name="211"/>
          <xdr:cNvSpPr txBox="1">
            <a:spLocks noChangeArrowheads="1"/>
          </xdr:cNvSpPr>
        </xdr:nvSpPr>
        <xdr:spPr bwMode="auto">
          <a:xfrm>
            <a:off x="2576658" y="2116911"/>
            <a:ext cx="830373" cy="116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Kirovohrad</a:t>
            </a:r>
            <a:endParaRPr lang="uk-UA" sz="800">
              <a:solidFill>
                <a:schemeClr val="bg1"/>
              </a:solidFill>
            </a:endParaRPr>
          </a:p>
        </xdr:txBody>
      </xdr:sp>
      <xdr:sp macro="" textlink="">
        <xdr:nvSpPr>
          <xdr:cNvPr id="143" name="214"/>
          <xdr:cNvSpPr txBox="1">
            <a:spLocks noChangeArrowheads="1"/>
          </xdr:cNvSpPr>
        </xdr:nvSpPr>
        <xdr:spPr bwMode="auto">
          <a:xfrm>
            <a:off x="2642850" y="2557029"/>
            <a:ext cx="674011" cy="1233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Mykolayiv</a:t>
            </a:r>
            <a:endParaRPr lang="uk-UA" sz="800">
              <a:solidFill>
                <a:schemeClr val="bg1"/>
              </a:solidFill>
            </a:endParaRPr>
          </a:p>
        </xdr:txBody>
      </xdr:sp>
      <xdr:sp macro="" textlink="">
        <xdr:nvSpPr>
          <xdr:cNvPr id="144" name="221"/>
          <xdr:cNvSpPr txBox="1">
            <a:spLocks noChangeArrowheads="1"/>
          </xdr:cNvSpPr>
        </xdr:nvSpPr>
        <xdr:spPr bwMode="auto">
          <a:xfrm>
            <a:off x="3298059" y="2823339"/>
            <a:ext cx="611135" cy="1112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Kherson</a:t>
            </a:r>
            <a:endParaRPr lang="uk-UA" sz="800">
              <a:solidFill>
                <a:schemeClr val="bg1"/>
              </a:solidFill>
            </a:endParaRPr>
          </a:p>
        </xdr:txBody>
      </xdr:sp>
      <xdr:sp macro="" textlink="">
        <xdr:nvSpPr>
          <xdr:cNvPr id="145" name="201"/>
          <xdr:cNvSpPr txBox="1">
            <a:spLocks noChangeArrowheads="1"/>
          </xdr:cNvSpPr>
        </xdr:nvSpPr>
        <xdr:spPr bwMode="auto">
          <a:xfrm>
            <a:off x="3439090" y="3437014"/>
            <a:ext cx="611135" cy="118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FEZ</a:t>
            </a:r>
            <a:r>
              <a:rPr lang="uk-UA" sz="800" b="1" i="0" u="none" strike="noStrike" baseline="0">
                <a:solidFill>
                  <a:schemeClr val="bg1"/>
                </a:solidFill>
                <a:latin typeface="Arial Cyr"/>
                <a:cs typeface="Arial Cyr"/>
              </a:rPr>
              <a:t>: </a:t>
            </a:r>
            <a:r>
              <a:rPr lang="en-US" sz="800" b="1" i="0" u="none" strike="noStrike" baseline="0">
                <a:solidFill>
                  <a:schemeClr val="bg1"/>
                </a:solidFill>
                <a:latin typeface="Arial Cyr"/>
                <a:cs typeface="Arial Cyr"/>
              </a:rPr>
              <a:t>Crimea</a:t>
            </a:r>
            <a:endParaRPr lang="uk-UA" sz="800">
              <a:solidFill>
                <a:schemeClr val="bg1"/>
              </a:solidFill>
            </a:endParaRPr>
          </a:p>
        </xdr:txBody>
      </xdr:sp>
      <xdr:sp macro="" textlink="">
        <xdr:nvSpPr>
          <xdr:cNvPr id="146" name="215"/>
          <xdr:cNvSpPr txBox="1">
            <a:spLocks noChangeArrowheads="1"/>
          </xdr:cNvSpPr>
        </xdr:nvSpPr>
        <xdr:spPr bwMode="auto">
          <a:xfrm>
            <a:off x="2301440" y="2745883"/>
            <a:ext cx="470106" cy="11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Odesa</a:t>
            </a:r>
            <a:endParaRPr lang="uk-UA" sz="800">
              <a:solidFill>
                <a:schemeClr val="bg1"/>
              </a:solidFill>
            </a:endParaRPr>
          </a:p>
        </xdr:txBody>
      </xdr:sp>
      <xdr:sp macro="" textlink="">
        <xdr:nvSpPr>
          <xdr:cNvPr id="147" name="202"/>
          <xdr:cNvSpPr txBox="1">
            <a:spLocks noChangeArrowheads="1"/>
          </xdr:cNvSpPr>
        </xdr:nvSpPr>
        <xdr:spPr bwMode="auto">
          <a:xfrm>
            <a:off x="1758326" y="1876010"/>
            <a:ext cx="514156" cy="1162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Vinnytsya</a:t>
            </a:r>
            <a:endParaRPr lang="uk-UA" sz="800">
              <a:solidFill>
                <a:schemeClr val="bg1"/>
              </a:solidFill>
            </a:endParaRPr>
          </a:p>
        </xdr:txBody>
      </xdr:sp>
      <xdr:sp macro="" textlink="">
        <xdr:nvSpPr>
          <xdr:cNvPr id="148" name="206"/>
          <xdr:cNvSpPr txBox="1">
            <a:spLocks noChangeArrowheads="1"/>
          </xdr:cNvSpPr>
        </xdr:nvSpPr>
        <xdr:spPr bwMode="auto">
          <a:xfrm>
            <a:off x="1619931" y="1130133"/>
            <a:ext cx="669852" cy="126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Zhytomyr</a:t>
            </a:r>
            <a:endParaRPr lang="uk-UA" sz="800">
              <a:solidFill>
                <a:schemeClr val="bg1"/>
              </a:solidFill>
            </a:endParaRPr>
          </a:p>
        </xdr:txBody>
      </xdr:sp>
      <xdr:sp macro="" textlink="">
        <xdr:nvSpPr>
          <xdr:cNvPr id="149" name="222"/>
          <xdr:cNvSpPr txBox="1">
            <a:spLocks noChangeArrowheads="1"/>
          </xdr:cNvSpPr>
        </xdr:nvSpPr>
        <xdr:spPr bwMode="auto">
          <a:xfrm>
            <a:off x="1227836" y="1583880"/>
            <a:ext cx="575897" cy="1282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Khmeln</a:t>
            </a:r>
            <a:r>
              <a:rPr lang="uk-UA" sz="800" b="1" i="0" u="none" strike="noStrike" baseline="0">
                <a:solidFill>
                  <a:schemeClr val="bg1"/>
                </a:solidFill>
                <a:latin typeface="Arial Cyr"/>
                <a:cs typeface="Arial Cyr"/>
              </a:rPr>
              <a:t>.</a:t>
            </a:r>
            <a:endParaRPr lang="uk-UA" sz="800">
              <a:solidFill>
                <a:schemeClr val="bg1"/>
              </a:solidFill>
            </a:endParaRPr>
          </a:p>
        </xdr:txBody>
      </xdr:sp>
      <xdr:sp macro="" textlink="">
        <xdr:nvSpPr>
          <xdr:cNvPr id="150" name="217"/>
          <xdr:cNvSpPr txBox="1">
            <a:spLocks noChangeArrowheads="1"/>
          </xdr:cNvSpPr>
        </xdr:nvSpPr>
        <xdr:spPr bwMode="auto">
          <a:xfrm>
            <a:off x="1198876" y="754509"/>
            <a:ext cx="535919" cy="130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Rivne</a:t>
            </a:r>
            <a:endParaRPr lang="uk-UA" sz="800">
              <a:solidFill>
                <a:schemeClr val="bg1"/>
              </a:solidFill>
            </a:endParaRPr>
          </a:p>
        </xdr:txBody>
      </xdr:sp>
      <xdr:sp macro="" textlink="">
        <xdr:nvSpPr>
          <xdr:cNvPr id="151" name="203"/>
          <xdr:cNvSpPr txBox="1">
            <a:spLocks noChangeArrowheads="1"/>
          </xdr:cNvSpPr>
        </xdr:nvSpPr>
        <xdr:spPr bwMode="auto">
          <a:xfrm>
            <a:off x="679611" y="888953"/>
            <a:ext cx="535919" cy="1273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Volyn</a:t>
            </a:r>
            <a:endParaRPr lang="uk-UA" sz="800">
              <a:solidFill>
                <a:schemeClr val="bg1"/>
              </a:solidFill>
            </a:endParaRPr>
          </a:p>
        </xdr:txBody>
      </xdr:sp>
      <xdr:sp macro="" textlink="">
        <xdr:nvSpPr>
          <xdr:cNvPr id="152" name="213"/>
          <xdr:cNvSpPr txBox="1">
            <a:spLocks noChangeArrowheads="1"/>
          </xdr:cNvSpPr>
        </xdr:nvSpPr>
        <xdr:spPr bwMode="auto">
          <a:xfrm>
            <a:off x="432675" y="1363222"/>
            <a:ext cx="535919" cy="126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Lviv</a:t>
            </a:r>
            <a:endParaRPr lang="uk-UA" sz="800">
              <a:solidFill>
                <a:schemeClr val="bg1"/>
              </a:solidFill>
            </a:endParaRPr>
          </a:p>
        </xdr:txBody>
      </xdr:sp>
      <xdr:sp macro="" textlink="">
        <xdr:nvSpPr>
          <xdr:cNvPr id="153" name="219"/>
          <xdr:cNvSpPr txBox="1">
            <a:spLocks noChangeArrowheads="1"/>
          </xdr:cNvSpPr>
        </xdr:nvSpPr>
        <xdr:spPr bwMode="auto">
          <a:xfrm>
            <a:off x="826419" y="1635095"/>
            <a:ext cx="474613" cy="135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Ternopil</a:t>
            </a:r>
            <a:endParaRPr lang="uk-UA" sz="800">
              <a:solidFill>
                <a:schemeClr val="bg1"/>
              </a:solidFill>
            </a:endParaRPr>
          </a:p>
        </xdr:txBody>
      </xdr:sp>
      <xdr:sp macro="" textlink="">
        <xdr:nvSpPr>
          <xdr:cNvPr id="154" name="209"/>
          <xdr:cNvSpPr txBox="1">
            <a:spLocks noChangeArrowheads="1"/>
          </xdr:cNvSpPr>
        </xdr:nvSpPr>
        <xdr:spPr bwMode="auto">
          <a:xfrm>
            <a:off x="362172" y="1863288"/>
            <a:ext cx="668590" cy="15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a:cs typeface="Arial"/>
              </a:rPr>
              <a:t>Iv.-Frank.</a:t>
            </a:r>
            <a:endParaRPr lang="uk-UA" sz="800">
              <a:solidFill>
                <a:schemeClr val="bg1"/>
              </a:solidFill>
            </a:endParaRPr>
          </a:p>
        </xdr:txBody>
      </xdr:sp>
      <xdr:sp macro="" textlink="">
        <xdr:nvSpPr>
          <xdr:cNvPr id="155" name="224"/>
          <xdr:cNvSpPr txBox="1">
            <a:spLocks noChangeArrowheads="1"/>
          </xdr:cNvSpPr>
        </xdr:nvSpPr>
        <xdr:spPr bwMode="auto">
          <a:xfrm>
            <a:off x="996642" y="2110452"/>
            <a:ext cx="511387" cy="130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Chern</a:t>
            </a:r>
            <a:r>
              <a:rPr lang="uk-UA" sz="800" b="1" i="0" u="none" strike="noStrike" baseline="0">
                <a:solidFill>
                  <a:schemeClr val="bg1"/>
                </a:solidFill>
                <a:latin typeface="Arial Cyr"/>
                <a:cs typeface="Arial Cyr"/>
              </a:rPr>
              <a:t>.</a:t>
            </a:r>
            <a:endParaRPr lang="uk-UA" sz="800">
              <a:solidFill>
                <a:schemeClr val="bg1"/>
              </a:solidFill>
            </a:endParaRPr>
          </a:p>
        </xdr:txBody>
      </xdr:sp>
      <xdr:sp macro="" textlink="">
        <xdr:nvSpPr>
          <xdr:cNvPr id="156" name="207"/>
          <xdr:cNvSpPr txBox="1">
            <a:spLocks noChangeArrowheads="1"/>
          </xdr:cNvSpPr>
        </xdr:nvSpPr>
        <xdr:spPr bwMode="auto">
          <a:xfrm>
            <a:off x="7327" y="1973147"/>
            <a:ext cx="576627" cy="128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800" b="1" i="0" u="none" strike="noStrike" baseline="0">
                <a:solidFill>
                  <a:schemeClr val="bg1"/>
                </a:solidFill>
                <a:latin typeface="Arial Cyr"/>
                <a:cs typeface="Arial Cyr"/>
              </a:rPr>
              <a:t>Zakarpat.</a:t>
            </a:r>
            <a:endParaRPr lang="uk-UA" sz="800">
              <a:solidFill>
                <a:schemeClr val="bg1"/>
              </a:solidFill>
            </a:endParaRPr>
          </a:p>
        </xdr:txBody>
      </xdr:sp>
      <xdr:sp macro="" textlink="">
        <xdr:nvSpPr>
          <xdr:cNvPr id="157" name="226"/>
          <xdr:cNvSpPr txBox="1">
            <a:spLocks noChangeArrowheads="1"/>
          </xdr:cNvSpPr>
        </xdr:nvSpPr>
        <xdr:spPr bwMode="auto">
          <a:xfrm>
            <a:off x="2199785" y="925962"/>
            <a:ext cx="500034" cy="28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386001" y="1189390"/>
            <a:ext cx="235882" cy="222742"/>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289311" y="1250299"/>
            <a:ext cx="375362" cy="1300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1" i="0" u="none" strike="noStrike" baseline="0">
                <a:solidFill>
                  <a:schemeClr val="bg1"/>
                </a:solidFill>
                <a:latin typeface="Arial Cyr"/>
                <a:cs typeface="Arial Cyr"/>
              </a:rPr>
              <a:t>1054</a:t>
            </a:r>
            <a:r>
              <a:rPr lang="en-US" sz="800" b="1" i="0" u="none" strike="noStrike" baseline="0">
                <a:solidFill>
                  <a:schemeClr val="bg1"/>
                </a:solidFill>
                <a:latin typeface="Arial Cyr"/>
                <a:cs typeface="Arial Cyr"/>
              </a:rPr>
              <a:t>/36</a:t>
            </a:r>
            <a:endParaRPr lang="uk-UA" sz="80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zoomScale="120" zoomScaleNormal="120" workbookViewId="0">
      <selection activeCell="A31" sqref="A31"/>
    </sheetView>
  </sheetViews>
  <sheetFormatPr defaultColWidth="9.33203125" defaultRowHeight="10.5" customHeight="1" x14ac:dyDescent="0.2"/>
  <cols>
    <col min="1" max="1" width="8.33203125" style="1" customWidth="1"/>
    <col min="2" max="2" width="82.33203125" style="3" bestFit="1" customWidth="1"/>
    <col min="3" max="3" width="61.44140625" style="3" bestFit="1" customWidth="1"/>
    <col min="4" max="16384" width="9.33203125" style="3"/>
  </cols>
  <sheetData>
    <row r="1" spans="1:3" ht="10.5" customHeight="1" x14ac:dyDescent="0.2">
      <c r="B1" s="2" t="s">
        <v>1</v>
      </c>
      <c r="C1" s="2" t="s">
        <v>0</v>
      </c>
    </row>
    <row r="2" spans="1:3" ht="10.5" customHeight="1" x14ac:dyDescent="0.2">
      <c r="A2" s="4" t="s">
        <v>14</v>
      </c>
      <c r="B2" s="3" t="str">
        <f ca="1">INDIRECT(CONCATENATE("'",A2,"'!B1"))</f>
        <v>Загальні активи банків, млрд грн</v>
      </c>
      <c r="C2" s="3" t="str">
        <f ca="1">INDIRECT(CONCATENATE("'",A2,"'!B2"))</f>
        <v>Banks’ total assets, UAH billion</v>
      </c>
    </row>
    <row r="3" spans="1:3" ht="10.5" customHeight="1" x14ac:dyDescent="0.2">
      <c r="A3" s="4" t="s">
        <v>15</v>
      </c>
      <c r="B3" s="3" t="str">
        <f t="shared" ref="B3:B50" ca="1" si="0">INDIRECT(CONCATENATE("'",A3,"'!B1"))</f>
        <v>Розподіл чистих активів за групами банків</v>
      </c>
      <c r="C3" s="3" t="str">
        <f ca="1">INDIRECT(CONCATENATE("'",A3,"'!B2"))</f>
        <v>Distribution of net assets by bank groups</v>
      </c>
    </row>
    <row r="4" spans="1:3" ht="10.5" customHeight="1" x14ac:dyDescent="0.2">
      <c r="A4" s="4" t="s">
        <v>16</v>
      </c>
      <c r="B4" s="3" t="str">
        <f t="shared" ca="1" si="0"/>
        <v>Розподіл депозитів фізичних осіб за групами банків</v>
      </c>
      <c r="C4" s="3" t="str">
        <f t="shared" ref="C4:C50" ca="1" si="1">INDIRECT(CONCATENATE("'",A4,"'!B2"))</f>
        <v>Distribution of retail deposits by bank groups</v>
      </c>
    </row>
    <row r="5" spans="1:3" ht="10.5" customHeight="1" x14ac:dyDescent="0.2">
      <c r="A5" s="4" t="s">
        <v>17</v>
      </c>
      <c r="B5" s="3" t="str">
        <f t="shared" ca="1" si="0"/>
        <v>Частка найбільших банків в чистих активах сектору</v>
      </c>
      <c r="C5" s="3" t="str">
        <f t="shared" ca="1" si="1"/>
        <v>The largest banks’ share of the sector’s net assets</v>
      </c>
    </row>
    <row r="6" spans="1:3" ht="10.5" customHeight="1" x14ac:dyDescent="0.2">
      <c r="A6" s="4" t="s">
        <v>18</v>
      </c>
      <c r="B6" s="3" t="str">
        <f t="shared" ca="1" si="0"/>
        <v>Рівень концентрації сектору за показником HHI</v>
      </c>
      <c r="C6" s="3" t="str">
        <f t="shared" ca="1" si="1"/>
        <v>Concentration as defined by the HHI indicator</v>
      </c>
    </row>
    <row r="7" spans="1:3" ht="10.5" customHeight="1" x14ac:dyDescent="0.2">
      <c r="A7" s="4" t="s">
        <v>19</v>
      </c>
      <c r="B7" s="3" t="str">
        <f t="shared" ca="1" si="0"/>
        <v>Кількість структурних підрозділів банків*, тис. од.</v>
      </c>
      <c r="C7" s="3" t="str">
        <f t="shared" ca="1" si="1"/>
        <v>Number of banking units*, thousand</v>
      </c>
    </row>
    <row r="8" spans="1:3" ht="10.5" customHeight="1" x14ac:dyDescent="0.2">
      <c r="A8" s="4" t="s">
        <v>20</v>
      </c>
      <c r="B8" s="3" t="str">
        <f t="shared" ca="1" si="0"/>
        <v>Діючі структурні підрозділи банків в окремих регіонах на 01.10.2020, од./од. на 100 000 осіб населення</v>
      </c>
      <c r="C8" s="3" t="str">
        <f t="shared" ca="1" si="1"/>
        <v>Operating banking units by regions as of 1 October 2020, units per 100,000 individuals</v>
      </c>
    </row>
    <row r="9" spans="1:3" ht="10.5" customHeight="1" x14ac:dyDescent="0.2">
      <c r="A9" s="4" t="s">
        <v>21</v>
      </c>
      <c r="B9" s="3" t="str">
        <f t="shared" ca="1" si="0"/>
        <v>Облікова чисельність штатних працівників банків, тис. осіб</v>
      </c>
      <c r="C9" s="3" t="str">
        <f t="shared" ca="1" si="1"/>
        <v>Staffing level at banks, thousand employees</v>
      </c>
    </row>
    <row r="10" spans="1:3" ht="10.5" customHeight="1" x14ac:dyDescent="0.2">
      <c r="A10" s="4" t="s">
        <v>22</v>
      </c>
      <c r="B10" s="3" t="str">
        <f t="shared" ca="1" si="0"/>
        <v>Кількість активних платіжних карток за групами банків, млн од.</v>
      </c>
      <c r="C10" s="3" t="str">
        <f t="shared" ca="1" si="1"/>
        <v>Number of active payment cards by bank groups, million units</v>
      </c>
    </row>
    <row r="11" spans="1:3" ht="10.5" customHeight="1" x14ac:dyDescent="0.2">
      <c r="A11" s="4" t="s">
        <v>23</v>
      </c>
      <c r="B11" s="3" t="str">
        <f t="shared" ca="1" si="0"/>
        <v>Кількість банкоматів* банків, тис. од.</v>
      </c>
      <c r="C11" s="3" t="str">
        <f t="shared" ca="1" si="1"/>
        <v>Number of ATMs*, thousand units</v>
      </c>
    </row>
    <row r="12" spans="1:3" ht="10.5" customHeight="1" x14ac:dyDescent="0.2">
      <c r="A12" s="4" t="s">
        <v>24</v>
      </c>
      <c r="B12" s="3" t="str">
        <f t="shared" ca="1" si="0"/>
        <v>Кількість платіжних терміналів (POS), тис. од.</v>
      </c>
      <c r="C12" s="3" t="str">
        <f t="shared" ca="1" si="1"/>
        <v>Number of POS terminals, thousand units</v>
      </c>
    </row>
    <row r="13" spans="1:3" ht="10.5" customHeight="1" x14ac:dyDescent="0.2">
      <c r="A13" s="4" t="s">
        <v>25</v>
      </c>
      <c r="B13" s="3" t="str">
        <f t="shared" ca="1" si="0"/>
        <v>Чисті активи за групами банків, млрд грн</v>
      </c>
      <c r="C13" s="3" t="str">
        <f t="shared" ca="1" si="1"/>
        <v>Banks’ net assets, UAH billion</v>
      </c>
    </row>
    <row r="14" spans="1:3" ht="10.5" customHeight="1" x14ac:dyDescent="0.2">
      <c r="A14" s="4" t="s">
        <v>26</v>
      </c>
      <c r="B14" s="3" t="str">
        <f t="shared" ca="1" si="0"/>
        <v>Зміна чистих активів за складовими у ІV кварталі 2020, млрд грн</v>
      </c>
      <c r="C14" s="3" t="str">
        <f t="shared" ca="1" si="1"/>
        <v>Change in net assets by components, UAH billion</v>
      </c>
    </row>
    <row r="15" spans="1:3" ht="10.5" customHeight="1" x14ac:dyDescent="0.2">
      <c r="A15" s="4" t="s">
        <v>27</v>
      </c>
      <c r="B15" s="3" t="str">
        <f t="shared" ca="1" si="0"/>
        <v>Структура чистих активів сектору за складовими</v>
      </c>
      <c r="C15" s="3" t="str">
        <f t="shared" ca="1" si="1"/>
        <v>Sector’s net assets by components</v>
      </c>
    </row>
    <row r="16" spans="1:3" ht="10.5" customHeight="1" x14ac:dyDescent="0.2">
      <c r="A16" s="4" t="s">
        <v>28</v>
      </c>
      <c r="B16" s="3" t="str">
        <f t="shared" ca="1" si="0"/>
        <v>Валові кредити суб’єктам господарювання та фізичним особам, 2018=100%</v>
      </c>
      <c r="C16" s="3" t="str">
        <f t="shared" ca="1" si="1"/>
        <v>Gross corporate and retail loans, 2018=100%</v>
      </c>
    </row>
    <row r="17" spans="1:3" ht="10.5" customHeight="1" x14ac:dyDescent="0.2">
      <c r="A17" s="4" t="s">
        <v>29</v>
      </c>
      <c r="B17" s="3" t="str">
        <f t="shared" ca="1" si="0"/>
        <v>Частка валютних кредитів</v>
      </c>
      <c r="C17" s="3" t="str">
        <f t="shared" ca="1" si="1"/>
        <v>FX loans ratio</v>
      </c>
    </row>
    <row r="18" spans="1:3" ht="10.5" customHeight="1" x14ac:dyDescent="0.2">
      <c r="A18" s="4" t="s">
        <v>30</v>
      </c>
      <c r="B18" s="3" t="str">
        <f t="shared" ca="1" si="0"/>
        <v>Чисті кредити суб’єктам господарювання в гривнях, 2018 = 100%</v>
      </c>
      <c r="C18" s="3" t="str">
        <f t="shared" ca="1" si="1"/>
        <v>Net corporate loans in UAH, 2018=100%</v>
      </c>
    </row>
    <row r="19" spans="1:3" ht="10.5" customHeight="1" x14ac:dyDescent="0.2">
      <c r="A19" s="4" t="s">
        <v>31</v>
      </c>
      <c r="B19" s="3" t="str">
        <f t="shared" ca="1" si="0"/>
        <v>Чисті кредити суб’єктам господарювання в гривні, 2018=100%</v>
      </c>
      <c r="C19" s="3" t="str">
        <f t="shared" ca="1" si="1"/>
        <v>Net corporate loans in UAH, 2018=100%</v>
      </c>
    </row>
    <row r="20" spans="1:3" ht="10.5" customHeight="1" x14ac:dyDescent="0.2">
      <c r="A20" s="4" t="s">
        <v>32</v>
      </c>
      <c r="B20" s="3" t="str">
        <f t="shared" ca="1" si="0"/>
        <v>Чисті кредити фізичним особам у гривні, 2018=100%</v>
      </c>
      <c r="C20" s="3" t="str">
        <f t="shared" ca="1" si="1"/>
        <v>Net retail loans in UAH, 2018=100%</v>
      </c>
    </row>
    <row r="21" spans="1:3" ht="10.5" customHeight="1" x14ac:dyDescent="0.2">
      <c r="A21" s="4" t="s">
        <v>33</v>
      </c>
      <c r="B21" s="3" t="str">
        <f t="shared" ca="1" si="0"/>
        <v>Структура валових кредитів домашнім господарствам за цільовим призначенням</v>
      </c>
      <c r="C21" s="3" t="str">
        <f t="shared" ca="1" si="1"/>
        <v>Gross retail loans by purpose</v>
      </c>
    </row>
    <row r="22" spans="1:3" ht="10.5" customHeight="1" x14ac:dyDescent="0.2">
      <c r="A22" s="4" t="s">
        <v>34</v>
      </c>
      <c r="B22" s="3" t="str">
        <f t="shared" ca="1" si="0"/>
        <v>Частка непрацюючих кредитів у портфелях банків</v>
      </c>
      <c r="C22" s="3" t="str">
        <f t="shared" ca="1" si="1"/>
        <v>NPL ratio in bank portfolios</v>
      </c>
    </row>
    <row r="23" spans="1:3" ht="10.5" customHeight="1" x14ac:dyDescent="0.2">
      <c r="A23" s="4" t="s">
        <v>35</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36</v>
      </c>
      <c r="B24" s="3" t="str">
        <f t="shared" ca="1" si="0"/>
        <v>Обсяг непрацюючих активів, млрд грн, та рівень покриття резервами</v>
      </c>
      <c r="C24" s="3" t="str">
        <f t="shared" ca="1" si="1"/>
        <v>Non-performing exposures and provisions</v>
      </c>
    </row>
    <row r="25" spans="1:3" ht="10.5" customHeight="1" x14ac:dyDescent="0.2">
      <c r="A25" s="4" t="s">
        <v>2</v>
      </c>
      <c r="B25" s="3" t="str">
        <f t="shared" ca="1" si="0"/>
        <v>Структура зобов’язань за групами банків, млрд грн</v>
      </c>
      <c r="C25" s="3" t="str">
        <f t="shared" ca="1" si="1"/>
        <v>Liabilities by groups of banks, bln. UAH.</v>
      </c>
    </row>
    <row r="26" spans="1:3" ht="10.5" customHeight="1" x14ac:dyDescent="0.2">
      <c r="A26" s="4" t="s">
        <v>3</v>
      </c>
      <c r="B26" s="3" t="str">
        <f t="shared" ca="1" si="0"/>
        <v>Зміна зобов’язань за факторами, млрд. грн.*</v>
      </c>
      <c r="C26" s="3" t="str">
        <f t="shared" ca="1" si="1"/>
        <v>Change in liabilities by items, bln. UAH</v>
      </c>
    </row>
    <row r="27" spans="1:3" ht="10.5" customHeight="1" x14ac:dyDescent="0.2">
      <c r="A27" s="4" t="s">
        <v>4</v>
      </c>
      <c r="B27" s="3" t="str">
        <f t="shared" ca="1" si="0"/>
        <v>Структура зобов’язань</v>
      </c>
      <c r="C27" s="3" t="str">
        <f t="shared" ca="1" si="1"/>
        <v>The structure of liabilities</v>
      </c>
    </row>
    <row r="28" spans="1:3" ht="10.5" customHeight="1" x14ac:dyDescent="0.2">
      <c r="A28" s="4" t="s">
        <v>5</v>
      </c>
      <c r="B28" s="3" t="str">
        <f t="shared" ca="1" si="0"/>
        <v>Валовий зовнішній борг банків, млрд дол США</v>
      </c>
      <c r="C28" s="3" t="str">
        <f t="shared" ca="1" si="1"/>
        <v xml:space="preserve">Banks’ gross external debt, USD bn </v>
      </c>
    </row>
    <row r="29" spans="1:3" ht="10.5" customHeight="1" x14ac:dyDescent="0.2">
      <c r="A29" s="4" t="s">
        <v>6</v>
      </c>
      <c r="B29" s="3" t="str">
        <f t="shared" ca="1" si="0"/>
        <v>Частка коштів НБУ в зобов’язаннях банків</v>
      </c>
      <c r="C29" s="3" t="str">
        <f t="shared" ca="1" si="1"/>
        <v>NBU funds in banks’ liabilities</v>
      </c>
    </row>
    <row r="30" spans="1:3" ht="10.5" customHeight="1" x14ac:dyDescent="0.2">
      <c r="A30" s="4" t="s">
        <v>7</v>
      </c>
      <c r="B30" s="3" t="str">
        <f t="shared" ca="1" si="0"/>
        <v>Частка валютних депозитів</v>
      </c>
      <c r="C30" s="3" t="str">
        <f t="shared" ca="1" si="1"/>
        <v>Share of FX Loans</v>
      </c>
    </row>
    <row r="31" spans="1:3" ht="10.5" customHeight="1" x14ac:dyDescent="0.2">
      <c r="A31" s="4" t="s">
        <v>8</v>
      </c>
      <c r="B31" s="3" t="str">
        <f t="shared" ca="1" si="0"/>
        <v>Кошти фізичних осіб, 2018=100%</v>
      </c>
      <c r="C31" s="3" t="str">
        <f t="shared" ca="1" si="1"/>
        <v>Retail deposits, 2018=100%</v>
      </c>
    </row>
    <row r="32" spans="1:3" ht="10.5" customHeight="1" x14ac:dyDescent="0.2">
      <c r="A32" s="4" t="s">
        <v>9</v>
      </c>
      <c r="B32" s="3" t="str">
        <f t="shared" ca="1" si="0"/>
        <v>Структура нових депозитів домашніх господарств</v>
      </c>
      <c r="C32" s="3" t="str">
        <f t="shared" ca="1" si="1"/>
        <v>New retail deposits by maturity</v>
      </c>
    </row>
    <row r="33" spans="1:3" ht="10.5" customHeight="1" x14ac:dyDescent="0.2">
      <c r="A33" s="4" t="s">
        <v>10</v>
      </c>
      <c r="B33" s="3" t="str">
        <f t="shared" ca="1" si="0"/>
        <v>Кошти суб’єктів господарювання у національній валюті за групами банків, 2018 = 100%*</v>
      </c>
      <c r="C33" s="3" t="str">
        <f t="shared" ca="1" si="1"/>
        <v>Corporate deposits in hryvnia by groups of banks, 2018 = 100%*</v>
      </c>
    </row>
    <row r="34" spans="1:3" ht="10.5" customHeight="1" x14ac:dyDescent="0.2">
      <c r="A34" s="4" t="s">
        <v>11</v>
      </c>
      <c r="B34" s="3" t="str">
        <f t="shared" ca="1" si="0"/>
        <v>Кошти суб’єктів господарювання в ін. валюті (в еквіваленті дол. США) за групами банків, 2018 = 100%</v>
      </c>
      <c r="C34" s="3" t="str">
        <f t="shared" ca="1" si="1"/>
        <v>Corporate deposits in FX (in USD equivalent) by groups of banks, 2018 = 100%</v>
      </c>
    </row>
    <row r="35" spans="1:3" ht="10.5" customHeight="1" x14ac:dyDescent="0.2">
      <c r="A35" s="4" t="s">
        <v>12</v>
      </c>
      <c r="B35" s="3" t="str">
        <f t="shared" ca="1" si="0"/>
        <v>Кошти фізичних осіб у національній валюті за групами банків, 2018 = 100%</v>
      </c>
      <c r="C35" s="3" t="str">
        <f t="shared" ca="1" si="1"/>
        <v>Retail deposits in hryvnia by groups of banks, 2018 = 100%</v>
      </c>
    </row>
    <row r="36" spans="1:3" ht="10.5" customHeight="1" x14ac:dyDescent="0.2">
      <c r="A36" s="4" t="s">
        <v>13</v>
      </c>
      <c r="B36" s="3" t="str">
        <f t="shared" ca="1" si="0"/>
        <v>Кошти суб’єктів господарювання в ін. валюті (в еквіваленті дол. США) за групами банків, 2018 = 100%</v>
      </c>
      <c r="C36" s="3" t="str">
        <f t="shared" ca="1" si="1"/>
        <v>Retail deposits in FX (in USD equivalent) by groups of banks, 2018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for hryvnia deposits,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for US dollar deposits,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hryvnia loans*, % per annum</v>
      </c>
    </row>
    <row r="40" spans="1:3" ht="10.5" customHeight="1" x14ac:dyDescent="0.2">
      <c r="A40" s="4" t="s">
        <v>40</v>
      </c>
      <c r="B40" s="3" t="str">
        <f t="shared" ca="1" si="0"/>
        <v>Облікова ставка НБУ та вартість нових депозитів і кредитів* у гривні,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в.п.*</v>
      </c>
      <c r="C41" s="3" t="str">
        <f t="shared" ca="1" si="1"/>
        <v>Spread between rates on new** loans and deposits, pp*</v>
      </c>
    </row>
    <row r="42" spans="1:3" ht="10.5" customHeight="1" x14ac:dyDescent="0.2">
      <c r="A42" s="4" t="s">
        <v>42</v>
      </c>
      <c r="B42" s="3" t="str">
        <f t="shared" ca="1" si="0"/>
        <v>Спред між ставками за непогашеними кредитами і депозитами, в.п.*</v>
      </c>
      <c r="C42" s="3" t="str">
        <f t="shared" ca="1" si="1"/>
        <v>Spread between rates on outstanding loans and deposits, pp*</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 of banks</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 of banks</v>
      </c>
    </row>
    <row r="45" spans="1:3" ht="10.5" customHeight="1" x14ac:dyDescent="0.2">
      <c r="A45" s="4" t="s">
        <v>45</v>
      </c>
      <c r="B45" s="3" t="str">
        <f t="shared" ca="1" si="0"/>
        <v>Складові операційного доходу банків за період*, млрд грн</v>
      </c>
      <c r="C45" s="3" t="str">
        <f t="shared" ca="1" si="1"/>
        <v>Banks’ operating income components for the period*, UAH billions</v>
      </c>
    </row>
    <row r="46" spans="1:3" ht="10.5" customHeight="1" x14ac:dyDescent="0.2">
      <c r="A46" s="4" t="s">
        <v>46</v>
      </c>
      <c r="B46" s="3" t="str">
        <f t="shared" ca="1" si="0"/>
        <v>Квартальні відрахування в резерви**</v>
      </c>
      <c r="C46" s="3" t="str">
        <f t="shared" ca="1" si="1"/>
        <v>Quarterly provisions**</v>
      </c>
    </row>
    <row r="47" spans="1:3" ht="10.5" customHeight="1" x14ac:dyDescent="0.2">
      <c r="A47" s="4" t="s">
        <v>47</v>
      </c>
      <c r="B47" s="3" t="str">
        <f t="shared" ca="1" si="0"/>
        <v>Регулятивний капітал та норматив адекватності РК</v>
      </c>
      <c r="C47" s="3" t="str">
        <f t="shared" ca="1" si="1"/>
        <v>Regulatory capital and the regulatory capital adequacy ratio</v>
      </c>
    </row>
    <row r="48" spans="1:3" ht="10.5" customHeight="1" x14ac:dyDescent="0.2">
      <c r="A48" s="4" t="s">
        <v>48</v>
      </c>
      <c r="B48" s="3" t="str">
        <f t="shared" ca="1" si="0"/>
        <v>Структура регулятивного капіталу банків, млрд грн</v>
      </c>
      <c r="C48" s="3" t="str">
        <f t="shared" ca="1" si="1"/>
        <v>Composition of banks’ regulatory capital, UAH billions</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topLeftCell="A4" zoomScale="120" zoomScaleNormal="120" workbookViewId="0">
      <selection activeCell="I26" sqref="I26"/>
    </sheetView>
  </sheetViews>
  <sheetFormatPr defaultColWidth="9.109375" defaultRowHeight="10.5" customHeight="1" x14ac:dyDescent="0.2"/>
  <cols>
    <col min="1" max="15" width="11.5546875" style="119" customWidth="1"/>
    <col min="16" max="16384" width="9.109375" style="119"/>
  </cols>
  <sheetData>
    <row r="1" spans="1:14" s="29" customFormat="1" ht="10.5" customHeight="1" x14ac:dyDescent="0.2">
      <c r="A1" s="27" t="s">
        <v>51</v>
      </c>
      <c r="B1" s="134" t="s">
        <v>321</v>
      </c>
      <c r="F1" s="30"/>
      <c r="G1" s="30"/>
      <c r="H1" s="31"/>
      <c r="I1" s="362" t="s">
        <v>63</v>
      </c>
      <c r="J1" s="363"/>
      <c r="K1" s="363"/>
      <c r="L1" s="25"/>
      <c r="M1" s="25"/>
      <c r="N1" s="25"/>
    </row>
    <row r="2" spans="1:14" s="29" customFormat="1" ht="10.5" customHeight="1" x14ac:dyDescent="0.2">
      <c r="A2" s="27" t="s">
        <v>53</v>
      </c>
      <c r="B2" s="134" t="s">
        <v>322</v>
      </c>
      <c r="F2" s="30"/>
      <c r="G2" s="30"/>
      <c r="H2" s="33"/>
      <c r="I2" s="25"/>
      <c r="J2" s="25"/>
      <c r="K2" s="25"/>
      <c r="L2" s="25"/>
      <c r="M2" s="25"/>
      <c r="N2" s="25"/>
    </row>
    <row r="3" spans="1:14" s="29" customFormat="1" ht="10.5" customHeight="1" x14ac:dyDescent="0.2">
      <c r="A3" s="27" t="s">
        <v>54</v>
      </c>
      <c r="B3" s="119" t="s">
        <v>55</v>
      </c>
      <c r="F3" s="30"/>
      <c r="G3" s="30"/>
      <c r="H3" s="122"/>
    </row>
    <row r="4" spans="1:14" s="29" customFormat="1" ht="10.5" customHeight="1" x14ac:dyDescent="0.2">
      <c r="A4" s="27" t="s">
        <v>56</v>
      </c>
      <c r="B4" s="119" t="s">
        <v>57</v>
      </c>
      <c r="F4" s="30"/>
      <c r="G4" s="30"/>
      <c r="H4" s="31"/>
    </row>
    <row r="5" spans="1:14" s="29" customFormat="1" ht="10.5" customHeight="1" x14ac:dyDescent="0.2">
      <c r="A5" s="35" t="s">
        <v>58</v>
      </c>
      <c r="B5" s="119"/>
      <c r="F5" s="30"/>
      <c r="G5" s="30"/>
      <c r="H5" s="31"/>
    </row>
    <row r="6" spans="1:14" s="29" customFormat="1" ht="10.5" customHeight="1" x14ac:dyDescent="0.2">
      <c r="A6" s="35" t="s">
        <v>59</v>
      </c>
      <c r="B6" s="109"/>
      <c r="F6" s="30"/>
      <c r="G6" s="30"/>
      <c r="H6" s="31"/>
    </row>
    <row r="7" spans="1:14" ht="10.5" customHeight="1" x14ac:dyDescent="0.2">
      <c r="G7" s="243"/>
      <c r="H7" s="243"/>
      <c r="I7" s="243"/>
      <c r="J7" s="243"/>
      <c r="K7" s="243"/>
      <c r="L7" s="243"/>
      <c r="M7" s="243"/>
    </row>
    <row r="8" spans="1:14" ht="10.5" customHeight="1" x14ac:dyDescent="0.2">
      <c r="G8" s="243">
        <v>43100</v>
      </c>
      <c r="H8" s="243">
        <v>43465</v>
      </c>
      <c r="I8" s="243">
        <v>43830</v>
      </c>
      <c r="J8" s="243">
        <v>43921</v>
      </c>
      <c r="K8" s="243">
        <v>44012</v>
      </c>
      <c r="L8" s="243">
        <v>44104</v>
      </c>
      <c r="M8" s="243">
        <v>44196</v>
      </c>
    </row>
    <row r="9" spans="1:14" ht="10.5" customHeight="1" x14ac:dyDescent="0.2">
      <c r="E9" s="119" t="s">
        <v>137</v>
      </c>
      <c r="F9" s="119" t="s">
        <v>143</v>
      </c>
      <c r="G9" s="268">
        <v>6.5</v>
      </c>
      <c r="H9" s="268">
        <v>6.9</v>
      </c>
      <c r="I9" s="269">
        <v>7.7</v>
      </c>
      <c r="J9" s="268">
        <v>6.4</v>
      </c>
      <c r="K9" s="269">
        <v>6.3</v>
      </c>
      <c r="L9" s="269">
        <v>6.5</v>
      </c>
      <c r="M9" s="269">
        <v>6.8</v>
      </c>
    </row>
    <row r="10" spans="1:14" ht="10.5" customHeight="1" x14ac:dyDescent="0.2">
      <c r="E10" s="119" t="s">
        <v>138</v>
      </c>
      <c r="F10" s="119" t="s">
        <v>144</v>
      </c>
      <c r="G10" s="268">
        <v>6.4</v>
      </c>
      <c r="H10" s="268">
        <v>6.6</v>
      </c>
      <c r="I10" s="269">
        <v>5.8</v>
      </c>
      <c r="J10" s="268">
        <v>4.7</v>
      </c>
      <c r="K10" s="269">
        <v>4.7</v>
      </c>
      <c r="L10" s="269">
        <v>4.9000000000000004</v>
      </c>
      <c r="M10" s="269">
        <v>5.3</v>
      </c>
    </row>
    <row r="11" spans="1:14" ht="10.5" customHeight="1" x14ac:dyDescent="0.2">
      <c r="E11" s="119" t="s">
        <v>139</v>
      </c>
      <c r="F11" s="119" t="s">
        <v>145</v>
      </c>
      <c r="G11" s="268">
        <v>2.4</v>
      </c>
      <c r="H11" s="268">
        <v>3</v>
      </c>
      <c r="I11" s="269">
        <v>4.7</v>
      </c>
      <c r="J11" s="268">
        <v>4.0999999999999996</v>
      </c>
      <c r="K11" s="269">
        <v>4.4000000000000004</v>
      </c>
      <c r="L11" s="269">
        <v>5</v>
      </c>
      <c r="M11" s="269">
        <v>5.8</v>
      </c>
    </row>
    <row r="12" spans="1:14" ht="10.5" customHeight="1" x14ac:dyDescent="0.2">
      <c r="E12" s="119" t="s">
        <v>140</v>
      </c>
      <c r="F12" s="119" t="s">
        <v>146</v>
      </c>
      <c r="G12" s="268">
        <v>19.600000000000001</v>
      </c>
      <c r="H12" s="268">
        <v>20.399999999999999</v>
      </c>
      <c r="I12" s="269">
        <v>24</v>
      </c>
      <c r="J12" s="268">
        <v>21.4</v>
      </c>
      <c r="K12" s="269">
        <v>21</v>
      </c>
      <c r="L12" s="269">
        <v>22</v>
      </c>
      <c r="M12" s="269">
        <v>22.6</v>
      </c>
    </row>
    <row r="13" spans="1:14" ht="10.5" customHeight="1" x14ac:dyDescent="0.2">
      <c r="G13" s="268">
        <f t="shared" ref="G13:M13" si="0">SUM(G9:G12)</f>
        <v>34.900000000000006</v>
      </c>
      <c r="H13" s="268">
        <f t="shared" si="0"/>
        <v>36.9</v>
      </c>
      <c r="I13" s="268">
        <f t="shared" si="0"/>
        <v>42.2</v>
      </c>
      <c r="J13" s="268">
        <f t="shared" ref="J13" si="1">SUM(J9:J12)</f>
        <v>36.6</v>
      </c>
      <c r="K13" s="268">
        <f t="shared" si="0"/>
        <v>36.4</v>
      </c>
      <c r="L13" s="268">
        <f t="shared" si="0"/>
        <v>38.4</v>
      </c>
      <c r="M13" s="268">
        <f t="shared" si="0"/>
        <v>40.5</v>
      </c>
    </row>
    <row r="14" spans="1:14" ht="10.5" customHeight="1" x14ac:dyDescent="0.2">
      <c r="H14" s="122"/>
      <c r="J14" s="267"/>
      <c r="K14" s="267"/>
    </row>
    <row r="15" spans="1:14" ht="10.5" customHeight="1" x14ac:dyDescent="0.2">
      <c r="G15" s="269"/>
      <c r="H15" s="269"/>
      <c r="I15" s="269"/>
      <c r="J15" s="269"/>
      <c r="K15" s="269"/>
      <c r="L15" s="269"/>
      <c r="M15" s="269"/>
    </row>
    <row r="16" spans="1:14" ht="10.5" customHeight="1" x14ac:dyDescent="0.2">
      <c r="G16" s="269"/>
      <c r="H16" s="269"/>
      <c r="I16" s="269"/>
      <c r="J16" s="269"/>
      <c r="K16" s="269"/>
      <c r="L16" s="269"/>
      <c r="M16" s="269"/>
    </row>
    <row r="17" spans="7:13" ht="10.5" customHeight="1" x14ac:dyDescent="0.2">
      <c r="G17" s="269"/>
      <c r="H17" s="269"/>
      <c r="I17" s="269"/>
      <c r="J17" s="269"/>
      <c r="K17" s="269"/>
      <c r="L17" s="269"/>
      <c r="M17" s="269"/>
    </row>
    <row r="18" spans="7:13" ht="10.5" customHeight="1" x14ac:dyDescent="0.2">
      <c r="G18" s="269"/>
      <c r="H18" s="269"/>
      <c r="I18" s="269"/>
      <c r="J18" s="269"/>
      <c r="K18" s="269"/>
      <c r="L18" s="269"/>
      <c r="M18" s="269"/>
    </row>
    <row r="19" spans="7:13" ht="10.5" customHeight="1" x14ac:dyDescent="0.2">
      <c r="G19" s="269"/>
      <c r="H19" s="122"/>
    </row>
    <row r="20" spans="7:13" ht="10.5" customHeight="1" x14ac:dyDescent="0.2">
      <c r="G20" s="2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topLeftCell="A13" zoomScale="120" zoomScaleNormal="120" workbookViewId="0">
      <selection activeCell="L12" sqref="L12"/>
    </sheetView>
  </sheetViews>
  <sheetFormatPr defaultColWidth="9.109375" defaultRowHeight="10.5" customHeight="1" x14ac:dyDescent="0.2"/>
  <cols>
    <col min="1" max="22" width="11.44140625" style="153" customWidth="1"/>
    <col min="23" max="23" width="16.109375" style="153" bestFit="1" customWidth="1"/>
    <col min="24" max="16384" width="9.109375" style="153"/>
  </cols>
  <sheetData>
    <row r="1" spans="1:22" s="29" customFormat="1" ht="10.5" customHeight="1" x14ac:dyDescent="0.2">
      <c r="A1" s="27" t="s">
        <v>51</v>
      </c>
      <c r="B1" s="134" t="s">
        <v>323</v>
      </c>
      <c r="F1" s="30"/>
      <c r="G1" s="30"/>
      <c r="H1" s="31"/>
      <c r="I1" s="362" t="s">
        <v>63</v>
      </c>
      <c r="J1" s="363"/>
      <c r="K1" s="363"/>
      <c r="L1" s="25"/>
      <c r="M1" s="25"/>
      <c r="N1" s="25"/>
    </row>
    <row r="2" spans="1:22" s="29" customFormat="1" ht="10.5" customHeight="1" x14ac:dyDescent="0.2">
      <c r="A2" s="27" t="s">
        <v>53</v>
      </c>
      <c r="B2" s="134" t="s">
        <v>324</v>
      </c>
      <c r="F2" s="30"/>
      <c r="G2" s="30"/>
      <c r="H2" s="33"/>
      <c r="I2" s="25"/>
      <c r="J2" s="25"/>
      <c r="K2" s="25"/>
      <c r="L2" s="25"/>
      <c r="M2" s="25"/>
      <c r="N2" s="25"/>
    </row>
    <row r="3" spans="1:22" s="29" customFormat="1" ht="10.5" customHeight="1" x14ac:dyDescent="0.2">
      <c r="A3" s="27" t="s">
        <v>54</v>
      </c>
      <c r="B3" s="119" t="s">
        <v>55</v>
      </c>
      <c r="F3" s="30"/>
      <c r="G3" s="30"/>
      <c r="H3" s="122"/>
    </row>
    <row r="4" spans="1:22" s="29" customFormat="1" ht="10.5" customHeight="1" x14ac:dyDescent="0.2">
      <c r="A4" s="27" t="s">
        <v>56</v>
      </c>
      <c r="B4" s="119" t="s">
        <v>57</v>
      </c>
      <c r="F4" s="30"/>
      <c r="G4" s="30"/>
      <c r="H4" s="31"/>
    </row>
    <row r="5" spans="1:22" s="29" customFormat="1" ht="10.5" customHeight="1" x14ac:dyDescent="0.2">
      <c r="A5" s="35" t="s">
        <v>58</v>
      </c>
      <c r="B5" s="119" t="s">
        <v>325</v>
      </c>
      <c r="F5" s="30"/>
      <c r="G5" s="30"/>
      <c r="H5" s="31"/>
    </row>
    <row r="6" spans="1:22" s="29" customFormat="1" ht="10.5" customHeight="1" x14ac:dyDescent="0.2">
      <c r="A6" s="35" t="s">
        <v>59</v>
      </c>
      <c r="B6" s="109" t="s">
        <v>326</v>
      </c>
      <c r="F6" s="30"/>
      <c r="G6" s="30"/>
      <c r="H6" s="31"/>
    </row>
    <row r="7" spans="1:22" ht="10.5" customHeight="1" x14ac:dyDescent="0.2">
      <c r="G7" s="243"/>
      <c r="H7" s="243"/>
      <c r="I7" s="243"/>
      <c r="J7" s="243"/>
      <c r="K7" s="243"/>
      <c r="L7" s="243"/>
      <c r="M7" s="243"/>
      <c r="N7" s="152"/>
      <c r="O7" s="152"/>
      <c r="P7" s="152"/>
      <c r="Q7" s="152"/>
      <c r="R7" s="152"/>
      <c r="S7" s="152"/>
      <c r="T7" s="152"/>
      <c r="U7" s="152"/>
    </row>
    <row r="8" spans="1:22" ht="10.5" customHeight="1" x14ac:dyDescent="0.2">
      <c r="A8" s="152"/>
      <c r="E8" s="154"/>
      <c r="F8" s="155"/>
      <c r="G8" s="243">
        <v>43100</v>
      </c>
      <c r="H8" s="243">
        <v>43465</v>
      </c>
      <c r="I8" s="243">
        <v>43830</v>
      </c>
      <c r="J8" s="243">
        <v>43921</v>
      </c>
      <c r="K8" s="243">
        <v>44012</v>
      </c>
      <c r="L8" s="243">
        <v>44104</v>
      </c>
      <c r="M8" s="243">
        <v>44196</v>
      </c>
      <c r="U8" s="156"/>
      <c r="V8" s="156"/>
    </row>
    <row r="9" spans="1:22" ht="10.5" customHeight="1" x14ac:dyDescent="0.2">
      <c r="A9" s="152"/>
      <c r="E9" s="157" t="s">
        <v>137</v>
      </c>
      <c r="F9" s="158" t="s">
        <v>143</v>
      </c>
      <c r="G9" s="270">
        <v>7156</v>
      </c>
      <c r="H9" s="271">
        <v>7694</v>
      </c>
      <c r="I9" s="272">
        <v>7827</v>
      </c>
      <c r="J9" s="271">
        <v>7777</v>
      </c>
      <c r="K9" s="272">
        <v>7764</v>
      </c>
      <c r="L9" s="272">
        <v>7630</v>
      </c>
      <c r="M9" s="272">
        <v>7630</v>
      </c>
      <c r="U9" s="156"/>
      <c r="V9" s="156"/>
    </row>
    <row r="10" spans="1:22" s="160" customFormat="1" ht="10.5" customHeight="1" x14ac:dyDescent="0.2">
      <c r="A10" s="159"/>
      <c r="E10" s="157" t="s">
        <v>138</v>
      </c>
      <c r="F10" s="158" t="s">
        <v>144</v>
      </c>
      <c r="G10" s="270">
        <v>6794</v>
      </c>
      <c r="H10" s="270">
        <v>6490</v>
      </c>
      <c r="I10" s="272">
        <v>5651</v>
      </c>
      <c r="J10" s="270">
        <v>5484</v>
      </c>
      <c r="K10" s="272">
        <v>5146</v>
      </c>
      <c r="L10" s="272">
        <v>5076</v>
      </c>
      <c r="M10" s="272">
        <v>5010</v>
      </c>
    </row>
    <row r="11" spans="1:22" ht="10.5" customHeight="1" x14ac:dyDescent="0.2">
      <c r="A11" s="152"/>
      <c r="E11" s="157" t="s">
        <v>139</v>
      </c>
      <c r="F11" s="158" t="s">
        <v>145</v>
      </c>
      <c r="G11" s="270">
        <v>2489</v>
      </c>
      <c r="H11" s="270">
        <v>2461</v>
      </c>
      <c r="I11" s="272">
        <v>2505</v>
      </c>
      <c r="J11" s="270">
        <v>2513</v>
      </c>
      <c r="K11" s="272">
        <v>2419</v>
      </c>
      <c r="L11" s="272">
        <v>2448</v>
      </c>
      <c r="M11" s="272">
        <v>2419</v>
      </c>
    </row>
    <row r="12" spans="1:22" ht="10.5" customHeight="1" x14ac:dyDescent="0.2">
      <c r="A12" s="152"/>
      <c r="E12" s="157" t="s">
        <v>140</v>
      </c>
      <c r="F12" s="158" t="s">
        <v>146</v>
      </c>
      <c r="G12" s="270">
        <v>20564</v>
      </c>
      <c r="H12" s="270">
        <v>19940</v>
      </c>
      <c r="I12" s="272">
        <v>19947</v>
      </c>
      <c r="J12" s="270">
        <v>19786</v>
      </c>
      <c r="K12" s="272">
        <v>19324</v>
      </c>
      <c r="L12" s="272">
        <v>19651</v>
      </c>
      <c r="M12" s="272">
        <v>19696</v>
      </c>
    </row>
    <row r="13" spans="1:22" ht="10.5" customHeight="1" x14ac:dyDescent="0.2">
      <c r="A13" s="152"/>
      <c r="C13" s="161"/>
      <c r="E13" s="157"/>
      <c r="F13" s="158"/>
      <c r="G13" s="273">
        <f>SUM(G9:G12)</f>
        <v>37003</v>
      </c>
      <c r="H13" s="273">
        <f t="shared" ref="H13:M13" si="0">SUM(H9:H12)</f>
        <v>36585</v>
      </c>
      <c r="I13" s="273">
        <f t="shared" si="0"/>
        <v>35930</v>
      </c>
      <c r="J13" s="273">
        <f t="shared" si="0"/>
        <v>35560</v>
      </c>
      <c r="K13" s="273">
        <f t="shared" si="0"/>
        <v>34653</v>
      </c>
      <c r="L13" s="273">
        <f t="shared" si="0"/>
        <v>34805</v>
      </c>
      <c r="M13" s="273">
        <f t="shared" si="0"/>
        <v>34755</v>
      </c>
    </row>
    <row r="14" spans="1:22" ht="10.5" customHeight="1" x14ac:dyDescent="0.2">
      <c r="A14" s="152"/>
      <c r="E14" s="157"/>
      <c r="F14" s="158"/>
      <c r="G14" s="158"/>
      <c r="H14" s="158"/>
      <c r="I14" s="158"/>
      <c r="J14" s="158"/>
      <c r="K14" s="158"/>
      <c r="L14" s="158"/>
      <c r="M14" s="158"/>
      <c r="N14" s="158"/>
      <c r="O14" s="158"/>
      <c r="P14" s="158"/>
    </row>
    <row r="15" spans="1:22" ht="10.5" customHeight="1" x14ac:dyDescent="0.2">
      <c r="A15" s="152"/>
      <c r="E15" s="157"/>
      <c r="F15" s="158"/>
      <c r="G15" s="158"/>
      <c r="H15" s="158"/>
      <c r="I15" s="158"/>
      <c r="J15" s="158"/>
      <c r="K15" s="158"/>
      <c r="L15" s="158"/>
      <c r="M15" s="158"/>
      <c r="N15" s="158"/>
      <c r="O15" s="158"/>
      <c r="P15" s="158"/>
    </row>
    <row r="16" spans="1:22" ht="10.5" customHeight="1" x14ac:dyDescent="0.2">
      <c r="A16" s="152"/>
      <c r="E16" s="157"/>
      <c r="F16" s="158"/>
      <c r="G16" s="158"/>
      <c r="H16" s="158"/>
      <c r="I16" s="158"/>
      <c r="J16" s="158"/>
      <c r="K16" s="158"/>
      <c r="L16" s="158"/>
      <c r="M16" s="158"/>
      <c r="N16" s="158"/>
      <c r="O16" s="158"/>
      <c r="P16" s="158"/>
    </row>
    <row r="17" spans="1:16" ht="10.5" customHeight="1" x14ac:dyDescent="0.2">
      <c r="A17" s="152"/>
      <c r="E17" s="157"/>
      <c r="F17" s="158"/>
      <c r="G17" s="158"/>
      <c r="H17" s="158"/>
      <c r="I17" s="158"/>
      <c r="J17" s="158"/>
      <c r="K17" s="158"/>
      <c r="L17" s="158"/>
      <c r="M17" s="158"/>
      <c r="N17" s="158"/>
      <c r="O17" s="158"/>
      <c r="P17" s="158"/>
    </row>
    <row r="18" spans="1:16" ht="10.5" customHeight="1" x14ac:dyDescent="0.2">
      <c r="A18" s="152"/>
      <c r="E18" s="157"/>
      <c r="F18" s="158"/>
      <c r="G18" s="158"/>
      <c r="H18" s="158"/>
      <c r="I18" s="158"/>
      <c r="J18" s="158"/>
      <c r="K18" s="158"/>
      <c r="L18" s="158"/>
      <c r="M18" s="158"/>
      <c r="N18" s="158"/>
      <c r="O18" s="158"/>
      <c r="P18" s="158"/>
    </row>
    <row r="19" spans="1:16" ht="10.5" customHeight="1" x14ac:dyDescent="0.2">
      <c r="A19" s="152"/>
      <c r="E19" s="157"/>
      <c r="F19" s="158"/>
      <c r="G19" s="158"/>
      <c r="H19" s="158"/>
      <c r="I19" s="158"/>
      <c r="J19" s="158"/>
      <c r="K19" s="158"/>
      <c r="L19" s="158"/>
      <c r="M19" s="158"/>
      <c r="N19" s="158"/>
      <c r="O19" s="158"/>
      <c r="P19" s="158"/>
    </row>
    <row r="20" spans="1:16" ht="10.5" customHeight="1" x14ac:dyDescent="0.2">
      <c r="A20" s="152"/>
      <c r="E20" s="157"/>
      <c r="F20" s="158"/>
      <c r="G20" s="158"/>
      <c r="H20" s="158"/>
      <c r="I20" s="158"/>
      <c r="J20" s="158"/>
      <c r="K20" s="158"/>
      <c r="L20" s="158"/>
      <c r="M20" s="158"/>
      <c r="N20" s="158"/>
      <c r="O20" s="158"/>
      <c r="P20" s="158"/>
    </row>
    <row r="21" spans="1:16" ht="10.5" customHeight="1" x14ac:dyDescent="0.2">
      <c r="A21" s="152"/>
      <c r="E21" s="157"/>
      <c r="F21" s="158"/>
      <c r="G21" s="158"/>
      <c r="H21" s="158"/>
      <c r="I21" s="158"/>
      <c r="J21" s="158"/>
      <c r="K21" s="158"/>
      <c r="L21" s="158"/>
      <c r="M21" s="158"/>
      <c r="N21" s="158"/>
      <c r="O21" s="158"/>
      <c r="P21" s="158"/>
    </row>
    <row r="22" spans="1:16" ht="10.5" customHeight="1" x14ac:dyDescent="0.2">
      <c r="A22" s="152"/>
      <c r="E22" s="157"/>
      <c r="F22" s="158"/>
      <c r="G22" s="158"/>
      <c r="H22" s="158"/>
      <c r="I22" s="158"/>
      <c r="J22" s="158"/>
      <c r="K22" s="158"/>
      <c r="L22" s="158"/>
      <c r="M22" s="158"/>
      <c r="N22" s="158"/>
      <c r="O22" s="158"/>
      <c r="P22" s="158"/>
    </row>
    <row r="23" spans="1:16" ht="10.5" customHeight="1" x14ac:dyDescent="0.2">
      <c r="A23" s="152"/>
      <c r="E23" s="157"/>
      <c r="F23" s="158"/>
      <c r="G23" s="158"/>
      <c r="H23" s="158"/>
      <c r="I23" s="158"/>
      <c r="J23" s="158"/>
      <c r="K23" s="158"/>
      <c r="L23" s="158"/>
      <c r="M23" s="158"/>
      <c r="N23" s="158"/>
      <c r="O23" s="158"/>
      <c r="P23" s="158"/>
    </row>
    <row r="24" spans="1:16" ht="10.5" customHeight="1" x14ac:dyDescent="0.2">
      <c r="A24" s="152"/>
      <c r="E24" s="157"/>
      <c r="F24" s="158"/>
      <c r="G24" s="158"/>
      <c r="H24" s="158"/>
      <c r="I24" s="158"/>
      <c r="J24" s="158"/>
      <c r="K24" s="158"/>
      <c r="L24" s="158"/>
      <c r="M24" s="158"/>
      <c r="N24" s="158"/>
      <c r="O24" s="158"/>
      <c r="P24" s="158"/>
    </row>
    <row r="25" spans="1:16" ht="10.5" customHeight="1" x14ac:dyDescent="0.2">
      <c r="A25" s="152"/>
      <c r="E25" s="157"/>
      <c r="F25" s="158"/>
      <c r="G25" s="158"/>
      <c r="H25" s="158"/>
      <c r="I25" s="158"/>
      <c r="J25" s="158"/>
      <c r="K25" s="158"/>
      <c r="L25" s="158"/>
      <c r="M25" s="158"/>
      <c r="N25" s="158"/>
      <c r="O25" s="158"/>
      <c r="P25" s="158"/>
    </row>
    <row r="26" spans="1:16" ht="10.5" customHeight="1" x14ac:dyDescent="0.2">
      <c r="A26" s="152"/>
      <c r="E26" s="157"/>
      <c r="F26" s="158"/>
      <c r="G26" s="158"/>
      <c r="H26" s="158"/>
      <c r="I26" s="158"/>
      <c r="J26" s="158"/>
      <c r="K26" s="158"/>
      <c r="L26" s="158"/>
      <c r="M26" s="158"/>
      <c r="N26" s="158"/>
      <c r="O26" s="158"/>
      <c r="P26" s="158"/>
    </row>
    <row r="27" spans="1:16" ht="10.5" customHeight="1" x14ac:dyDescent="0.2">
      <c r="A27" s="152"/>
      <c r="E27" s="157"/>
      <c r="F27" s="158"/>
      <c r="G27" s="158"/>
      <c r="H27" s="158"/>
      <c r="I27" s="158"/>
      <c r="J27" s="158"/>
      <c r="K27" s="158"/>
      <c r="L27" s="158"/>
      <c r="M27" s="158"/>
      <c r="N27" s="158"/>
      <c r="O27" s="158"/>
      <c r="P27" s="158"/>
    </row>
    <row r="28" spans="1:16" ht="10.5" customHeight="1" x14ac:dyDescent="0.2">
      <c r="A28" s="152"/>
      <c r="B28" s="161"/>
      <c r="C28" s="161"/>
      <c r="E28" s="157"/>
      <c r="F28" s="158"/>
      <c r="G28" s="158"/>
      <c r="H28" s="158"/>
      <c r="I28" s="158"/>
      <c r="J28" s="158"/>
      <c r="K28" s="158"/>
      <c r="L28" s="158"/>
      <c r="M28" s="158"/>
      <c r="N28" s="158"/>
      <c r="O28" s="158"/>
      <c r="P28" s="158"/>
    </row>
    <row r="29" spans="1:16" ht="10.5" customHeight="1" x14ac:dyDescent="0.2">
      <c r="A29" s="152"/>
      <c r="B29" s="161"/>
      <c r="C29" s="161"/>
      <c r="E29" s="157"/>
      <c r="F29" s="158"/>
      <c r="G29" s="158"/>
      <c r="H29" s="158"/>
      <c r="I29" s="158"/>
      <c r="J29" s="158"/>
      <c r="K29" s="158"/>
      <c r="L29" s="158"/>
      <c r="M29" s="158"/>
      <c r="N29" s="158"/>
      <c r="O29" s="158"/>
      <c r="P29" s="158"/>
    </row>
    <row r="30" spans="1:16" ht="10.5" customHeight="1" x14ac:dyDescent="0.2">
      <c r="A30" s="152"/>
      <c r="B30" s="161"/>
      <c r="C30" s="161"/>
      <c r="E30" s="157"/>
      <c r="F30" s="158"/>
      <c r="G30" s="158"/>
      <c r="H30" s="158"/>
      <c r="I30" s="158"/>
      <c r="J30" s="158"/>
      <c r="K30" s="158"/>
      <c r="L30" s="158"/>
      <c r="M30" s="158"/>
      <c r="N30" s="158"/>
      <c r="O30" s="158"/>
      <c r="P30" s="158"/>
    </row>
    <row r="31" spans="1:16" ht="10.5" customHeight="1" x14ac:dyDescent="0.2">
      <c r="A31" s="152"/>
      <c r="B31" s="161"/>
      <c r="C31" s="161"/>
      <c r="E31" s="157"/>
      <c r="F31" s="158"/>
      <c r="G31" s="158"/>
      <c r="H31" s="158"/>
      <c r="I31" s="158"/>
      <c r="J31" s="158"/>
      <c r="K31" s="158"/>
      <c r="L31" s="158"/>
      <c r="M31" s="158"/>
      <c r="N31" s="158"/>
      <c r="O31" s="158"/>
      <c r="P31" s="158"/>
    </row>
    <row r="32" spans="1:16" ht="10.5" customHeight="1" x14ac:dyDescent="0.2">
      <c r="A32" s="162"/>
      <c r="B32" s="161"/>
      <c r="C32" s="161"/>
      <c r="E32" s="157"/>
      <c r="F32" s="158"/>
      <c r="G32" s="158"/>
      <c r="H32" s="158"/>
      <c r="I32" s="158"/>
      <c r="J32" s="158"/>
      <c r="K32" s="158"/>
      <c r="L32" s="158"/>
      <c r="M32" s="158"/>
      <c r="N32" s="158"/>
      <c r="O32" s="158"/>
      <c r="P32" s="158"/>
    </row>
    <row r="33" spans="1:16" ht="10.5" customHeight="1" x14ac:dyDescent="0.2">
      <c r="A33" s="162"/>
      <c r="B33" s="161"/>
      <c r="C33" s="161"/>
      <c r="E33" s="157"/>
      <c r="F33" s="158"/>
      <c r="G33" s="158"/>
      <c r="H33" s="158"/>
      <c r="I33" s="158"/>
      <c r="J33" s="158"/>
      <c r="K33" s="158"/>
      <c r="L33" s="158"/>
      <c r="M33" s="158"/>
      <c r="N33" s="158"/>
      <c r="O33" s="158"/>
      <c r="P33" s="158"/>
    </row>
    <row r="34" spans="1:16" ht="10.5" customHeight="1" x14ac:dyDescent="0.2">
      <c r="A34" s="162"/>
      <c r="B34" s="161"/>
      <c r="C34" s="161"/>
      <c r="E34" s="157"/>
      <c r="F34" s="158"/>
      <c r="G34" s="158"/>
      <c r="H34" s="158"/>
      <c r="I34" s="158"/>
      <c r="J34" s="158"/>
      <c r="K34" s="158"/>
      <c r="L34" s="158"/>
      <c r="M34" s="158"/>
      <c r="N34" s="158"/>
      <c r="O34" s="158"/>
      <c r="P34" s="158"/>
    </row>
    <row r="35" spans="1:16" ht="10.5" customHeight="1" x14ac:dyDescent="0.2">
      <c r="C35" s="155"/>
      <c r="E35" s="272"/>
      <c r="F35" s="272"/>
      <c r="G35" s="158"/>
      <c r="H35" s="158"/>
      <c r="I35" s="158"/>
      <c r="J35" s="158"/>
      <c r="K35" s="158"/>
      <c r="L35" s="158"/>
      <c r="M35" s="158"/>
      <c r="N35" s="158"/>
      <c r="O35" s="158"/>
      <c r="P35" s="158"/>
    </row>
    <row r="36" spans="1:16" ht="10.5" customHeight="1" x14ac:dyDescent="0.2">
      <c r="G36" s="158"/>
      <c r="H36" s="158"/>
      <c r="I36" s="158"/>
      <c r="J36" s="158"/>
      <c r="K36" s="158"/>
      <c r="L36" s="158"/>
      <c r="M36" s="158"/>
      <c r="N36" s="158"/>
      <c r="O36" s="158"/>
      <c r="P36" s="158"/>
    </row>
    <row r="37" spans="1:16" ht="10.5" customHeight="1" x14ac:dyDescent="0.2">
      <c r="G37" s="158"/>
      <c r="H37" s="158"/>
      <c r="I37" s="158"/>
      <c r="J37" s="158"/>
      <c r="K37" s="158"/>
      <c r="L37" s="158"/>
      <c r="M37" s="158"/>
      <c r="N37" s="158"/>
      <c r="O37" s="158"/>
      <c r="P37" s="158"/>
    </row>
    <row r="38" spans="1:16" ht="10.5" customHeight="1" x14ac:dyDescent="0.2">
      <c r="G38" s="158"/>
      <c r="H38" s="158"/>
      <c r="I38" s="158"/>
      <c r="J38" s="158"/>
      <c r="K38" s="158"/>
      <c r="L38" s="158"/>
      <c r="M38" s="158"/>
      <c r="N38" s="158"/>
      <c r="O38" s="158"/>
      <c r="P38" s="158"/>
    </row>
    <row r="39" spans="1:16" ht="10.5" customHeight="1" x14ac:dyDescent="0.2">
      <c r="G39" s="158"/>
      <c r="H39" s="158"/>
      <c r="I39" s="158"/>
      <c r="J39" s="158"/>
      <c r="K39" s="158"/>
      <c r="L39" s="158"/>
      <c r="M39" s="158"/>
      <c r="N39" s="158"/>
      <c r="O39" s="158"/>
      <c r="P39" s="158"/>
    </row>
    <row r="40" spans="1:16" ht="10.5" customHeight="1" x14ac:dyDescent="0.2">
      <c r="A40" s="152"/>
      <c r="G40" s="158"/>
      <c r="H40" s="158"/>
      <c r="I40" s="158"/>
      <c r="J40" s="158"/>
      <c r="K40" s="158"/>
      <c r="L40" s="158"/>
      <c r="M40" s="158"/>
      <c r="N40" s="158"/>
      <c r="O40" s="158"/>
      <c r="P40" s="158"/>
    </row>
    <row r="41" spans="1:16" ht="10.5" customHeight="1" x14ac:dyDescent="0.2">
      <c r="A41" s="152"/>
      <c r="G41" s="158"/>
      <c r="H41" s="158"/>
      <c r="I41" s="158"/>
      <c r="J41" s="158"/>
      <c r="K41" s="158"/>
      <c r="L41" s="158"/>
      <c r="M41" s="158"/>
      <c r="N41" s="158"/>
      <c r="O41" s="158"/>
      <c r="P41" s="158"/>
    </row>
    <row r="42" spans="1:16" ht="10.5" customHeight="1" x14ac:dyDescent="0.2">
      <c r="A42" s="152"/>
      <c r="G42" s="158"/>
      <c r="H42" s="158"/>
      <c r="I42" s="158"/>
      <c r="J42" s="158"/>
      <c r="K42" s="158"/>
      <c r="L42" s="158"/>
      <c r="M42" s="158"/>
      <c r="N42" s="158"/>
      <c r="O42" s="158"/>
      <c r="P42" s="158"/>
    </row>
    <row r="43" spans="1:16" ht="10.5" customHeight="1" x14ac:dyDescent="0.2">
      <c r="A43" s="152"/>
      <c r="G43" s="158"/>
      <c r="H43" s="158"/>
      <c r="I43" s="158"/>
      <c r="J43" s="158"/>
      <c r="K43" s="158"/>
      <c r="L43" s="158"/>
      <c r="M43" s="158"/>
      <c r="N43" s="158"/>
      <c r="O43" s="158"/>
      <c r="P43" s="158"/>
    </row>
    <row r="44" spans="1:16" ht="10.5" customHeight="1" x14ac:dyDescent="0.2">
      <c r="G44" s="158"/>
      <c r="H44" s="158"/>
      <c r="I44" s="158"/>
      <c r="J44" s="158"/>
      <c r="K44" s="158"/>
      <c r="L44" s="158"/>
      <c r="M44" s="158"/>
      <c r="N44" s="158"/>
      <c r="O44" s="158"/>
      <c r="P44" s="158"/>
    </row>
    <row r="45" spans="1:16" ht="10.5" customHeight="1" x14ac:dyDescent="0.2">
      <c r="G45" s="158"/>
      <c r="H45" s="158"/>
      <c r="I45" s="158"/>
      <c r="J45" s="158"/>
      <c r="K45" s="158"/>
      <c r="L45" s="158"/>
      <c r="M45" s="158"/>
      <c r="N45" s="158"/>
      <c r="O45" s="158"/>
      <c r="P45" s="158"/>
    </row>
    <row r="46" spans="1:16" ht="10.5" customHeight="1" x14ac:dyDescent="0.2">
      <c r="A46" s="152"/>
    </row>
    <row r="47" spans="1:16" ht="10.5" customHeight="1" x14ac:dyDescent="0.2">
      <c r="A47" s="152"/>
    </row>
    <row r="48" spans="1:16" ht="10.5" customHeight="1" x14ac:dyDescent="0.2">
      <c r="A48" s="152"/>
    </row>
    <row r="49" spans="1:1" ht="10.5" customHeight="1" x14ac:dyDescent="0.2">
      <c r="A49" s="152"/>
    </row>
    <row r="50" spans="1:1" ht="10.5" customHeight="1" x14ac:dyDescent="0.2">
      <c r="A50" s="152"/>
    </row>
    <row r="51" spans="1:1" ht="10.5" customHeight="1" x14ac:dyDescent="0.2">
      <c r="A51" s="152"/>
    </row>
    <row r="52" spans="1:1" ht="10.5" customHeight="1" x14ac:dyDescent="0.2">
      <c r="A52" s="152"/>
    </row>
    <row r="53" spans="1:1" ht="10.5" customHeight="1" x14ac:dyDescent="0.2">
      <c r="A53" s="152"/>
    </row>
    <row r="54" spans="1:1" ht="10.5" customHeight="1" x14ac:dyDescent="0.2">
      <c r="A54" s="15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topLeftCell="A10" zoomScale="120" zoomScaleNormal="120" workbookViewId="0">
      <selection activeCell="H10" sqref="H10"/>
    </sheetView>
  </sheetViews>
  <sheetFormatPr defaultColWidth="9.109375" defaultRowHeight="10.5" customHeight="1" x14ac:dyDescent="0.2"/>
  <cols>
    <col min="1" max="13" width="11.44140625" style="164" customWidth="1"/>
    <col min="14" max="24" width="11.44140625" style="119" customWidth="1"/>
    <col min="25" max="28" width="9.109375" style="119"/>
    <col min="29" max="16384" width="9.109375" style="164"/>
  </cols>
  <sheetData>
    <row r="1" spans="1:28" s="29" customFormat="1" ht="10.5" customHeight="1" x14ac:dyDescent="0.2">
      <c r="A1" s="27" t="s">
        <v>51</v>
      </c>
      <c r="B1" s="134" t="s">
        <v>327</v>
      </c>
      <c r="F1" s="30"/>
      <c r="G1" s="30"/>
      <c r="H1" s="31"/>
      <c r="I1" s="362" t="s">
        <v>63</v>
      </c>
      <c r="J1" s="363"/>
      <c r="K1" s="363"/>
      <c r="L1" s="25"/>
      <c r="M1" s="25"/>
      <c r="N1" s="119"/>
      <c r="O1" s="119"/>
      <c r="P1" s="119"/>
      <c r="Q1" s="119"/>
      <c r="R1" s="119"/>
      <c r="S1" s="119"/>
      <c r="T1" s="119"/>
      <c r="U1" s="119"/>
      <c r="V1" s="119"/>
      <c r="W1" s="119"/>
      <c r="X1" s="119"/>
      <c r="Y1" s="119"/>
      <c r="Z1" s="119"/>
      <c r="AA1" s="119"/>
      <c r="AB1" s="119"/>
    </row>
    <row r="2" spans="1:28" s="29" customFormat="1" ht="10.5" customHeight="1" x14ac:dyDescent="0.2">
      <c r="A2" s="27" t="s">
        <v>53</v>
      </c>
      <c r="B2" s="134" t="s">
        <v>328</v>
      </c>
      <c r="F2" s="30"/>
      <c r="G2" s="30"/>
      <c r="H2" s="33"/>
      <c r="I2" s="25"/>
      <c r="J2" s="25"/>
      <c r="K2" s="25"/>
      <c r="L2" s="25"/>
      <c r="M2" s="25"/>
      <c r="N2" s="119"/>
      <c r="O2" s="119"/>
      <c r="P2" s="119"/>
      <c r="Q2" s="119"/>
      <c r="R2" s="119"/>
      <c r="S2" s="119"/>
      <c r="T2" s="119"/>
      <c r="U2" s="119"/>
      <c r="V2" s="119"/>
      <c r="W2" s="119"/>
      <c r="X2" s="119"/>
      <c r="Y2" s="119"/>
      <c r="Z2" s="119"/>
      <c r="AA2" s="119"/>
      <c r="AB2" s="119"/>
    </row>
    <row r="3" spans="1:28" s="29" customFormat="1" ht="10.5" customHeight="1" x14ac:dyDescent="0.2">
      <c r="A3" s="27" t="s">
        <v>54</v>
      </c>
      <c r="B3" s="119" t="s">
        <v>55</v>
      </c>
      <c r="F3" s="30"/>
      <c r="G3" s="30"/>
      <c r="H3" s="122"/>
      <c r="N3" s="119"/>
      <c r="O3" s="119"/>
      <c r="P3" s="119"/>
      <c r="Q3" s="119"/>
      <c r="R3" s="119"/>
      <c r="S3" s="119"/>
      <c r="T3" s="119"/>
      <c r="U3" s="119"/>
      <c r="V3" s="119"/>
      <c r="W3" s="119"/>
      <c r="X3" s="119"/>
      <c r="Y3" s="119"/>
      <c r="Z3" s="119"/>
      <c r="AA3" s="119"/>
      <c r="AB3" s="119"/>
    </row>
    <row r="4" spans="1:28" s="29" customFormat="1" ht="10.5" customHeight="1" x14ac:dyDescent="0.2">
      <c r="A4" s="27" t="s">
        <v>56</v>
      </c>
      <c r="B4" s="119" t="s">
        <v>57</v>
      </c>
      <c r="F4" s="30"/>
      <c r="G4" s="30"/>
      <c r="H4" s="31"/>
      <c r="N4" s="119"/>
      <c r="O4" s="119"/>
      <c r="P4" s="119"/>
      <c r="Q4" s="119"/>
      <c r="R4" s="119"/>
      <c r="S4" s="119"/>
      <c r="T4" s="119"/>
      <c r="U4" s="119"/>
      <c r="V4" s="119"/>
      <c r="W4" s="119"/>
      <c r="X4" s="119"/>
      <c r="Y4" s="119"/>
      <c r="Z4" s="119"/>
      <c r="AA4" s="119"/>
      <c r="AB4" s="119"/>
    </row>
    <row r="5" spans="1:28" s="29" customFormat="1" ht="10.5" customHeight="1" x14ac:dyDescent="0.2">
      <c r="A5" s="35" t="s">
        <v>58</v>
      </c>
      <c r="B5" s="119"/>
      <c r="F5" s="30"/>
      <c r="G5" s="30"/>
      <c r="H5" s="31"/>
      <c r="N5" s="119"/>
      <c r="O5" s="119"/>
      <c r="P5" s="119"/>
      <c r="Q5" s="119"/>
      <c r="R5" s="119"/>
      <c r="S5" s="119"/>
      <c r="T5" s="119"/>
      <c r="U5" s="119"/>
      <c r="V5" s="119"/>
      <c r="W5" s="119"/>
      <c r="X5" s="119"/>
      <c r="Y5" s="119"/>
      <c r="Z5" s="119"/>
      <c r="AA5" s="119"/>
      <c r="AB5" s="119"/>
    </row>
    <row r="6" spans="1:28" s="29" customFormat="1" ht="10.5" customHeight="1" x14ac:dyDescent="0.2">
      <c r="A6" s="35" t="s">
        <v>59</v>
      </c>
      <c r="B6" s="109"/>
      <c r="F6" s="30"/>
      <c r="G6" s="30"/>
      <c r="H6" s="31"/>
      <c r="N6" s="119"/>
      <c r="O6" s="119"/>
      <c r="P6" s="119"/>
      <c r="Q6" s="119"/>
      <c r="R6" s="119"/>
      <c r="S6" s="119"/>
      <c r="T6" s="119"/>
      <c r="U6" s="119"/>
      <c r="V6" s="119"/>
      <c r="W6" s="119"/>
      <c r="X6" s="119"/>
      <c r="Y6" s="119"/>
      <c r="Z6" s="119"/>
      <c r="AA6" s="119"/>
      <c r="AB6" s="119"/>
    </row>
    <row r="7" spans="1:28" ht="10.5" customHeight="1" x14ac:dyDescent="0.2">
      <c r="G7" s="243"/>
      <c r="H7" s="243"/>
      <c r="I7" s="243"/>
      <c r="J7" s="243"/>
      <c r="K7" s="243"/>
      <c r="L7" s="243"/>
      <c r="M7" s="243"/>
    </row>
    <row r="8" spans="1:28" ht="10.5" customHeight="1" x14ac:dyDescent="0.2">
      <c r="G8" s="243">
        <v>43100</v>
      </c>
      <c r="H8" s="243">
        <v>43465</v>
      </c>
      <c r="I8" s="243">
        <v>43830</v>
      </c>
      <c r="J8" s="243">
        <v>43921</v>
      </c>
      <c r="K8" s="243">
        <v>44012</v>
      </c>
      <c r="L8" s="243">
        <v>44104</v>
      </c>
      <c r="M8" s="243">
        <v>44196</v>
      </c>
    </row>
    <row r="9" spans="1:28" ht="10.5" customHeight="1" x14ac:dyDescent="0.2">
      <c r="E9" s="164" t="s">
        <v>137</v>
      </c>
      <c r="F9" s="164" t="s">
        <v>143</v>
      </c>
      <c r="G9" s="274">
        <v>47696</v>
      </c>
      <c r="H9" s="274">
        <v>55719</v>
      </c>
      <c r="I9" s="267">
        <v>65280</v>
      </c>
      <c r="J9" s="274">
        <v>66462</v>
      </c>
      <c r="K9" s="267">
        <v>68554</v>
      </c>
      <c r="L9" s="267">
        <v>72655</v>
      </c>
      <c r="M9" s="267">
        <v>76252</v>
      </c>
    </row>
    <row r="10" spans="1:28" ht="10.5" customHeight="1" x14ac:dyDescent="0.2">
      <c r="E10" s="164" t="s">
        <v>138</v>
      </c>
      <c r="F10" s="164" t="s">
        <v>144</v>
      </c>
      <c r="G10" s="274">
        <v>45492</v>
      </c>
      <c r="H10" s="274">
        <v>47190</v>
      </c>
      <c r="I10" s="267">
        <v>55906</v>
      </c>
      <c r="J10" s="274">
        <v>56555</v>
      </c>
      <c r="K10" s="267">
        <v>56899</v>
      </c>
      <c r="L10" s="267">
        <v>59575</v>
      </c>
      <c r="M10" s="267">
        <v>61390</v>
      </c>
    </row>
    <row r="11" spans="1:28" s="166" customFormat="1" ht="10.5" customHeight="1" x14ac:dyDescent="0.2">
      <c r="E11" s="166" t="s">
        <v>139</v>
      </c>
      <c r="F11" s="166" t="s">
        <v>145</v>
      </c>
      <c r="G11" s="274">
        <v>13429</v>
      </c>
      <c r="H11" s="274">
        <v>15362</v>
      </c>
      <c r="I11" s="267">
        <v>16946</v>
      </c>
      <c r="J11" s="274">
        <v>16881</v>
      </c>
      <c r="K11" s="267">
        <v>16567</v>
      </c>
      <c r="L11" s="267">
        <v>18103</v>
      </c>
      <c r="M11" s="267">
        <v>19253</v>
      </c>
      <c r="V11" s="119"/>
      <c r="W11" s="119"/>
      <c r="X11" s="119"/>
      <c r="Y11" s="119"/>
      <c r="Z11" s="119"/>
      <c r="AA11" s="119"/>
      <c r="AB11" s="119"/>
    </row>
    <row r="12" spans="1:28" ht="10.5" customHeight="1" x14ac:dyDescent="0.2">
      <c r="E12" s="164" t="s">
        <v>140</v>
      </c>
      <c r="F12" s="164" t="s">
        <v>146</v>
      </c>
      <c r="G12" s="274">
        <v>145064</v>
      </c>
      <c r="H12" s="274">
        <v>174075</v>
      </c>
      <c r="I12" s="267">
        <v>204911</v>
      </c>
      <c r="J12" s="274">
        <v>199598</v>
      </c>
      <c r="K12" s="267">
        <v>205432</v>
      </c>
      <c r="L12" s="267">
        <v>216801</v>
      </c>
      <c r="M12" s="267">
        <v>224248</v>
      </c>
    </row>
    <row r="13" spans="1:28" ht="10.5" customHeight="1" x14ac:dyDescent="0.2">
      <c r="E13" s="164" t="s">
        <v>329</v>
      </c>
      <c r="F13" s="164" t="s">
        <v>330</v>
      </c>
      <c r="H13" s="164">
        <v>4920</v>
      </c>
      <c r="I13" s="275">
        <v>5504</v>
      </c>
      <c r="J13" s="164">
        <v>5002</v>
      </c>
      <c r="K13" s="267">
        <v>5002</v>
      </c>
      <c r="L13" s="275">
        <v>5002</v>
      </c>
      <c r="M13" s="275">
        <v>5002</v>
      </c>
    </row>
    <row r="14" spans="1:28" ht="10.5" customHeight="1" x14ac:dyDescent="0.2">
      <c r="G14" s="276">
        <f>SUM(G9:G13)</f>
        <v>251681</v>
      </c>
      <c r="H14" s="276">
        <f>SUM(H9:H13)</f>
        <v>297266</v>
      </c>
      <c r="I14" s="276">
        <f t="shared" ref="I14:M14" si="0">SUM(I9:I13)</f>
        <v>348547</v>
      </c>
      <c r="J14" s="276">
        <f t="shared" si="0"/>
        <v>344498</v>
      </c>
      <c r="K14" s="276">
        <f t="shared" si="0"/>
        <v>352454</v>
      </c>
      <c r="L14" s="276">
        <f t="shared" si="0"/>
        <v>372136</v>
      </c>
      <c r="M14" s="276">
        <f t="shared" si="0"/>
        <v>386145</v>
      </c>
      <c r="N14" s="169"/>
      <c r="O14" s="169"/>
      <c r="P14" s="169"/>
    </row>
    <row r="15" spans="1:28" ht="10.5" customHeight="1" x14ac:dyDescent="0.2">
      <c r="G15" s="165"/>
      <c r="H15" s="167"/>
      <c r="I15" s="168"/>
      <c r="J15" s="219"/>
      <c r="K15" s="219"/>
      <c r="L15" s="119"/>
      <c r="N15" s="169"/>
      <c r="O15" s="169"/>
      <c r="P15" s="169"/>
    </row>
    <row r="16" spans="1:28" ht="10.5" customHeight="1" x14ac:dyDescent="0.25">
      <c r="G16" s="277"/>
      <c r="H16" s="165"/>
      <c r="I16" s="168"/>
      <c r="J16" s="219"/>
      <c r="K16" s="219"/>
      <c r="L16" s="119"/>
      <c r="N16" s="169"/>
      <c r="O16" s="169"/>
      <c r="P16" s="169"/>
    </row>
    <row r="17" spans="7:16" ht="10.5" customHeight="1" x14ac:dyDescent="0.25">
      <c r="G17" s="278"/>
      <c r="H17" s="279"/>
      <c r="I17" s="279"/>
      <c r="J17" s="280"/>
      <c r="N17" s="169"/>
      <c r="O17" s="169"/>
      <c r="P17" s="169"/>
    </row>
    <row r="18" spans="7:16" ht="10.5" customHeight="1" x14ac:dyDescent="0.25">
      <c r="G18" s="278"/>
      <c r="H18" s="280"/>
      <c r="I18" s="279"/>
      <c r="J18" s="280"/>
      <c r="N18" s="169"/>
      <c r="O18" s="169"/>
      <c r="P18" s="169"/>
    </row>
    <row r="19" spans="7:16" ht="10.5" customHeight="1" x14ac:dyDescent="0.25">
      <c r="G19" s="278"/>
      <c r="H19" s="279"/>
      <c r="I19" s="279"/>
      <c r="J19" s="280"/>
      <c r="N19" s="169"/>
      <c r="O19" s="169"/>
      <c r="P19" s="169"/>
    </row>
    <row r="20" spans="7:16" ht="10.5" customHeight="1" x14ac:dyDescent="0.25">
      <c r="G20" s="278"/>
      <c r="H20" s="280"/>
      <c r="I20" s="279"/>
      <c r="J20" s="280"/>
      <c r="N20" s="169"/>
      <c r="O20" s="169"/>
      <c r="P20" s="169"/>
    </row>
    <row r="21" spans="7:16" ht="10.5" customHeight="1" x14ac:dyDescent="0.2">
      <c r="G21" s="280"/>
      <c r="H21" s="280"/>
      <c r="I21" s="280"/>
      <c r="J21" s="280"/>
      <c r="K21" s="280"/>
      <c r="L21" s="280"/>
      <c r="N21" s="169"/>
      <c r="O21" s="169"/>
      <c r="P21" s="169"/>
    </row>
    <row r="22" spans="7:16" ht="10.5" customHeight="1" x14ac:dyDescent="0.2">
      <c r="G22" s="165"/>
      <c r="H22" s="165"/>
      <c r="I22" s="168"/>
      <c r="J22" s="219"/>
      <c r="K22" s="219"/>
      <c r="L22" s="119"/>
      <c r="N22" s="169"/>
      <c r="O22" s="169"/>
      <c r="P22" s="169"/>
    </row>
    <row r="23" spans="7:16" ht="10.5" customHeight="1" x14ac:dyDescent="0.2">
      <c r="G23" s="165"/>
      <c r="H23" s="167"/>
      <c r="I23" s="168"/>
      <c r="J23" s="219"/>
      <c r="K23" s="219"/>
      <c r="L23" s="119"/>
      <c r="N23" s="169"/>
      <c r="O23" s="169"/>
      <c r="P23" s="169"/>
    </row>
    <row r="24" spans="7:16" ht="10.5" customHeight="1" x14ac:dyDescent="0.2">
      <c r="G24" s="165"/>
      <c r="H24" s="165"/>
      <c r="I24" s="168"/>
      <c r="J24" s="219"/>
      <c r="K24" s="219"/>
      <c r="L24" s="119"/>
      <c r="N24" s="169"/>
      <c r="O24" s="169"/>
      <c r="P24" s="169"/>
    </row>
    <row r="25" spans="7:16" ht="10.5" customHeight="1" x14ac:dyDescent="0.2">
      <c r="G25" s="165"/>
      <c r="H25" s="167"/>
      <c r="I25" s="168"/>
      <c r="J25" s="219"/>
      <c r="K25" s="219"/>
      <c r="L25" s="119"/>
      <c r="N25" s="169"/>
      <c r="O25" s="169"/>
      <c r="P25" s="169"/>
    </row>
    <row r="26" spans="7:16" ht="10.5" customHeight="1" x14ac:dyDescent="0.2">
      <c r="G26" s="165"/>
      <c r="H26" s="165"/>
      <c r="I26" s="168"/>
      <c r="J26" s="219"/>
      <c r="K26" s="219"/>
      <c r="L26" s="119"/>
      <c r="N26" s="169"/>
      <c r="O26" s="169"/>
      <c r="P26" s="169"/>
    </row>
    <row r="27" spans="7:16" ht="10.5" customHeight="1" x14ac:dyDescent="0.2">
      <c r="G27" s="165"/>
      <c r="H27" s="167"/>
      <c r="I27" s="168"/>
      <c r="J27" s="219"/>
      <c r="K27" s="219"/>
      <c r="L27" s="119"/>
      <c r="N27" s="169"/>
      <c r="O27" s="169"/>
      <c r="P27" s="169"/>
    </row>
    <row r="28" spans="7:16" ht="10.5" customHeight="1" x14ac:dyDescent="0.2">
      <c r="G28" s="165"/>
      <c r="H28" s="165"/>
      <c r="I28" s="168"/>
      <c r="J28" s="219"/>
      <c r="K28" s="219"/>
      <c r="L28" s="119"/>
      <c r="N28" s="169"/>
      <c r="O28" s="169"/>
      <c r="P28" s="169"/>
    </row>
    <row r="29" spans="7:16" ht="10.5" customHeight="1" x14ac:dyDescent="0.2">
      <c r="G29" s="165"/>
      <c r="H29" s="167"/>
      <c r="I29" s="168"/>
      <c r="J29" s="219"/>
      <c r="K29" s="219"/>
      <c r="L29" s="119"/>
      <c r="N29" s="169"/>
      <c r="O29" s="169"/>
      <c r="P29" s="169"/>
    </row>
    <row r="30" spans="7:16" ht="10.5" customHeight="1" x14ac:dyDescent="0.2">
      <c r="G30" s="165"/>
      <c r="H30" s="165"/>
      <c r="I30" s="168"/>
      <c r="J30" s="219"/>
      <c r="K30" s="219"/>
      <c r="L30" s="119"/>
      <c r="N30" s="169"/>
      <c r="O30" s="169"/>
      <c r="P30" s="169"/>
    </row>
    <row r="31" spans="7:16" ht="10.5" customHeight="1" x14ac:dyDescent="0.2">
      <c r="G31" s="165"/>
      <c r="H31" s="167"/>
      <c r="I31" s="168"/>
      <c r="J31" s="219"/>
      <c r="K31" s="219"/>
      <c r="L31" s="119"/>
      <c r="N31" s="169"/>
      <c r="O31" s="169"/>
      <c r="P31" s="169"/>
    </row>
    <row r="32" spans="7:16" ht="10.5" customHeight="1" x14ac:dyDescent="0.2">
      <c r="G32" s="165"/>
      <c r="H32" s="165"/>
      <c r="I32" s="168"/>
      <c r="J32" s="219"/>
      <c r="K32" s="219"/>
      <c r="L32" s="119"/>
      <c r="N32" s="169"/>
      <c r="O32" s="169"/>
      <c r="P32" s="169"/>
    </row>
    <row r="33" spans="3:16" ht="10.5" customHeight="1" x14ac:dyDescent="0.2">
      <c r="G33" s="165"/>
      <c r="H33" s="167"/>
      <c r="I33" s="168"/>
      <c r="J33" s="219"/>
      <c r="K33" s="219"/>
      <c r="L33" s="119"/>
      <c r="N33" s="169"/>
      <c r="O33" s="169"/>
      <c r="P33" s="169"/>
    </row>
    <row r="34" spans="3:16" ht="10.5" customHeight="1" x14ac:dyDescent="0.2">
      <c r="G34" s="165"/>
      <c r="H34" s="165"/>
      <c r="I34" s="168"/>
      <c r="J34" s="219"/>
      <c r="K34" s="219"/>
      <c r="L34" s="119"/>
      <c r="N34" s="169"/>
      <c r="O34" s="169"/>
      <c r="P34" s="169"/>
    </row>
    <row r="35" spans="3:16" ht="10.5" customHeight="1" x14ac:dyDescent="0.2">
      <c r="G35" s="165"/>
      <c r="H35" s="167"/>
      <c r="I35" s="168"/>
      <c r="J35" s="219"/>
      <c r="K35" s="219"/>
      <c r="L35" s="119"/>
      <c r="N35" s="169"/>
      <c r="O35" s="169"/>
      <c r="P35" s="169"/>
    </row>
    <row r="36" spans="3:16" ht="10.5" customHeight="1" x14ac:dyDescent="0.2">
      <c r="M36" s="231"/>
      <c r="N36" s="231"/>
      <c r="O36" s="231"/>
    </row>
    <row r="37" spans="3:16" ht="10.5" customHeight="1" x14ac:dyDescent="0.2">
      <c r="C37" s="231"/>
      <c r="D37" s="231"/>
      <c r="E37" s="2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topLeftCell="A22" zoomScale="120" zoomScaleNormal="120" workbookViewId="0">
      <selection activeCell="G32" sqref="G32"/>
    </sheetView>
  </sheetViews>
  <sheetFormatPr defaultColWidth="9.109375" defaultRowHeight="10.199999999999999" x14ac:dyDescent="0.2"/>
  <cols>
    <col min="1" max="8" width="9.109375" style="7"/>
    <col min="9" max="10" width="10.88671875" style="7" bestFit="1" customWidth="1"/>
    <col min="11" max="16384" width="9.109375" style="7"/>
  </cols>
  <sheetData>
    <row r="1" spans="1:14" s="29" customFormat="1" ht="10.5" customHeight="1" x14ac:dyDescent="0.2">
      <c r="A1" s="27" t="s">
        <v>51</v>
      </c>
      <c r="B1" s="28" t="s">
        <v>82</v>
      </c>
      <c r="F1" s="30"/>
      <c r="G1" s="30"/>
      <c r="H1" s="31"/>
      <c r="I1" s="362" t="s">
        <v>63</v>
      </c>
      <c r="J1" s="363"/>
      <c r="K1" s="363"/>
      <c r="L1" s="25"/>
      <c r="M1" s="25"/>
      <c r="N1" s="25"/>
    </row>
    <row r="2" spans="1:14" s="29" customFormat="1" ht="10.5" customHeight="1" x14ac:dyDescent="0.2">
      <c r="A2" s="27" t="s">
        <v>53</v>
      </c>
      <c r="B2" s="32" t="s">
        <v>83</v>
      </c>
      <c r="F2" s="30"/>
      <c r="G2" s="30"/>
      <c r="H2" s="33"/>
      <c r="I2" s="25"/>
      <c r="J2" s="25"/>
      <c r="K2" s="25"/>
      <c r="L2" s="25"/>
      <c r="M2" s="25"/>
      <c r="N2" s="25"/>
    </row>
    <row r="3" spans="1:14" s="29" customFormat="1" ht="10.5" customHeight="1" x14ac:dyDescent="0.2">
      <c r="A3" s="27" t="s">
        <v>54</v>
      </c>
      <c r="B3" s="29" t="s">
        <v>55</v>
      </c>
      <c r="F3" s="30"/>
      <c r="G3" s="30"/>
      <c r="H3" s="34"/>
    </row>
    <row r="4" spans="1:14" s="29" customFormat="1" ht="10.5" customHeight="1" x14ac:dyDescent="0.2">
      <c r="A4" s="27" t="s">
        <v>56</v>
      </c>
      <c r="B4" s="29" t="s">
        <v>57</v>
      </c>
      <c r="F4" s="30"/>
      <c r="G4" s="30"/>
      <c r="H4" s="31"/>
    </row>
    <row r="5" spans="1:14" s="29" customFormat="1" ht="10.5" customHeight="1" x14ac:dyDescent="0.2">
      <c r="A5" s="35" t="s">
        <v>58</v>
      </c>
      <c r="F5" s="30"/>
      <c r="G5" s="30"/>
      <c r="H5" s="31"/>
    </row>
    <row r="6" spans="1:14" s="29" customFormat="1" ht="10.5" customHeight="1" x14ac:dyDescent="0.2">
      <c r="A6" s="35" t="s">
        <v>59</v>
      </c>
      <c r="F6" s="30"/>
      <c r="G6" s="30"/>
      <c r="H6" s="31"/>
    </row>
    <row r="10" spans="1:14" x14ac:dyDescent="0.2">
      <c r="J10" s="9" t="s">
        <v>137</v>
      </c>
      <c r="K10" s="9" t="s">
        <v>138</v>
      </c>
      <c r="L10" s="9" t="s">
        <v>139</v>
      </c>
      <c r="M10" s="9" t="s">
        <v>140</v>
      </c>
    </row>
    <row r="11" spans="1:14" x14ac:dyDescent="0.2">
      <c r="J11" s="9" t="s">
        <v>143</v>
      </c>
      <c r="K11" s="9" t="s">
        <v>144</v>
      </c>
      <c r="L11" s="9" t="s">
        <v>145</v>
      </c>
      <c r="M11" s="9" t="s">
        <v>146</v>
      </c>
    </row>
    <row r="12" spans="1:14" x14ac:dyDescent="0.2">
      <c r="I12" s="9">
        <v>43100</v>
      </c>
      <c r="J12" s="38">
        <v>475</v>
      </c>
      <c r="K12" s="38">
        <v>416</v>
      </c>
      <c r="L12" s="38">
        <v>187</v>
      </c>
      <c r="M12" s="38">
        <v>259</v>
      </c>
      <c r="N12" s="38">
        <v>1336</v>
      </c>
    </row>
    <row r="13" spans="1:14" x14ac:dyDescent="0.2">
      <c r="I13" s="9">
        <v>43465</v>
      </c>
      <c r="J13" s="38">
        <v>463</v>
      </c>
      <c r="K13" s="38">
        <v>413</v>
      </c>
      <c r="L13" s="38">
        <v>201</v>
      </c>
      <c r="M13" s="38">
        <v>282</v>
      </c>
      <c r="N13" s="38">
        <v>1360</v>
      </c>
    </row>
    <row r="14" spans="1:14" x14ac:dyDescent="0.2">
      <c r="I14" s="9">
        <v>43830</v>
      </c>
      <c r="J14" s="38">
        <v>511</v>
      </c>
      <c r="K14" s="38">
        <v>445</v>
      </c>
      <c r="L14" s="38">
        <v>224</v>
      </c>
      <c r="M14" s="38">
        <v>314</v>
      </c>
      <c r="N14" s="38">
        <v>1493</v>
      </c>
    </row>
    <row r="15" spans="1:14" x14ac:dyDescent="0.2">
      <c r="I15" s="9">
        <v>43921</v>
      </c>
      <c r="J15" s="38">
        <v>523</v>
      </c>
      <c r="K15" s="38">
        <v>479</v>
      </c>
      <c r="L15" s="38">
        <v>238</v>
      </c>
      <c r="M15" s="38">
        <v>324</v>
      </c>
      <c r="N15" s="38">
        <v>1564</v>
      </c>
    </row>
    <row r="16" spans="1:14" x14ac:dyDescent="0.2">
      <c r="I16" s="9">
        <v>44012</v>
      </c>
      <c r="J16" s="38">
        <v>534</v>
      </c>
      <c r="K16" s="38">
        <v>480</v>
      </c>
      <c r="L16" s="38">
        <v>247</v>
      </c>
      <c r="M16" s="38">
        <v>329</v>
      </c>
      <c r="N16" s="38">
        <v>1590</v>
      </c>
    </row>
    <row r="17" spans="9:14" x14ac:dyDescent="0.2">
      <c r="I17" s="9">
        <v>44104</v>
      </c>
      <c r="J17" s="38">
        <v>562</v>
      </c>
      <c r="K17" s="38">
        <v>516</v>
      </c>
      <c r="L17" s="38">
        <v>277</v>
      </c>
      <c r="M17" s="38">
        <v>352</v>
      </c>
      <c r="N17" s="38">
        <v>1708</v>
      </c>
    </row>
    <row r="18" spans="9:14" x14ac:dyDescent="0.2">
      <c r="I18" s="9">
        <v>44196</v>
      </c>
      <c r="J18" s="38">
        <v>571</v>
      </c>
      <c r="K18" s="38">
        <v>550</v>
      </c>
      <c r="L18" s="38">
        <v>314</v>
      </c>
      <c r="M18" s="38">
        <v>387</v>
      </c>
      <c r="N18" s="38">
        <v>1823</v>
      </c>
    </row>
    <row r="19" spans="9:14" x14ac:dyDescent="0.2">
      <c r="I19" s="9"/>
      <c r="J19" s="38"/>
      <c r="K19" s="38"/>
      <c r="L19" s="38"/>
      <c r="M19" s="38"/>
      <c r="N19" s="3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topLeftCell="A10" zoomScale="120" zoomScaleNormal="120" workbookViewId="0">
      <selection activeCell="L16" sqref="L16"/>
    </sheetView>
  </sheetViews>
  <sheetFormatPr defaultColWidth="9.109375" defaultRowHeight="10.199999999999999" x14ac:dyDescent="0.2"/>
  <cols>
    <col min="1" max="7" width="9.109375" style="7"/>
    <col min="8" max="8" width="9.6640625" style="7" customWidth="1"/>
    <col min="9" max="16384" width="9.109375" style="7"/>
  </cols>
  <sheetData>
    <row r="1" spans="1:18" x14ac:dyDescent="0.2">
      <c r="A1" s="7" t="s">
        <v>51</v>
      </c>
      <c r="B1" s="40" t="s">
        <v>551</v>
      </c>
      <c r="K1" s="17" t="s">
        <v>63</v>
      </c>
      <c r="L1" s="74"/>
      <c r="M1" s="74"/>
    </row>
    <row r="2" spans="1:18" x14ac:dyDescent="0.2">
      <c r="A2" s="7" t="s">
        <v>53</v>
      </c>
      <c r="B2" s="40" t="s">
        <v>84</v>
      </c>
    </row>
    <row r="3" spans="1:18" x14ac:dyDescent="0.2">
      <c r="A3" s="7" t="s">
        <v>54</v>
      </c>
      <c r="B3" s="7" t="s">
        <v>55</v>
      </c>
    </row>
    <row r="4" spans="1:18" x14ac:dyDescent="0.2">
      <c r="A4" s="7" t="s">
        <v>56</v>
      </c>
      <c r="B4" s="7" t="s">
        <v>57</v>
      </c>
    </row>
    <row r="5" spans="1:18" x14ac:dyDescent="0.2">
      <c r="A5" s="7" t="s">
        <v>58</v>
      </c>
      <c r="B5" s="7" t="s">
        <v>85</v>
      </c>
    </row>
    <row r="6" spans="1:18" x14ac:dyDescent="0.2">
      <c r="A6" s="7" t="s">
        <v>59</v>
      </c>
      <c r="B6" s="7" t="s">
        <v>86</v>
      </c>
    </row>
    <row r="15" spans="1:18" x14ac:dyDescent="0.2">
      <c r="H15" s="7" t="s">
        <v>156</v>
      </c>
      <c r="I15" s="7" t="s">
        <v>463</v>
      </c>
      <c r="J15" s="7" t="s">
        <v>464</v>
      </c>
      <c r="K15" s="7" t="s">
        <v>465</v>
      </c>
      <c r="L15" s="7" t="s">
        <v>466</v>
      </c>
      <c r="M15" s="7" t="s">
        <v>87</v>
      </c>
      <c r="N15" s="7" t="s">
        <v>88</v>
      </c>
      <c r="O15" s="7" t="s">
        <v>467</v>
      </c>
      <c r="P15" s="7" t="s">
        <v>171</v>
      </c>
      <c r="Q15" s="7" t="s">
        <v>172</v>
      </c>
      <c r="R15" s="7" t="s">
        <v>174</v>
      </c>
    </row>
    <row r="16" spans="1:18" x14ac:dyDescent="0.2">
      <c r="H16" s="7" t="s">
        <v>562</v>
      </c>
      <c r="I16" s="7" t="s">
        <v>93</v>
      </c>
      <c r="J16" s="7" t="s">
        <v>468</v>
      </c>
      <c r="K16" s="7" t="s">
        <v>95</v>
      </c>
      <c r="L16" s="7" t="s">
        <v>564</v>
      </c>
      <c r="M16" s="7" t="s">
        <v>469</v>
      </c>
      <c r="N16" s="7" t="s">
        <v>97</v>
      </c>
      <c r="O16" s="7" t="s">
        <v>470</v>
      </c>
      <c r="P16" s="7" t="s">
        <v>471</v>
      </c>
      <c r="Q16" s="7" t="s">
        <v>173</v>
      </c>
      <c r="R16" s="7" t="s">
        <v>563</v>
      </c>
    </row>
    <row r="17" spans="8:18" x14ac:dyDescent="0.2">
      <c r="H17" s="41">
        <v>1708</v>
      </c>
      <c r="I17" s="41"/>
      <c r="J17" s="41"/>
      <c r="K17" s="41"/>
      <c r="L17" s="41"/>
      <c r="M17" s="41"/>
      <c r="N17" s="41"/>
      <c r="O17" s="41"/>
      <c r="P17" s="41"/>
      <c r="Q17" s="41"/>
      <c r="R17" s="41">
        <v>1823</v>
      </c>
    </row>
    <row r="18" spans="8:18" x14ac:dyDescent="0.2">
      <c r="H18" s="41"/>
      <c r="I18" s="41">
        <v>9</v>
      </c>
      <c r="J18" s="41">
        <v>0</v>
      </c>
      <c r="K18" s="41">
        <v>92</v>
      </c>
      <c r="L18" s="41">
        <v>41</v>
      </c>
      <c r="M18" s="41">
        <v>5</v>
      </c>
      <c r="N18" s="41">
        <v>4</v>
      </c>
      <c r="O18" s="41">
        <v>0</v>
      </c>
      <c r="P18" s="41">
        <v>12</v>
      </c>
      <c r="Q18" s="41">
        <v>0</v>
      </c>
      <c r="R18" s="41"/>
    </row>
    <row r="19" spans="8:18" x14ac:dyDescent="0.2">
      <c r="H19" s="41"/>
      <c r="I19" s="41">
        <v>0</v>
      </c>
      <c r="J19" s="41">
        <v>47</v>
      </c>
      <c r="K19" s="41">
        <v>0</v>
      </c>
      <c r="L19" s="41">
        <v>0</v>
      </c>
      <c r="M19" s="41">
        <v>0</v>
      </c>
      <c r="N19" s="41">
        <v>0</v>
      </c>
      <c r="O19" s="41">
        <v>0</v>
      </c>
      <c r="P19" s="41">
        <v>0</v>
      </c>
      <c r="Q19" s="41">
        <v>1</v>
      </c>
      <c r="R19" s="41"/>
    </row>
    <row r="20" spans="8:18" x14ac:dyDescent="0.2">
      <c r="H20" s="42"/>
      <c r="I20" s="341">
        <v>1707.73</v>
      </c>
      <c r="J20" s="341">
        <v>1670</v>
      </c>
      <c r="K20" s="341">
        <v>1670</v>
      </c>
      <c r="L20" s="341">
        <v>1762</v>
      </c>
      <c r="M20" s="341">
        <v>1803</v>
      </c>
      <c r="N20" s="341">
        <v>1808</v>
      </c>
      <c r="O20" s="341">
        <v>1812</v>
      </c>
      <c r="P20" s="341">
        <v>1812</v>
      </c>
      <c r="Q20" s="341">
        <v>1823</v>
      </c>
      <c r="R20" s="42"/>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topLeftCell="A13" zoomScale="120" zoomScaleNormal="120" workbookViewId="0">
      <selection activeCell="L13" sqref="L13"/>
    </sheetView>
  </sheetViews>
  <sheetFormatPr defaultColWidth="9.109375" defaultRowHeight="10.199999999999999" x14ac:dyDescent="0.2"/>
  <cols>
    <col min="1" max="5" width="9.109375" style="7"/>
    <col min="6" max="6" width="12.6640625" style="7" customWidth="1"/>
    <col min="7" max="7" width="7.5546875" style="9" customWidth="1"/>
    <col min="8" max="8" width="9.109375" style="7"/>
    <col min="9" max="9" width="10.88671875" style="7" bestFit="1" customWidth="1"/>
    <col min="10" max="16384" width="9.109375" style="7"/>
  </cols>
  <sheetData>
    <row r="1" spans="1:16" s="29" customFormat="1" ht="10.5" customHeight="1" x14ac:dyDescent="0.2">
      <c r="A1" s="27" t="s">
        <v>51</v>
      </c>
      <c r="B1" s="28" t="s">
        <v>89</v>
      </c>
      <c r="F1" s="30"/>
      <c r="G1" s="43"/>
      <c r="H1" s="31"/>
      <c r="I1" s="363"/>
      <c r="J1" s="363"/>
      <c r="K1" s="17" t="s">
        <v>63</v>
      </c>
      <c r="L1" s="25"/>
      <c r="M1" s="25"/>
    </row>
    <row r="2" spans="1:16" s="29" customFormat="1" ht="10.5" customHeight="1" x14ac:dyDescent="0.2">
      <c r="A2" s="27" t="s">
        <v>53</v>
      </c>
      <c r="B2" s="32" t="s">
        <v>90</v>
      </c>
      <c r="F2" s="30"/>
      <c r="G2" s="43"/>
      <c r="H2" s="33"/>
      <c r="I2" s="25"/>
      <c r="J2" s="25"/>
      <c r="K2" s="25"/>
      <c r="L2" s="25"/>
      <c r="M2" s="25"/>
    </row>
    <row r="3" spans="1:16" s="29" customFormat="1" ht="10.5" customHeight="1" x14ac:dyDescent="0.2">
      <c r="A3" s="27" t="s">
        <v>54</v>
      </c>
      <c r="B3" s="29" t="s">
        <v>55</v>
      </c>
      <c r="F3" s="30"/>
      <c r="G3" s="43"/>
      <c r="H3" s="34"/>
    </row>
    <row r="4" spans="1:16" s="29" customFormat="1" ht="10.5" customHeight="1" x14ac:dyDescent="0.2">
      <c r="A4" s="27" t="s">
        <v>56</v>
      </c>
      <c r="B4" s="29" t="s">
        <v>57</v>
      </c>
      <c r="F4" s="30"/>
      <c r="G4" s="43"/>
      <c r="H4" s="31"/>
    </row>
    <row r="5" spans="1:16" s="29" customFormat="1" ht="10.5" customHeight="1" x14ac:dyDescent="0.2">
      <c r="A5" s="35" t="s">
        <v>58</v>
      </c>
      <c r="B5" s="31" t="s">
        <v>91</v>
      </c>
      <c r="F5" s="30"/>
      <c r="G5" s="43"/>
      <c r="H5" s="31"/>
    </row>
    <row r="6" spans="1:16" s="29" customFormat="1" ht="10.5" customHeight="1" x14ac:dyDescent="0.2">
      <c r="A6" s="35" t="s">
        <v>59</v>
      </c>
      <c r="B6" s="44" t="s">
        <v>92</v>
      </c>
      <c r="C6" s="45"/>
      <c r="D6" s="45"/>
      <c r="E6" s="45"/>
      <c r="F6" s="46"/>
      <c r="G6" s="47"/>
      <c r="H6" s="44"/>
      <c r="I6" s="45"/>
    </row>
    <row r="8" spans="1:16" x14ac:dyDescent="0.2">
      <c r="H8" s="48"/>
      <c r="I8" s="48"/>
      <c r="J8" s="48"/>
      <c r="K8" s="48"/>
    </row>
    <row r="9" spans="1:16" x14ac:dyDescent="0.2">
      <c r="H9" s="49"/>
      <c r="I9" s="49"/>
      <c r="J9" s="49"/>
      <c r="K9" s="49"/>
    </row>
    <row r="10" spans="1:16" x14ac:dyDescent="0.2">
      <c r="F10" s="9"/>
      <c r="H10" s="37"/>
      <c r="I10" s="37"/>
      <c r="J10" s="37"/>
      <c r="K10" s="10"/>
      <c r="L10" s="9"/>
    </row>
    <row r="11" spans="1:16" x14ac:dyDescent="0.2">
      <c r="F11" s="9"/>
    </row>
    <row r="12" spans="1:16" x14ac:dyDescent="0.2">
      <c r="F12" s="9"/>
      <c r="H12" s="37"/>
      <c r="I12" s="37" t="s">
        <v>463</v>
      </c>
      <c r="J12" s="37" t="s">
        <v>472</v>
      </c>
      <c r="K12" s="37" t="s">
        <v>465</v>
      </c>
      <c r="L12" s="37" t="s">
        <v>466</v>
      </c>
      <c r="M12" s="37" t="s">
        <v>473</v>
      </c>
      <c r="N12" s="37" t="s">
        <v>474</v>
      </c>
      <c r="O12" s="37" t="s">
        <v>171</v>
      </c>
      <c r="P12" s="37"/>
    </row>
    <row r="13" spans="1:16" x14ac:dyDescent="0.2">
      <c r="F13" s="9"/>
      <c r="H13" s="37"/>
      <c r="I13" s="37" t="s">
        <v>93</v>
      </c>
      <c r="J13" s="37" t="s">
        <v>94</v>
      </c>
      <c r="K13" s="37" t="s">
        <v>95</v>
      </c>
      <c r="L13" s="37" t="s">
        <v>564</v>
      </c>
      <c r="M13" s="37" t="s">
        <v>96</v>
      </c>
      <c r="N13" s="37" t="s">
        <v>97</v>
      </c>
      <c r="O13" s="37" t="s">
        <v>98</v>
      </c>
      <c r="P13" s="37"/>
    </row>
    <row r="14" spans="1:16" x14ac:dyDescent="0.2">
      <c r="F14" s="9"/>
      <c r="H14" s="50">
        <v>43100</v>
      </c>
      <c r="I14" s="10">
        <v>3.4000000000000002E-2</v>
      </c>
      <c r="J14" s="10">
        <v>0.11700000000000001</v>
      </c>
      <c r="K14" s="10">
        <v>0.26100000000000001</v>
      </c>
      <c r="L14" s="10">
        <v>0.05</v>
      </c>
      <c r="M14" s="10">
        <v>0.34200000000000003</v>
      </c>
      <c r="N14" s="10">
        <v>6.9000000000000006E-2</v>
      </c>
      <c r="O14" s="10">
        <v>0.127</v>
      </c>
      <c r="P14" s="10"/>
    </row>
    <row r="15" spans="1:16" x14ac:dyDescent="0.2">
      <c r="F15" s="9"/>
      <c r="H15" s="50">
        <v>43465</v>
      </c>
      <c r="I15" s="10">
        <v>3.5000000000000003E-2</v>
      </c>
      <c r="J15" s="10">
        <v>0.114</v>
      </c>
      <c r="K15" s="10">
        <v>0.29899999999999999</v>
      </c>
      <c r="L15" s="10">
        <v>4.5999999999999999E-2</v>
      </c>
      <c r="M15" s="10">
        <v>0.34699999999999998</v>
      </c>
      <c r="N15" s="10">
        <v>8.4000000000000005E-2</v>
      </c>
      <c r="O15" s="10">
        <v>7.4999999999999997E-2</v>
      </c>
      <c r="P15" s="10"/>
    </row>
    <row r="16" spans="1:16" x14ac:dyDescent="0.2">
      <c r="F16" s="9"/>
      <c r="H16" s="50">
        <v>43830</v>
      </c>
      <c r="I16" s="10">
        <v>3.7999999999999999E-2</v>
      </c>
      <c r="J16" s="10">
        <v>0.154</v>
      </c>
      <c r="K16" s="10">
        <v>0.246</v>
      </c>
      <c r="L16" s="10">
        <v>0.10199999999999999</v>
      </c>
      <c r="M16" s="10">
        <v>0.27800000000000002</v>
      </c>
      <c r="N16" s="10">
        <v>9.6000000000000002E-2</v>
      </c>
      <c r="O16" s="10">
        <v>8.6999999999999994E-2</v>
      </c>
      <c r="P16" s="10"/>
    </row>
    <row r="17" spans="2:16" x14ac:dyDescent="0.2">
      <c r="B17" s="9"/>
      <c r="C17" s="36"/>
      <c r="D17" s="36"/>
      <c r="E17" s="36"/>
      <c r="F17" s="36"/>
      <c r="G17" s="36"/>
      <c r="H17" s="50">
        <v>43921</v>
      </c>
      <c r="I17" s="10">
        <v>4.1000000000000002E-2</v>
      </c>
      <c r="J17" s="10">
        <v>0.186</v>
      </c>
      <c r="K17" s="10">
        <v>0.249</v>
      </c>
      <c r="L17" s="10">
        <v>7.3999999999999996E-2</v>
      </c>
      <c r="M17" s="10">
        <v>0.28299999999999997</v>
      </c>
      <c r="N17" s="10">
        <v>9.4E-2</v>
      </c>
      <c r="O17" s="10">
        <v>7.2999999999999995E-2</v>
      </c>
      <c r="P17" s="10"/>
    </row>
    <row r="18" spans="2:16" x14ac:dyDescent="0.2">
      <c r="B18" s="9"/>
      <c r="C18" s="36"/>
      <c r="D18" s="36"/>
      <c r="E18" s="36"/>
      <c r="F18" s="36"/>
      <c r="G18" s="36"/>
      <c r="H18" s="50">
        <v>44012</v>
      </c>
      <c r="I18" s="10">
        <v>3.9E-2</v>
      </c>
      <c r="J18" s="10">
        <v>0.16700000000000001</v>
      </c>
      <c r="K18" s="10">
        <v>0.29799999999999999</v>
      </c>
      <c r="L18" s="10">
        <v>6.6000000000000003E-2</v>
      </c>
      <c r="M18" s="10">
        <v>0.25800000000000001</v>
      </c>
      <c r="N18" s="10">
        <v>8.7999999999999995E-2</v>
      </c>
      <c r="O18" s="10">
        <v>8.4000000000000005E-2</v>
      </c>
      <c r="P18" s="10"/>
    </row>
    <row r="19" spans="2:16" x14ac:dyDescent="0.2">
      <c r="B19" s="9"/>
      <c r="C19" s="36"/>
      <c r="D19" s="36"/>
      <c r="E19" s="36"/>
      <c r="F19" s="36"/>
      <c r="G19" s="36"/>
      <c r="H19" s="50">
        <v>44104</v>
      </c>
      <c r="I19" s="10">
        <v>3.7999999999999999E-2</v>
      </c>
      <c r="J19" s="10">
        <v>0.182</v>
      </c>
      <c r="K19" s="10">
        <v>0.28999999999999998</v>
      </c>
      <c r="L19" s="10">
        <v>7.1999999999999995E-2</v>
      </c>
      <c r="M19" s="10">
        <v>0.253</v>
      </c>
      <c r="N19" s="10">
        <v>8.4000000000000005E-2</v>
      </c>
      <c r="O19" s="10">
        <v>0.08</v>
      </c>
      <c r="P19" s="10"/>
    </row>
    <row r="20" spans="2:16" x14ac:dyDescent="0.2">
      <c r="B20" s="9"/>
      <c r="C20" s="36"/>
      <c r="D20" s="36"/>
      <c r="E20" s="36"/>
      <c r="F20" s="36"/>
      <c r="G20" s="51"/>
      <c r="H20" s="50">
        <v>44196</v>
      </c>
      <c r="I20" s="10">
        <v>4.1000000000000002E-2</v>
      </c>
      <c r="J20" s="10">
        <v>0.14499999999999999</v>
      </c>
      <c r="K20" s="10">
        <v>0.32300000000000001</v>
      </c>
      <c r="L20" s="10">
        <v>0.09</v>
      </c>
      <c r="M20" s="10">
        <v>0.23899999999999999</v>
      </c>
      <c r="N20" s="10">
        <v>8.2000000000000003E-2</v>
      </c>
      <c r="O20" s="10">
        <v>8.2000000000000003E-2</v>
      </c>
      <c r="P20" s="10"/>
    </row>
    <row r="21" spans="2:16" x14ac:dyDescent="0.2">
      <c r="B21" s="9"/>
      <c r="C21" s="36"/>
      <c r="D21" s="36"/>
      <c r="E21" s="36"/>
      <c r="F21" s="36"/>
      <c r="G21" s="51"/>
      <c r="H21" s="50"/>
      <c r="I21" s="10"/>
      <c r="J21" s="10"/>
      <c r="K21" s="10"/>
      <c r="L21" s="10"/>
      <c r="M21" s="10"/>
      <c r="N21" s="10"/>
      <c r="O21" s="10"/>
      <c r="P21" s="10"/>
    </row>
    <row r="22" spans="2:16" x14ac:dyDescent="0.2">
      <c r="G22" s="52"/>
      <c r="H22" s="37"/>
      <c r="I22" s="37"/>
      <c r="J22" s="37"/>
      <c r="K22" s="37"/>
      <c r="L22" s="37"/>
      <c r="M22" s="37"/>
      <c r="N22" s="37"/>
      <c r="O22" s="37"/>
      <c r="P22" s="37"/>
    </row>
    <row r="23" spans="2:16" x14ac:dyDescent="0.2">
      <c r="D23" s="36"/>
      <c r="E23" s="36"/>
      <c r="F23" s="36"/>
      <c r="G23" s="51"/>
      <c r="H23" s="37"/>
      <c r="I23" s="37"/>
      <c r="J23" s="37"/>
      <c r="K23" s="37"/>
      <c r="L23" s="37"/>
      <c r="M23" s="37"/>
      <c r="N23" s="37"/>
      <c r="O23" s="37"/>
      <c r="P23" s="37"/>
    </row>
    <row r="24" spans="2:16" x14ac:dyDescent="0.2">
      <c r="C24" s="9"/>
      <c r="D24" s="10"/>
      <c r="E24" s="10"/>
      <c r="F24" s="10"/>
      <c r="G24" s="53"/>
      <c r="H24" s="37"/>
      <c r="I24" s="37"/>
      <c r="J24" s="37"/>
      <c r="K24" s="37"/>
      <c r="L24" s="37"/>
      <c r="M24" s="37"/>
      <c r="N24" s="37"/>
      <c r="O24" s="37"/>
      <c r="P24" s="37"/>
    </row>
    <row r="25" spans="2:16" x14ac:dyDescent="0.2">
      <c r="C25" s="9"/>
      <c r="D25" s="10"/>
      <c r="E25" s="10"/>
      <c r="F25" s="10"/>
      <c r="G25" s="53"/>
      <c r="H25" s="37"/>
      <c r="I25" s="37"/>
      <c r="J25" s="37"/>
      <c r="K25" s="37"/>
      <c r="L25" s="37"/>
      <c r="M25" s="37"/>
      <c r="N25" s="37"/>
      <c r="O25" s="37"/>
      <c r="P25" s="37"/>
    </row>
    <row r="26" spans="2:16" x14ac:dyDescent="0.2">
      <c r="C26" s="9"/>
      <c r="D26" s="10"/>
      <c r="E26" s="10"/>
      <c r="F26" s="10"/>
      <c r="G26" s="10"/>
      <c r="H26" s="37"/>
      <c r="I26" s="37"/>
      <c r="J26" s="37"/>
      <c r="K26" s="37"/>
      <c r="L26" s="37"/>
      <c r="M26" s="37"/>
      <c r="N26" s="37"/>
      <c r="O26" s="37"/>
      <c r="P26" s="37"/>
    </row>
    <row r="27" spans="2:16" x14ac:dyDescent="0.2">
      <c r="C27" s="9"/>
      <c r="D27" s="10"/>
      <c r="E27" s="10"/>
      <c r="F27" s="10"/>
      <c r="G27" s="10"/>
      <c r="H27" s="10"/>
      <c r="I27" s="10"/>
      <c r="J27" s="10"/>
      <c r="K27" s="54"/>
      <c r="P27" s="37"/>
    </row>
    <row r="28" spans="2:16" x14ac:dyDescent="0.2">
      <c r="C28" s="9"/>
      <c r="D28" s="10"/>
      <c r="E28" s="10"/>
      <c r="F28" s="10"/>
      <c r="G28" s="10"/>
      <c r="H28" s="10"/>
      <c r="I28" s="10"/>
      <c r="J28" s="10"/>
      <c r="K28" s="54"/>
    </row>
    <row r="29" spans="2:16" x14ac:dyDescent="0.2">
      <c r="C29" s="9"/>
      <c r="D29" s="10"/>
      <c r="E29" s="10"/>
      <c r="F29" s="10"/>
      <c r="G29" s="10"/>
      <c r="H29" s="10"/>
      <c r="I29" s="10"/>
      <c r="J29" s="10"/>
      <c r="K29" s="54"/>
    </row>
    <row r="30" spans="2:16" x14ac:dyDescent="0.2">
      <c r="C30" s="9"/>
      <c r="D30" s="10"/>
      <c r="E30" s="10"/>
      <c r="F30" s="10"/>
      <c r="G30" s="10"/>
      <c r="H30" s="10"/>
      <c r="I30" s="10"/>
      <c r="J30" s="10"/>
      <c r="K30" s="54"/>
    </row>
    <row r="31" spans="2:16" x14ac:dyDescent="0.2">
      <c r="C31" s="9"/>
      <c r="D31" s="10"/>
      <c r="E31" s="10"/>
      <c r="F31" s="10"/>
      <c r="G31" s="10"/>
      <c r="H31" s="10"/>
      <c r="I31" s="10"/>
      <c r="J31" s="10"/>
      <c r="K31" s="54"/>
    </row>
    <row r="32" spans="2:16" x14ac:dyDescent="0.2">
      <c r="C32" s="9"/>
      <c r="D32" s="10"/>
      <c r="E32" s="10"/>
      <c r="F32" s="10"/>
      <c r="G32" s="10"/>
      <c r="H32" s="10"/>
      <c r="I32" s="10"/>
      <c r="J32" s="10"/>
      <c r="K32" s="54"/>
    </row>
    <row r="33" spans="3:11" x14ac:dyDescent="0.2">
      <c r="C33" s="9"/>
      <c r="D33" s="10"/>
      <c r="E33" s="10"/>
      <c r="F33" s="10"/>
      <c r="G33" s="10"/>
      <c r="H33" s="10"/>
      <c r="I33" s="10"/>
      <c r="J33" s="10"/>
      <c r="K33" s="54"/>
    </row>
    <row r="34" spans="3:11" x14ac:dyDescent="0.2">
      <c r="C34" s="9"/>
      <c r="D34" s="10"/>
      <c r="E34" s="10"/>
      <c r="F34" s="10"/>
      <c r="G34" s="10"/>
      <c r="H34" s="10"/>
      <c r="I34" s="10"/>
      <c r="J34" s="10"/>
      <c r="K34" s="54"/>
    </row>
    <row r="35" spans="3:11" x14ac:dyDescent="0.2">
      <c r="C35" s="9"/>
      <c r="D35" s="10"/>
      <c r="E35" s="10"/>
      <c r="F35" s="10"/>
      <c r="G35" s="10"/>
      <c r="H35" s="10"/>
      <c r="I35" s="10"/>
      <c r="J35" s="10"/>
      <c r="K35" s="54"/>
    </row>
    <row r="36" spans="3:11" x14ac:dyDescent="0.2">
      <c r="C36" s="9"/>
      <c r="D36" s="10"/>
      <c r="E36" s="10"/>
      <c r="F36" s="10"/>
      <c r="G36" s="10"/>
      <c r="H36" s="37"/>
      <c r="I36" s="37"/>
      <c r="J36" s="37"/>
      <c r="K36" s="10"/>
    </row>
    <row r="37" spans="3:11" x14ac:dyDescent="0.2">
      <c r="F37" s="9"/>
      <c r="H37" s="37"/>
      <c r="I37" s="37"/>
      <c r="J37" s="37"/>
      <c r="K37" s="10"/>
    </row>
    <row r="38" spans="3:11" x14ac:dyDescent="0.2">
      <c r="F38" s="9"/>
      <c r="H38" s="37"/>
      <c r="I38" s="37"/>
      <c r="J38" s="37"/>
      <c r="K38" s="10"/>
    </row>
    <row r="39" spans="3:11" x14ac:dyDescent="0.2">
      <c r="F39" s="9"/>
      <c r="H39" s="37"/>
      <c r="I39" s="37"/>
      <c r="J39" s="37"/>
      <c r="K39" s="10"/>
    </row>
    <row r="40" spans="3:11" x14ac:dyDescent="0.2">
      <c r="F40" s="9"/>
      <c r="H40" s="37"/>
      <c r="I40" s="37"/>
      <c r="J40" s="37"/>
      <c r="K40" s="10"/>
    </row>
    <row r="41" spans="3:11" x14ac:dyDescent="0.2">
      <c r="F41" s="9"/>
      <c r="H41" s="37"/>
      <c r="I41" s="37"/>
      <c r="J41" s="37"/>
      <c r="K41" s="10"/>
    </row>
    <row r="42" spans="3:11" x14ac:dyDescent="0.2">
      <c r="F42" s="9"/>
      <c r="H42" s="37"/>
      <c r="I42" s="37"/>
      <c r="J42" s="37"/>
      <c r="K42" s="10"/>
    </row>
    <row r="43" spans="3:11" x14ac:dyDescent="0.2">
      <c r="F43" s="9"/>
      <c r="H43" s="37"/>
      <c r="I43" s="37"/>
      <c r="J43" s="37"/>
      <c r="K43" s="10"/>
    </row>
    <row r="44" spans="3:11" x14ac:dyDescent="0.2">
      <c r="F44" s="9"/>
      <c r="H44" s="37"/>
      <c r="I44" s="37"/>
      <c r="J44" s="37"/>
      <c r="K44" s="10"/>
    </row>
    <row r="45" spans="3:11" x14ac:dyDescent="0.2">
      <c r="F45" s="9"/>
      <c r="H45" s="37"/>
      <c r="I45" s="37"/>
      <c r="J45" s="37"/>
      <c r="K45" s="10"/>
    </row>
    <row r="46" spans="3:11" x14ac:dyDescent="0.2">
      <c r="F46" s="9"/>
      <c r="H46" s="10"/>
      <c r="I46" s="10"/>
      <c r="J46" s="10"/>
      <c r="K46" s="10"/>
    </row>
    <row r="47" spans="3:11" x14ac:dyDescent="0.2">
      <c r="F47" s="9"/>
      <c r="H47" s="10"/>
      <c r="I47" s="10"/>
      <c r="J47" s="10"/>
      <c r="K47" s="10"/>
    </row>
    <row r="48" spans="3:11" x14ac:dyDescent="0.2">
      <c r="F48" s="9"/>
      <c r="H48" s="10"/>
      <c r="I48" s="10"/>
      <c r="J48" s="10"/>
      <c r="K48" s="10"/>
    </row>
    <row r="49" spans="6:11" x14ac:dyDescent="0.2">
      <c r="F49" s="9"/>
      <c r="H49" s="10"/>
      <c r="I49" s="10"/>
      <c r="J49" s="10"/>
      <c r="K49" s="10"/>
    </row>
    <row r="50" spans="6:11" x14ac:dyDescent="0.2">
      <c r="F50" s="9"/>
      <c r="H50" s="10"/>
      <c r="I50" s="10"/>
      <c r="J50" s="10"/>
      <c r="K50" s="10"/>
    </row>
    <row r="51" spans="6:11" x14ac:dyDescent="0.2">
      <c r="F51" s="9"/>
      <c r="H51" s="10"/>
      <c r="I51" s="10"/>
      <c r="J51" s="10"/>
      <c r="K51" s="10"/>
    </row>
    <row r="52" spans="6:11" x14ac:dyDescent="0.2">
      <c r="F52" s="9"/>
      <c r="H52" s="10"/>
      <c r="I52" s="10"/>
      <c r="J52" s="10"/>
      <c r="K52" s="10"/>
    </row>
    <row r="53" spans="6:11" x14ac:dyDescent="0.2">
      <c r="F53" s="9"/>
      <c r="H53" s="10"/>
      <c r="I53" s="10"/>
      <c r="J53" s="10"/>
      <c r="K53" s="10"/>
    </row>
    <row r="54" spans="6:11" x14ac:dyDescent="0.2">
      <c r="F54" s="9"/>
      <c r="H54" s="10"/>
      <c r="I54" s="10"/>
      <c r="J54" s="10"/>
      <c r="K54" s="10"/>
    </row>
    <row r="55" spans="6:11" x14ac:dyDescent="0.2">
      <c r="F55" s="9"/>
      <c r="H55" s="10"/>
      <c r="I55" s="10"/>
      <c r="J55" s="10"/>
      <c r="K55" s="10"/>
    </row>
    <row r="56" spans="6:11" x14ac:dyDescent="0.2">
      <c r="F56" s="9"/>
      <c r="H56" s="10"/>
      <c r="I56" s="10"/>
      <c r="J56" s="10"/>
      <c r="K56" s="10"/>
    </row>
    <row r="57" spans="6:11" x14ac:dyDescent="0.2">
      <c r="F57" s="9"/>
      <c r="H57" s="10"/>
      <c r="I57" s="10"/>
      <c r="J57" s="10"/>
      <c r="K57" s="10"/>
    </row>
    <row r="58" spans="6:11" x14ac:dyDescent="0.2">
      <c r="F58" s="9"/>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3" zoomScale="120" zoomScaleNormal="120" workbookViewId="0">
      <selection activeCell="L29" sqref="L29"/>
    </sheetView>
  </sheetViews>
  <sheetFormatPr defaultColWidth="9.109375" defaultRowHeight="10.199999999999999" x14ac:dyDescent="0.2"/>
  <cols>
    <col min="1" max="5" width="9.109375" style="7"/>
    <col min="6" max="6" width="12.6640625" style="7" customWidth="1"/>
    <col min="7" max="7" width="7.5546875" style="9" customWidth="1"/>
    <col min="8" max="8" width="9.109375" style="7"/>
    <col min="9" max="9" width="10.88671875" style="7" bestFit="1" customWidth="1"/>
    <col min="10" max="16384" width="9.109375" style="7"/>
  </cols>
  <sheetData>
    <row r="1" spans="1:13" s="29" customFormat="1" ht="10.5" customHeight="1" x14ac:dyDescent="0.2">
      <c r="A1" s="27" t="s">
        <v>51</v>
      </c>
      <c r="B1" s="28" t="s">
        <v>99</v>
      </c>
      <c r="F1" s="30"/>
      <c r="G1" s="43"/>
      <c r="H1" s="31"/>
      <c r="I1" s="363"/>
      <c r="J1" s="363"/>
      <c r="K1" s="17" t="s">
        <v>63</v>
      </c>
      <c r="L1" s="25"/>
      <c r="M1" s="25"/>
    </row>
    <row r="2" spans="1:13" s="29" customFormat="1" ht="10.5" customHeight="1" x14ac:dyDescent="0.2">
      <c r="A2" s="27" t="s">
        <v>53</v>
      </c>
      <c r="B2" s="28" t="s">
        <v>100</v>
      </c>
      <c r="F2" s="30"/>
      <c r="G2" s="43"/>
      <c r="H2" s="33"/>
      <c r="I2" s="25"/>
      <c r="J2" s="25"/>
      <c r="K2" s="25"/>
      <c r="L2" s="25"/>
      <c r="M2" s="25"/>
    </row>
    <row r="3" spans="1:13" s="29" customFormat="1" ht="10.5" customHeight="1" x14ac:dyDescent="0.2">
      <c r="A3" s="27" t="s">
        <v>54</v>
      </c>
      <c r="B3" s="29" t="s">
        <v>55</v>
      </c>
      <c r="F3" s="30"/>
      <c r="G3" s="43"/>
      <c r="H3" s="34"/>
    </row>
    <row r="4" spans="1:13" s="29" customFormat="1" ht="10.5" customHeight="1" x14ac:dyDescent="0.2">
      <c r="A4" s="27" t="s">
        <v>56</v>
      </c>
      <c r="B4" s="29" t="s">
        <v>57</v>
      </c>
      <c r="F4" s="30"/>
      <c r="G4" s="43"/>
      <c r="H4" s="31"/>
    </row>
    <row r="5" spans="1:13" s="29" customFormat="1" ht="10.5" customHeight="1" x14ac:dyDescent="0.2">
      <c r="A5" s="35" t="s">
        <v>58</v>
      </c>
      <c r="B5" s="29" t="s">
        <v>546</v>
      </c>
      <c r="F5" s="30"/>
      <c r="G5" s="43"/>
      <c r="H5" s="31"/>
    </row>
    <row r="6" spans="1:13" s="29" customFormat="1" ht="10.5" customHeight="1" x14ac:dyDescent="0.2">
      <c r="A6" s="35" t="s">
        <v>59</v>
      </c>
      <c r="B6" s="31" t="s">
        <v>547</v>
      </c>
      <c r="F6" s="30"/>
      <c r="G6" s="43"/>
      <c r="H6" s="31"/>
    </row>
    <row r="8" spans="1:13" x14ac:dyDescent="0.2">
      <c r="H8" s="48"/>
      <c r="I8" s="48"/>
      <c r="J8" s="48"/>
      <c r="K8" s="48"/>
    </row>
    <row r="9" spans="1:13" x14ac:dyDescent="0.2">
      <c r="H9" s="49"/>
      <c r="I9" s="49"/>
      <c r="J9" s="49"/>
      <c r="K9" s="49"/>
    </row>
    <row r="10" spans="1:13" x14ac:dyDescent="0.2">
      <c r="F10" s="9"/>
      <c r="H10" s="37"/>
      <c r="I10" s="37"/>
      <c r="J10" s="37" t="s">
        <v>475</v>
      </c>
      <c r="K10" s="37" t="s">
        <v>476</v>
      </c>
      <c r="L10" s="37" t="s">
        <v>477</v>
      </c>
      <c r="M10" s="37" t="s">
        <v>478</v>
      </c>
    </row>
    <row r="11" spans="1:13" x14ac:dyDescent="0.2">
      <c r="F11" s="9"/>
      <c r="H11" s="37"/>
      <c r="I11" s="37"/>
      <c r="J11" s="37" t="s">
        <v>479</v>
      </c>
      <c r="K11" s="37" t="s">
        <v>480</v>
      </c>
      <c r="L11" s="37" t="s">
        <v>481</v>
      </c>
      <c r="M11" s="37" t="s">
        <v>482</v>
      </c>
    </row>
    <row r="12" spans="1:13" x14ac:dyDescent="0.2">
      <c r="F12" s="9"/>
      <c r="H12" s="50">
        <v>43465</v>
      </c>
      <c r="I12" s="50">
        <v>43465</v>
      </c>
      <c r="J12" s="73">
        <v>1</v>
      </c>
      <c r="K12" s="73">
        <v>1</v>
      </c>
      <c r="L12" s="73">
        <v>1</v>
      </c>
      <c r="M12" s="73">
        <v>1</v>
      </c>
    </row>
    <row r="13" spans="1:13" x14ac:dyDescent="0.2">
      <c r="F13" s="9"/>
      <c r="H13" s="50">
        <v>43496</v>
      </c>
      <c r="I13" s="50"/>
      <c r="J13" s="73">
        <v>0.96899999999999997</v>
      </c>
      <c r="K13" s="73">
        <v>0.998</v>
      </c>
      <c r="L13" s="73">
        <v>1.014</v>
      </c>
      <c r="M13" s="73">
        <v>0.997</v>
      </c>
    </row>
    <row r="14" spans="1:13" x14ac:dyDescent="0.2">
      <c r="F14" s="9"/>
      <c r="H14" s="50">
        <v>43524</v>
      </c>
      <c r="I14" s="50"/>
      <c r="J14" s="73">
        <v>0.96799999999999997</v>
      </c>
      <c r="K14" s="73">
        <v>0.97199999999999998</v>
      </c>
      <c r="L14" s="73">
        <v>1.0269999999999999</v>
      </c>
      <c r="M14" s="73">
        <v>0.98799999999999999</v>
      </c>
    </row>
    <row r="15" spans="1:13" x14ac:dyDescent="0.2">
      <c r="F15" s="9"/>
      <c r="H15" s="50">
        <v>43555</v>
      </c>
      <c r="I15" s="50">
        <v>43555</v>
      </c>
      <c r="J15" s="73">
        <v>0.97599999999999998</v>
      </c>
      <c r="K15" s="73">
        <v>0.98699999999999999</v>
      </c>
      <c r="L15" s="73">
        <v>1.054</v>
      </c>
      <c r="M15" s="73">
        <v>0.98199999999999998</v>
      </c>
    </row>
    <row r="16" spans="1:13" x14ac:dyDescent="0.2">
      <c r="F16" s="9"/>
      <c r="H16" s="50">
        <v>43585</v>
      </c>
      <c r="I16" s="50"/>
      <c r="J16" s="73">
        <v>0.98399999999999999</v>
      </c>
      <c r="K16" s="73">
        <v>0.98799999999999999</v>
      </c>
      <c r="L16" s="73">
        <v>1.069</v>
      </c>
      <c r="M16" s="73">
        <v>0.93500000000000005</v>
      </c>
    </row>
    <row r="17" spans="6:13" x14ac:dyDescent="0.2">
      <c r="F17" s="9"/>
      <c r="H17" s="50">
        <v>43616</v>
      </c>
      <c r="I17" s="50"/>
      <c r="J17" s="73">
        <v>0.98099999999999998</v>
      </c>
      <c r="K17" s="73">
        <v>0.98299999999999998</v>
      </c>
      <c r="L17" s="73">
        <v>1.0980000000000001</v>
      </c>
      <c r="M17" s="73">
        <v>0.91900000000000004</v>
      </c>
    </row>
    <row r="18" spans="6:13" x14ac:dyDescent="0.2">
      <c r="F18" s="9"/>
      <c r="H18" s="50">
        <v>43646</v>
      </c>
      <c r="I18" s="50">
        <v>43646</v>
      </c>
      <c r="J18" s="73">
        <v>0.995</v>
      </c>
      <c r="K18" s="73">
        <v>0.98299999999999998</v>
      </c>
      <c r="L18" s="73">
        <v>1.113</v>
      </c>
      <c r="M18" s="73">
        <v>0.90600000000000003</v>
      </c>
    </row>
    <row r="19" spans="6:13" x14ac:dyDescent="0.2">
      <c r="F19" s="9"/>
      <c r="H19" s="50">
        <v>43677</v>
      </c>
      <c r="I19" s="50"/>
      <c r="J19" s="73">
        <v>0.998</v>
      </c>
      <c r="K19" s="73">
        <v>0.97799999999999998</v>
      </c>
      <c r="L19" s="73">
        <v>1.1399999999999999</v>
      </c>
      <c r="M19" s="73">
        <v>0.89900000000000002</v>
      </c>
    </row>
    <row r="20" spans="6:13" x14ac:dyDescent="0.2">
      <c r="F20" s="9"/>
      <c r="H20" s="50">
        <v>43708</v>
      </c>
      <c r="I20" s="50"/>
      <c r="J20" s="73">
        <v>0.997</v>
      </c>
      <c r="K20" s="73">
        <v>0.97</v>
      </c>
      <c r="L20" s="73">
        <v>1.17</v>
      </c>
      <c r="M20" s="73">
        <v>0.89100000000000001</v>
      </c>
    </row>
    <row r="21" spans="6:13" x14ac:dyDescent="0.2">
      <c r="F21" s="9"/>
      <c r="H21" s="50">
        <v>43738</v>
      </c>
      <c r="I21" s="50">
        <v>43738</v>
      </c>
      <c r="J21" s="73">
        <v>0.99099999999999999</v>
      </c>
      <c r="K21" s="73">
        <v>0.96599999999999997</v>
      </c>
      <c r="L21" s="73">
        <v>1.194</v>
      </c>
      <c r="M21" s="73">
        <v>0.85499999999999998</v>
      </c>
    </row>
    <row r="22" spans="6:13" x14ac:dyDescent="0.2">
      <c r="F22" s="9"/>
      <c r="H22" s="50">
        <v>43769</v>
      </c>
      <c r="I22" s="50"/>
      <c r="J22" s="73">
        <v>0.99199999999999999</v>
      </c>
      <c r="K22" s="73">
        <v>0.97499999999999998</v>
      </c>
      <c r="L22" s="73">
        <v>1.22</v>
      </c>
      <c r="M22" s="73">
        <v>0.84599999999999997</v>
      </c>
    </row>
    <row r="23" spans="6:13" x14ac:dyDescent="0.2">
      <c r="F23" s="9"/>
      <c r="H23" s="50">
        <v>43799</v>
      </c>
      <c r="I23" s="50"/>
      <c r="J23" s="73">
        <v>0.99299999999999999</v>
      </c>
      <c r="K23" s="73">
        <v>0.97599999999999998</v>
      </c>
      <c r="L23" s="73">
        <v>1.24</v>
      </c>
      <c r="M23" s="73">
        <v>0.83499999999999996</v>
      </c>
    </row>
    <row r="24" spans="6:13" x14ac:dyDescent="0.2">
      <c r="F24" s="9"/>
      <c r="H24" s="50">
        <v>43830</v>
      </c>
      <c r="I24" s="50">
        <v>43830</v>
      </c>
      <c r="J24" s="73">
        <v>0.96099999999999997</v>
      </c>
      <c r="K24" s="73">
        <v>0.96799999999999997</v>
      </c>
      <c r="L24" s="73">
        <v>1.25</v>
      </c>
      <c r="M24" s="73">
        <v>0.72099999999999997</v>
      </c>
    </row>
    <row r="25" spans="6:13" x14ac:dyDescent="0.2">
      <c r="F25" s="9"/>
      <c r="H25" s="50">
        <v>43861</v>
      </c>
      <c r="I25" s="50"/>
      <c r="J25" s="73">
        <v>0.92800000000000005</v>
      </c>
      <c r="K25" s="73">
        <v>0.95699999999999996</v>
      </c>
      <c r="L25" s="73">
        <v>1.27</v>
      </c>
      <c r="M25" s="73">
        <v>0.71899999999999997</v>
      </c>
    </row>
    <row r="26" spans="6:13" x14ac:dyDescent="0.2">
      <c r="F26" s="9"/>
      <c r="H26" s="50">
        <v>43890</v>
      </c>
      <c r="I26" s="50"/>
      <c r="J26" s="73">
        <v>0.93500000000000005</v>
      </c>
      <c r="K26" s="73">
        <v>0.95</v>
      </c>
      <c r="L26" s="73">
        <v>1.278</v>
      </c>
      <c r="M26" s="73">
        <v>0.71699999999999997</v>
      </c>
    </row>
    <row r="27" spans="6:13" x14ac:dyDescent="0.2">
      <c r="F27" s="9"/>
      <c r="H27" s="50">
        <v>43921</v>
      </c>
      <c r="I27" s="50">
        <v>43921</v>
      </c>
      <c r="J27" s="73">
        <v>0.97299999999999998</v>
      </c>
      <c r="K27" s="73">
        <v>0.94199999999999995</v>
      </c>
      <c r="L27" s="73">
        <v>1.288</v>
      </c>
      <c r="M27" s="73">
        <v>0.71399999999999997</v>
      </c>
    </row>
    <row r="28" spans="6:13" x14ac:dyDescent="0.2">
      <c r="F28" s="9"/>
      <c r="H28" s="50">
        <v>43951</v>
      </c>
      <c r="I28" s="50"/>
      <c r="J28" s="73">
        <v>0.95399999999999996</v>
      </c>
      <c r="K28" s="73">
        <v>0.93600000000000005</v>
      </c>
      <c r="L28" s="73">
        <v>1.2490000000000001</v>
      </c>
      <c r="M28" s="73">
        <v>0.70799999999999996</v>
      </c>
    </row>
    <row r="29" spans="6:13" x14ac:dyDescent="0.2">
      <c r="F29" s="9"/>
      <c r="H29" s="50">
        <v>43982</v>
      </c>
      <c r="I29" s="50"/>
      <c r="J29" s="73">
        <v>0.94099999999999995</v>
      </c>
      <c r="K29" s="73">
        <v>0.92900000000000005</v>
      </c>
      <c r="L29" s="73">
        <v>1.25</v>
      </c>
      <c r="M29" s="73">
        <v>0.70699999999999996</v>
      </c>
    </row>
    <row r="30" spans="6:13" x14ac:dyDescent="0.2">
      <c r="F30" s="9"/>
      <c r="H30" s="50">
        <v>44012</v>
      </c>
      <c r="I30" s="50">
        <v>44012</v>
      </c>
      <c r="J30" s="73">
        <v>0.94099999999999995</v>
      </c>
      <c r="K30" s="73">
        <v>0.878</v>
      </c>
      <c r="L30" s="73">
        <v>1.264</v>
      </c>
      <c r="M30" s="73">
        <v>0.70099999999999996</v>
      </c>
    </row>
    <row r="31" spans="6:13" x14ac:dyDescent="0.2">
      <c r="F31" s="9"/>
      <c r="H31" s="50">
        <v>44043</v>
      </c>
      <c r="I31" s="50"/>
      <c r="J31" s="73">
        <v>0.94599999999999995</v>
      </c>
      <c r="K31" s="73">
        <v>0.88400000000000001</v>
      </c>
      <c r="L31" s="73">
        <v>1.278</v>
      </c>
      <c r="M31" s="73">
        <v>0.69399999999999995</v>
      </c>
    </row>
    <row r="32" spans="6:13" x14ac:dyDescent="0.2">
      <c r="F32" s="9"/>
      <c r="H32" s="50">
        <v>44074</v>
      </c>
      <c r="I32" s="50"/>
      <c r="J32" s="73">
        <v>0.94199999999999995</v>
      </c>
      <c r="K32" s="73">
        <v>0.89400000000000002</v>
      </c>
      <c r="L32" s="73">
        <v>1.3</v>
      </c>
      <c r="M32" s="73">
        <v>0.69199999999999995</v>
      </c>
    </row>
    <row r="33" spans="6:13" x14ac:dyDescent="0.2">
      <c r="F33" s="9"/>
      <c r="H33" s="50">
        <v>44104</v>
      </c>
      <c r="I33" s="50">
        <v>44104</v>
      </c>
      <c r="J33" s="73">
        <v>0.93200000000000005</v>
      </c>
      <c r="K33" s="73">
        <v>0.80600000000000005</v>
      </c>
      <c r="L33" s="73">
        <v>1.2869999999999999</v>
      </c>
      <c r="M33" s="73">
        <v>0.66900000000000004</v>
      </c>
    </row>
    <row r="34" spans="6:13" x14ac:dyDescent="0.2">
      <c r="F34" s="9"/>
      <c r="H34" s="50">
        <v>44135</v>
      </c>
      <c r="I34" s="50"/>
      <c r="J34" s="73">
        <v>0.92600000000000005</v>
      </c>
      <c r="K34" s="73">
        <v>0.76600000000000001</v>
      </c>
      <c r="L34" s="73">
        <v>1.232</v>
      </c>
      <c r="M34" s="73">
        <v>0.58899999999999997</v>
      </c>
    </row>
    <row r="35" spans="6:13" x14ac:dyDescent="0.2">
      <c r="F35" s="9"/>
      <c r="H35" s="50">
        <v>44165</v>
      </c>
      <c r="I35" s="50"/>
      <c r="J35" s="73">
        <v>0.93500000000000005</v>
      </c>
      <c r="K35" s="73">
        <v>0.72199999999999998</v>
      </c>
      <c r="L35" s="73">
        <v>1.25</v>
      </c>
      <c r="M35" s="73">
        <v>0.55700000000000005</v>
      </c>
    </row>
    <row r="36" spans="6:13" x14ac:dyDescent="0.2">
      <c r="F36" s="9"/>
      <c r="H36" s="50">
        <v>44196</v>
      </c>
      <c r="I36" s="50">
        <v>44196</v>
      </c>
      <c r="J36" s="73">
        <v>0.91800000000000004</v>
      </c>
      <c r="K36" s="73">
        <v>0.70699999999999996</v>
      </c>
      <c r="L36" s="73">
        <v>1.248</v>
      </c>
      <c r="M36" s="73">
        <v>0.5</v>
      </c>
    </row>
    <row r="37" spans="6:13" x14ac:dyDescent="0.2">
      <c r="F37" s="9"/>
      <c r="H37" s="50"/>
      <c r="I37" s="50"/>
      <c r="J37" s="73"/>
      <c r="K37" s="73"/>
      <c r="L37" s="73"/>
      <c r="M37" s="73"/>
    </row>
    <row r="38" spans="6:13" x14ac:dyDescent="0.2">
      <c r="F38" s="9"/>
      <c r="H38" s="50"/>
      <c r="I38" s="50"/>
      <c r="J38" s="73"/>
      <c r="K38" s="73"/>
      <c r="L38" s="73"/>
      <c r="M38" s="73"/>
    </row>
    <row r="39" spans="6:13" x14ac:dyDescent="0.2">
      <c r="F39" s="9"/>
      <c r="H39" s="50"/>
      <c r="I39" s="50"/>
      <c r="J39" s="73"/>
      <c r="K39" s="73"/>
      <c r="L39" s="73"/>
      <c r="M39" s="73"/>
    </row>
    <row r="40" spans="6:13" x14ac:dyDescent="0.2">
      <c r="F40" s="9"/>
      <c r="H40" s="50"/>
      <c r="I40" s="50"/>
      <c r="J40" s="73"/>
      <c r="K40" s="73"/>
      <c r="L40" s="73"/>
      <c r="M40" s="73"/>
    </row>
    <row r="41" spans="6:13" x14ac:dyDescent="0.2">
      <c r="F41" s="9"/>
      <c r="H41" s="50"/>
      <c r="I41" s="50"/>
      <c r="J41" s="73"/>
      <c r="K41" s="73"/>
      <c r="L41" s="73"/>
      <c r="M41" s="73"/>
    </row>
    <row r="42" spans="6:13" x14ac:dyDescent="0.2">
      <c r="F42" s="9"/>
      <c r="H42" s="50"/>
      <c r="I42" s="50"/>
      <c r="J42" s="73"/>
      <c r="K42" s="73"/>
      <c r="L42" s="73"/>
      <c r="M42" s="73"/>
    </row>
    <row r="43" spans="6:13" x14ac:dyDescent="0.2">
      <c r="F43" s="9"/>
      <c r="H43" s="50"/>
      <c r="I43" s="50"/>
      <c r="J43" s="73"/>
      <c r="K43" s="73"/>
      <c r="L43" s="73"/>
      <c r="M43" s="73"/>
    </row>
    <row r="44" spans="6:13" x14ac:dyDescent="0.2">
      <c r="F44" s="9"/>
      <c r="H44" s="50"/>
      <c r="I44" s="50"/>
      <c r="J44" s="73"/>
      <c r="K44" s="73"/>
      <c r="L44" s="73"/>
      <c r="M44" s="73"/>
    </row>
    <row r="45" spans="6:13" x14ac:dyDescent="0.2">
      <c r="F45" s="9"/>
      <c r="H45" s="50"/>
      <c r="I45" s="50"/>
      <c r="J45" s="73"/>
      <c r="K45" s="73"/>
      <c r="L45" s="73"/>
      <c r="M45" s="73"/>
    </row>
    <row r="46" spans="6:13" x14ac:dyDescent="0.2">
      <c r="F46" s="9"/>
      <c r="H46" s="50"/>
      <c r="I46" s="50"/>
      <c r="J46" s="73"/>
      <c r="K46" s="73"/>
      <c r="L46" s="73"/>
      <c r="M46" s="73"/>
    </row>
    <row r="47" spans="6:13" x14ac:dyDescent="0.2">
      <c r="F47" s="9"/>
      <c r="H47" s="50"/>
      <c r="I47" s="50"/>
      <c r="J47" s="73"/>
      <c r="K47" s="73"/>
      <c r="L47" s="73"/>
      <c r="M47" s="73"/>
    </row>
    <row r="48" spans="6:13" x14ac:dyDescent="0.2">
      <c r="F48" s="9"/>
      <c r="H48" s="50"/>
      <c r="I48" s="50"/>
      <c r="J48" s="73"/>
      <c r="K48" s="73"/>
      <c r="L48" s="73"/>
      <c r="M48" s="73"/>
    </row>
    <row r="49" spans="6:13" x14ac:dyDescent="0.2">
      <c r="F49" s="9"/>
      <c r="H49" s="50"/>
      <c r="I49" s="50"/>
      <c r="J49" s="73"/>
      <c r="K49" s="73"/>
      <c r="L49" s="73"/>
      <c r="M49" s="73"/>
    </row>
    <row r="50" spans="6:13" x14ac:dyDescent="0.2">
      <c r="F50" s="9"/>
      <c r="H50" s="50"/>
      <c r="I50" s="50"/>
      <c r="J50" s="73"/>
      <c r="K50" s="73"/>
      <c r="L50" s="73"/>
      <c r="M50" s="73"/>
    </row>
    <row r="51" spans="6:13" x14ac:dyDescent="0.2">
      <c r="F51" s="9"/>
      <c r="H51" s="50"/>
      <c r="I51" s="50"/>
      <c r="J51" s="73"/>
      <c r="K51" s="73"/>
      <c r="L51" s="73"/>
      <c r="M51" s="73"/>
    </row>
    <row r="52" spans="6:13" x14ac:dyDescent="0.2">
      <c r="F52" s="9"/>
      <c r="H52" s="10"/>
      <c r="I52" s="10"/>
      <c r="J52" s="10"/>
      <c r="K52" s="10"/>
    </row>
    <row r="53" spans="6:13" x14ac:dyDescent="0.2">
      <c r="F53" s="9"/>
      <c r="H53" s="10"/>
      <c r="I53" s="10"/>
      <c r="J53" s="10"/>
      <c r="K53" s="10"/>
    </row>
    <row r="54" spans="6:13" x14ac:dyDescent="0.2">
      <c r="F54" s="9"/>
      <c r="H54" s="10"/>
      <c r="I54" s="10"/>
      <c r="J54" s="10"/>
      <c r="K54" s="10"/>
    </row>
    <row r="55" spans="6:13" x14ac:dyDescent="0.2">
      <c r="F55" s="9"/>
      <c r="H55" s="10"/>
      <c r="I55" s="10"/>
      <c r="J55" s="10"/>
      <c r="K55" s="10"/>
    </row>
    <row r="56" spans="6:13" x14ac:dyDescent="0.2">
      <c r="F56" s="9"/>
      <c r="H56" s="10"/>
      <c r="I56" s="10"/>
      <c r="J56" s="10"/>
      <c r="K56" s="10"/>
    </row>
    <row r="57" spans="6:13" x14ac:dyDescent="0.2">
      <c r="F57" s="9"/>
      <c r="H57" s="10"/>
      <c r="I57" s="10"/>
      <c r="J57" s="10"/>
      <c r="K57" s="10"/>
    </row>
    <row r="58" spans="6:13" x14ac:dyDescent="0.2">
      <c r="F58" s="9"/>
      <c r="H58" s="10"/>
      <c r="I58" s="10"/>
      <c r="J58" s="10"/>
      <c r="K58" s="10"/>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22" zoomScale="120" zoomScaleNormal="120" workbookViewId="0">
      <selection activeCell="L11" sqref="L11"/>
    </sheetView>
  </sheetViews>
  <sheetFormatPr defaultColWidth="9.109375" defaultRowHeight="10.199999999999999" x14ac:dyDescent="0.2"/>
  <cols>
    <col min="1" max="5" width="9.109375" style="55"/>
    <col min="6" max="6" width="12.6640625" style="7" customWidth="1"/>
    <col min="7" max="7" width="7.5546875" style="9" customWidth="1"/>
    <col min="8" max="8" width="9.109375" style="7"/>
    <col min="9" max="9" width="10.88671875" style="7" bestFit="1" customWidth="1"/>
    <col min="10" max="13" width="9.109375" style="7"/>
    <col min="14" max="16384" width="9.109375" style="55"/>
  </cols>
  <sheetData>
    <row r="1" spans="1:13" s="29" customFormat="1" ht="10.5" customHeight="1" x14ac:dyDescent="0.2">
      <c r="A1" s="27" t="s">
        <v>51</v>
      </c>
      <c r="B1" s="28" t="s">
        <v>101</v>
      </c>
      <c r="F1" s="30"/>
      <c r="G1" s="43"/>
      <c r="H1" s="31"/>
      <c r="I1" s="363"/>
      <c r="J1" s="363"/>
      <c r="K1" s="17" t="s">
        <v>63</v>
      </c>
      <c r="L1" s="25"/>
      <c r="M1" s="25"/>
    </row>
    <row r="2" spans="1:13" s="29" customFormat="1" ht="10.5" customHeight="1" x14ac:dyDescent="0.2">
      <c r="A2" s="27" t="s">
        <v>53</v>
      </c>
      <c r="B2" s="32" t="s">
        <v>102</v>
      </c>
      <c r="F2" s="30"/>
      <c r="G2" s="43"/>
      <c r="H2" s="33"/>
      <c r="I2" s="25"/>
      <c r="J2" s="25"/>
      <c r="K2" s="25"/>
      <c r="L2" s="25"/>
      <c r="M2" s="25"/>
    </row>
    <row r="3" spans="1:13" s="29" customFormat="1" ht="10.5" customHeight="1" x14ac:dyDescent="0.2">
      <c r="A3" s="27" t="s">
        <v>54</v>
      </c>
      <c r="B3" s="29" t="s">
        <v>55</v>
      </c>
      <c r="F3" s="30"/>
      <c r="G3" s="43"/>
      <c r="H3" s="34"/>
    </row>
    <row r="4" spans="1:13" s="29" customFormat="1" ht="10.5" customHeight="1" x14ac:dyDescent="0.2">
      <c r="A4" s="27" t="s">
        <v>56</v>
      </c>
      <c r="B4" s="29" t="s">
        <v>57</v>
      </c>
      <c r="F4" s="30"/>
      <c r="G4" s="43"/>
      <c r="H4" s="31"/>
    </row>
    <row r="5" spans="1:13" s="29" customFormat="1" ht="10.5" customHeight="1" x14ac:dyDescent="0.2">
      <c r="A5" s="35" t="s">
        <v>58</v>
      </c>
      <c r="B5" s="56" t="s">
        <v>103</v>
      </c>
      <c r="F5" s="30"/>
      <c r="G5" s="43"/>
      <c r="H5" s="31"/>
    </row>
    <row r="6" spans="1:13" s="29" customFormat="1" ht="10.5" customHeight="1" x14ac:dyDescent="0.2">
      <c r="A6" s="35" t="s">
        <v>59</v>
      </c>
      <c r="B6" s="56" t="s">
        <v>103</v>
      </c>
      <c r="F6" s="30"/>
      <c r="G6" s="43"/>
      <c r="H6" s="31"/>
    </row>
    <row r="8" spans="1:13" x14ac:dyDescent="0.2">
      <c r="H8" s="48"/>
      <c r="I8" s="48"/>
      <c r="J8" s="48"/>
      <c r="K8" s="48"/>
    </row>
    <row r="9" spans="1:13" ht="61.5" customHeight="1" x14ac:dyDescent="0.2">
      <c r="H9" s="49"/>
      <c r="I9" s="49" t="s">
        <v>483</v>
      </c>
      <c r="J9" s="49" t="s">
        <v>484</v>
      </c>
      <c r="K9" s="49" t="s">
        <v>485</v>
      </c>
      <c r="L9" s="49" t="s">
        <v>486</v>
      </c>
    </row>
    <row r="10" spans="1:13" ht="25.5" customHeight="1" x14ac:dyDescent="0.2">
      <c r="F10" s="9"/>
      <c r="H10" s="37"/>
      <c r="I10" s="49" t="s">
        <v>576</v>
      </c>
      <c r="J10" s="49" t="s">
        <v>577</v>
      </c>
      <c r="K10" s="49" t="s">
        <v>578</v>
      </c>
      <c r="L10" s="49" t="s">
        <v>579</v>
      </c>
    </row>
    <row r="11" spans="1:13" x14ac:dyDescent="0.2">
      <c r="F11" s="9"/>
      <c r="G11" s="50">
        <v>43465</v>
      </c>
      <c r="H11" s="9">
        <f>G11</f>
        <v>43465</v>
      </c>
      <c r="I11" s="10">
        <v>0.5</v>
      </c>
      <c r="J11" s="10">
        <v>0.31</v>
      </c>
      <c r="K11" s="10">
        <v>0.496</v>
      </c>
      <c r="L11" s="10">
        <v>7.2999999999999995E-2</v>
      </c>
      <c r="M11" s="37"/>
    </row>
    <row r="12" spans="1:13" x14ac:dyDescent="0.2">
      <c r="F12" s="9"/>
      <c r="G12" s="50">
        <v>43496</v>
      </c>
      <c r="H12" s="9"/>
      <c r="I12" s="10">
        <v>0.50800000000000001</v>
      </c>
      <c r="J12" s="10">
        <v>0.307</v>
      </c>
      <c r="K12" s="10">
        <v>0.51</v>
      </c>
      <c r="L12" s="10">
        <v>7.0999999999999994E-2</v>
      </c>
      <c r="M12" s="36"/>
    </row>
    <row r="13" spans="1:13" x14ac:dyDescent="0.2">
      <c r="F13" s="9"/>
      <c r="G13" s="50">
        <v>43524</v>
      </c>
      <c r="H13" s="9"/>
      <c r="I13" s="10">
        <v>0.495</v>
      </c>
      <c r="J13" s="10">
        <v>0.29599999999999999</v>
      </c>
      <c r="K13" s="10">
        <v>0.49</v>
      </c>
      <c r="L13" s="10">
        <v>6.8000000000000005E-2</v>
      </c>
      <c r="M13" s="36"/>
    </row>
    <row r="14" spans="1:13" x14ac:dyDescent="0.2">
      <c r="F14" s="9"/>
      <c r="G14" s="50">
        <v>43555</v>
      </c>
      <c r="H14" s="9">
        <f t="shared" ref="H14:H26" si="0">G14</f>
        <v>43555</v>
      </c>
      <c r="I14" s="10">
        <v>0.499</v>
      </c>
      <c r="J14" s="10">
        <v>0.29199999999999998</v>
      </c>
      <c r="K14" s="10">
        <v>0.496</v>
      </c>
      <c r="L14" s="10">
        <v>6.6000000000000003E-2</v>
      </c>
      <c r="M14" s="36"/>
    </row>
    <row r="15" spans="1:13" x14ac:dyDescent="0.2">
      <c r="F15" s="9"/>
      <c r="G15" s="50">
        <v>43585</v>
      </c>
      <c r="H15" s="9"/>
      <c r="I15" s="10">
        <v>0.49199999999999999</v>
      </c>
      <c r="J15" s="10">
        <v>0.27400000000000002</v>
      </c>
      <c r="K15" s="10">
        <v>0.48699999999999999</v>
      </c>
      <c r="L15" s="10">
        <v>6.3E-2</v>
      </c>
      <c r="M15" s="36"/>
    </row>
    <row r="16" spans="1:13" x14ac:dyDescent="0.2">
      <c r="F16" s="9"/>
      <c r="G16" s="50">
        <v>43616</v>
      </c>
      <c r="H16" s="9"/>
      <c r="I16" s="10">
        <v>0.49299999999999999</v>
      </c>
      <c r="J16" s="10">
        <v>0.26800000000000002</v>
      </c>
      <c r="K16" s="10">
        <v>0.48799999999999999</v>
      </c>
      <c r="L16" s="10">
        <v>6.0999999999999999E-2</v>
      </c>
      <c r="M16" s="36"/>
    </row>
    <row r="17" spans="6:13" x14ac:dyDescent="0.2">
      <c r="F17" s="9"/>
      <c r="G17" s="50">
        <v>43646</v>
      </c>
      <c r="H17" s="9">
        <f t="shared" si="0"/>
        <v>43646</v>
      </c>
      <c r="I17" s="10">
        <v>0.48299999999999998</v>
      </c>
      <c r="J17" s="10">
        <v>0.25700000000000001</v>
      </c>
      <c r="K17" s="10">
        <v>0.47399999999999998</v>
      </c>
      <c r="L17" s="10">
        <v>5.8000000000000003E-2</v>
      </c>
      <c r="M17" s="36"/>
    </row>
    <row r="18" spans="6:13" x14ac:dyDescent="0.2">
      <c r="F18" s="9"/>
      <c r="G18" s="50">
        <v>43677</v>
      </c>
      <c r="H18" s="9"/>
      <c r="I18" s="10">
        <v>0.47099999999999997</v>
      </c>
      <c r="J18" s="10">
        <v>0.24299999999999999</v>
      </c>
      <c r="K18" s="10">
        <v>0.46100000000000002</v>
      </c>
      <c r="L18" s="10">
        <v>5.3999999999999999E-2</v>
      </c>
      <c r="M18" s="36"/>
    </row>
    <row r="19" spans="6:13" x14ac:dyDescent="0.2">
      <c r="F19" s="9"/>
      <c r="G19" s="50">
        <v>43708</v>
      </c>
      <c r="H19" s="9"/>
      <c r="I19" s="10">
        <v>0.47099999999999997</v>
      </c>
      <c r="J19" s="10">
        <v>0.23799999999999999</v>
      </c>
      <c r="K19" s="10">
        <v>0.45400000000000001</v>
      </c>
      <c r="L19" s="10">
        <v>5.1999999999999998E-2</v>
      </c>
      <c r="M19" s="37"/>
    </row>
    <row r="20" spans="6:13" x14ac:dyDescent="0.2">
      <c r="F20" s="9"/>
      <c r="G20" s="50">
        <v>43738</v>
      </c>
      <c r="H20" s="9">
        <f t="shared" si="0"/>
        <v>43738</v>
      </c>
      <c r="I20" s="10">
        <v>0.45900000000000002</v>
      </c>
      <c r="J20" s="10">
        <v>0.219</v>
      </c>
      <c r="K20" s="10">
        <v>0.44800000000000001</v>
      </c>
      <c r="L20" s="10">
        <v>4.5999999999999999E-2</v>
      </c>
    </row>
    <row r="21" spans="6:13" x14ac:dyDescent="0.2">
      <c r="F21" s="9"/>
      <c r="G21" s="50">
        <v>43769</v>
      </c>
      <c r="H21" s="9"/>
      <c r="I21" s="10">
        <v>0.47099999999999997</v>
      </c>
      <c r="J21" s="10">
        <v>0.22</v>
      </c>
      <c r="K21" s="10">
        <v>0.46200000000000002</v>
      </c>
      <c r="L21" s="10">
        <v>4.4999999999999998E-2</v>
      </c>
    </row>
    <row r="22" spans="6:13" x14ac:dyDescent="0.2">
      <c r="F22" s="9"/>
      <c r="G22" s="50">
        <v>43799</v>
      </c>
      <c r="H22" s="9"/>
      <c r="I22" s="10">
        <v>0.46100000000000002</v>
      </c>
      <c r="J22" s="10">
        <v>0.20799999999999999</v>
      </c>
      <c r="K22" s="10">
        <v>0.45400000000000001</v>
      </c>
      <c r="L22" s="10">
        <v>4.2999999999999997E-2</v>
      </c>
    </row>
    <row r="23" spans="6:13" x14ac:dyDescent="0.2">
      <c r="F23" s="9"/>
      <c r="G23" s="50">
        <v>43830</v>
      </c>
      <c r="H23" s="9">
        <f t="shared" si="0"/>
        <v>43830</v>
      </c>
      <c r="I23" s="10">
        <v>0.46300000000000002</v>
      </c>
      <c r="J23" s="10">
        <v>0.182</v>
      </c>
      <c r="K23" s="10">
        <v>0.46300000000000002</v>
      </c>
      <c r="L23" s="10">
        <v>3.5999999999999997E-2</v>
      </c>
    </row>
    <row r="24" spans="6:13" x14ac:dyDescent="0.2">
      <c r="F24" s="9"/>
      <c r="G24" s="50">
        <v>43861</v>
      </c>
      <c r="H24" s="9"/>
      <c r="I24" s="10">
        <v>0.48199999999999998</v>
      </c>
      <c r="J24" s="10">
        <v>0.187</v>
      </c>
      <c r="K24" s="10">
        <v>0.48499999999999999</v>
      </c>
      <c r="L24" s="10">
        <v>3.6999999999999998E-2</v>
      </c>
    </row>
    <row r="25" spans="6:13" x14ac:dyDescent="0.2">
      <c r="F25" s="9"/>
      <c r="G25" s="50">
        <v>43890</v>
      </c>
      <c r="H25" s="9"/>
      <c r="I25" s="10">
        <v>0.47399999999999998</v>
      </c>
      <c r="J25" s="10">
        <v>0.183</v>
      </c>
      <c r="K25" s="10">
        <v>0.47399999999999998</v>
      </c>
      <c r="L25" s="10">
        <v>3.5000000000000003E-2</v>
      </c>
    </row>
    <row r="26" spans="6:13" x14ac:dyDescent="0.2">
      <c r="F26" s="9"/>
      <c r="G26" s="50">
        <v>43921</v>
      </c>
      <c r="H26" s="9">
        <f t="shared" si="0"/>
        <v>43921</v>
      </c>
      <c r="I26" s="10">
        <v>0.496</v>
      </c>
      <c r="J26" s="10">
        <v>0.20200000000000001</v>
      </c>
      <c r="K26" s="10">
        <v>0.47799999999999998</v>
      </c>
      <c r="L26" s="10">
        <v>3.5999999999999997E-2</v>
      </c>
    </row>
    <row r="27" spans="6:13" x14ac:dyDescent="0.2">
      <c r="F27" s="9"/>
      <c r="G27" s="50">
        <v>43951</v>
      </c>
      <c r="H27" s="9"/>
      <c r="I27" s="10">
        <v>0.48899999999999999</v>
      </c>
      <c r="J27" s="10">
        <v>0.19900000000000001</v>
      </c>
      <c r="K27" s="10">
        <v>0.47399999999999998</v>
      </c>
      <c r="L27" s="10">
        <v>3.6999999999999998E-2</v>
      </c>
    </row>
    <row r="28" spans="6:13" x14ac:dyDescent="0.2">
      <c r="F28" s="9"/>
      <c r="G28" s="50">
        <v>43982</v>
      </c>
      <c r="H28" s="9"/>
      <c r="I28" s="10">
        <v>0.49</v>
      </c>
      <c r="J28" s="10">
        <v>0.19900000000000001</v>
      </c>
      <c r="K28" s="10">
        <v>0.47399999999999998</v>
      </c>
      <c r="L28" s="10">
        <v>3.6999999999999998E-2</v>
      </c>
    </row>
    <row r="29" spans="6:13" x14ac:dyDescent="0.2">
      <c r="F29" s="9"/>
      <c r="G29" s="50">
        <v>44012</v>
      </c>
      <c r="H29" s="9">
        <f t="shared" ref="H29" si="1">G29</f>
        <v>44012</v>
      </c>
      <c r="I29" s="10">
        <v>0.47399999999999998</v>
      </c>
      <c r="J29" s="10">
        <v>0.19400000000000001</v>
      </c>
      <c r="K29" s="10">
        <v>0.47299999999999998</v>
      </c>
      <c r="L29" s="10">
        <v>3.4000000000000002E-2</v>
      </c>
    </row>
    <row r="30" spans="6:13" x14ac:dyDescent="0.2">
      <c r="F30" s="9"/>
      <c r="G30" s="50">
        <v>44043</v>
      </c>
      <c r="H30" s="9"/>
      <c r="I30" s="10">
        <v>0.48399999999999999</v>
      </c>
      <c r="J30" s="10">
        <v>0.19700000000000001</v>
      </c>
      <c r="K30" s="10">
        <v>0.48099999999999998</v>
      </c>
      <c r="L30" s="10">
        <v>3.4000000000000002E-2</v>
      </c>
    </row>
    <row r="31" spans="6:13" x14ac:dyDescent="0.2">
      <c r="F31" s="9"/>
      <c r="G31" s="50">
        <v>44074</v>
      </c>
      <c r="H31" s="9"/>
      <c r="I31" s="10">
        <v>0.48499999999999999</v>
      </c>
      <c r="J31" s="10">
        <v>0.193</v>
      </c>
      <c r="K31" s="10">
        <v>0.48599999999999999</v>
      </c>
      <c r="L31" s="10">
        <v>3.2000000000000001E-2</v>
      </c>
    </row>
    <row r="32" spans="6:13" x14ac:dyDescent="0.2">
      <c r="F32" s="9"/>
      <c r="G32" s="50">
        <v>44104</v>
      </c>
      <c r="H32" s="9">
        <f t="shared" ref="H32" si="2">G32</f>
        <v>44104</v>
      </c>
      <c r="I32" s="10">
        <v>0.47</v>
      </c>
      <c r="J32" s="10">
        <v>0.193</v>
      </c>
      <c r="K32" s="10">
        <v>0.48299999999999998</v>
      </c>
      <c r="L32" s="10">
        <v>3.1E-2</v>
      </c>
    </row>
    <row r="33" spans="6:12" x14ac:dyDescent="0.2">
      <c r="F33" s="9"/>
      <c r="G33" s="50">
        <v>44135</v>
      </c>
      <c r="H33" s="9"/>
      <c r="I33" s="10">
        <v>0.46</v>
      </c>
      <c r="J33" s="10">
        <v>0.182</v>
      </c>
      <c r="K33" s="10">
        <v>0.47399999999999998</v>
      </c>
      <c r="L33" s="10">
        <v>0.03</v>
      </c>
    </row>
    <row r="34" spans="6:12" x14ac:dyDescent="0.2">
      <c r="F34" s="9"/>
      <c r="G34" s="50">
        <v>44165</v>
      </c>
      <c r="H34" s="9"/>
      <c r="I34" s="10">
        <v>0.443</v>
      </c>
      <c r="J34" s="10">
        <v>0.17100000000000001</v>
      </c>
      <c r="K34" s="10">
        <v>0.47</v>
      </c>
      <c r="L34" s="10">
        <v>2.8000000000000001E-2</v>
      </c>
    </row>
    <row r="35" spans="6:12" x14ac:dyDescent="0.2">
      <c r="F35" s="9"/>
      <c r="G35" s="50">
        <v>44196</v>
      </c>
      <c r="H35" s="9">
        <f t="shared" ref="H35" si="3">G35</f>
        <v>44196</v>
      </c>
      <c r="I35" s="10">
        <v>0.441</v>
      </c>
      <c r="J35" s="10">
        <v>0.156</v>
      </c>
      <c r="K35" s="10">
        <v>0.46700000000000003</v>
      </c>
      <c r="L35" s="10">
        <v>2.7E-2</v>
      </c>
    </row>
    <row r="36" spans="6:12" x14ac:dyDescent="0.2">
      <c r="F36" s="9"/>
      <c r="G36" s="50"/>
      <c r="H36" s="9"/>
      <c r="I36" s="10"/>
      <c r="J36" s="10"/>
      <c r="K36" s="10"/>
      <c r="L36" s="10"/>
    </row>
    <row r="37" spans="6:12" x14ac:dyDescent="0.2">
      <c r="F37" s="9"/>
      <c r="G37" s="50"/>
      <c r="H37" s="9"/>
      <c r="I37" s="10"/>
      <c r="J37" s="10"/>
      <c r="K37" s="10"/>
      <c r="L37" s="10"/>
    </row>
    <row r="38" spans="6:12" x14ac:dyDescent="0.2">
      <c r="F38" s="9"/>
      <c r="G38" s="50"/>
      <c r="H38" s="9"/>
      <c r="I38" s="10"/>
      <c r="J38" s="10"/>
      <c r="K38" s="10"/>
      <c r="L38" s="10"/>
    </row>
    <row r="39" spans="6:12" x14ac:dyDescent="0.2">
      <c r="F39" s="9"/>
      <c r="G39" s="50"/>
      <c r="H39" s="9"/>
      <c r="I39" s="10"/>
      <c r="J39" s="10"/>
      <c r="K39" s="10"/>
      <c r="L39" s="10"/>
    </row>
    <row r="40" spans="6:12" x14ac:dyDescent="0.2">
      <c r="F40" s="9"/>
      <c r="G40" s="50"/>
      <c r="H40" s="9"/>
      <c r="I40" s="10"/>
      <c r="J40" s="10"/>
      <c r="K40" s="10"/>
      <c r="L40" s="10"/>
    </row>
    <row r="41" spans="6:12" x14ac:dyDescent="0.2">
      <c r="F41" s="9"/>
      <c r="G41" s="50"/>
      <c r="H41" s="9"/>
      <c r="I41" s="10"/>
      <c r="J41" s="10"/>
      <c r="K41" s="10"/>
      <c r="L41" s="10"/>
    </row>
    <row r="42" spans="6:12" x14ac:dyDescent="0.2">
      <c r="F42" s="9"/>
      <c r="G42" s="50"/>
      <c r="H42" s="9"/>
      <c r="I42" s="10"/>
      <c r="J42" s="10"/>
      <c r="K42" s="10"/>
      <c r="L42" s="10"/>
    </row>
    <row r="43" spans="6:12" x14ac:dyDescent="0.2">
      <c r="F43" s="9"/>
      <c r="G43" s="50"/>
      <c r="H43" s="9"/>
      <c r="I43" s="10"/>
      <c r="J43" s="10"/>
      <c r="K43" s="10"/>
      <c r="L43" s="10"/>
    </row>
    <row r="44" spans="6:12" x14ac:dyDescent="0.2">
      <c r="F44" s="9"/>
      <c r="G44" s="50"/>
      <c r="H44" s="9"/>
      <c r="I44" s="10"/>
      <c r="J44" s="10"/>
      <c r="K44" s="10"/>
      <c r="L44" s="10"/>
    </row>
    <row r="45" spans="6:12" x14ac:dyDescent="0.2">
      <c r="F45" s="9"/>
      <c r="G45" s="50"/>
      <c r="H45" s="9"/>
      <c r="I45" s="10"/>
      <c r="J45" s="10"/>
      <c r="K45" s="10"/>
      <c r="L45" s="10"/>
    </row>
    <row r="46" spans="6:12" x14ac:dyDescent="0.2">
      <c r="F46" s="9"/>
      <c r="G46" s="50"/>
      <c r="H46" s="9"/>
      <c r="I46" s="10"/>
      <c r="J46" s="10"/>
      <c r="K46" s="10"/>
      <c r="L46" s="10"/>
    </row>
    <row r="47" spans="6:12" x14ac:dyDescent="0.2">
      <c r="F47" s="9"/>
      <c r="G47" s="50"/>
      <c r="H47" s="9"/>
      <c r="I47" s="10"/>
      <c r="J47" s="10"/>
      <c r="K47" s="10"/>
      <c r="L47" s="10"/>
    </row>
    <row r="48" spans="6:12" x14ac:dyDescent="0.2">
      <c r="F48" s="9"/>
      <c r="G48" s="50"/>
      <c r="H48" s="9"/>
      <c r="I48" s="10"/>
      <c r="J48" s="10"/>
      <c r="K48" s="10"/>
      <c r="L48" s="10"/>
    </row>
    <row r="49" spans="6:12" x14ac:dyDescent="0.2">
      <c r="F49" s="9"/>
      <c r="G49" s="50"/>
      <c r="H49" s="9"/>
      <c r="I49" s="10"/>
      <c r="J49" s="10"/>
      <c r="K49" s="10"/>
      <c r="L49" s="10"/>
    </row>
    <row r="50" spans="6:12" x14ac:dyDescent="0.2">
      <c r="F50" s="9"/>
      <c r="G50" s="50"/>
      <c r="H50" s="9"/>
      <c r="I50" s="10"/>
      <c r="J50" s="10"/>
      <c r="K50" s="10"/>
      <c r="L50" s="10"/>
    </row>
    <row r="51" spans="6:12" x14ac:dyDescent="0.2">
      <c r="F51" s="9"/>
      <c r="G51" s="50"/>
      <c r="H51" s="9"/>
      <c r="I51" s="10"/>
      <c r="J51" s="10"/>
      <c r="K51" s="10"/>
      <c r="L51" s="10"/>
    </row>
    <row r="52" spans="6:12" x14ac:dyDescent="0.2">
      <c r="F52" s="9"/>
      <c r="G52" s="50"/>
      <c r="H52" s="9"/>
      <c r="I52" s="10"/>
      <c r="J52" s="10"/>
      <c r="K52" s="10"/>
      <c r="L52" s="10"/>
    </row>
    <row r="53" spans="6:12" x14ac:dyDescent="0.2">
      <c r="F53" s="9"/>
      <c r="H53" s="10"/>
      <c r="I53" s="10"/>
      <c r="J53" s="10"/>
      <c r="K53" s="10"/>
    </row>
    <row r="54" spans="6:12" x14ac:dyDescent="0.2">
      <c r="F54" s="9"/>
      <c r="H54" s="10"/>
      <c r="I54" s="10"/>
      <c r="J54" s="10"/>
      <c r="K54" s="10"/>
    </row>
    <row r="55" spans="6:12" x14ac:dyDescent="0.2">
      <c r="F55" s="9"/>
      <c r="H55" s="10"/>
      <c r="I55" s="10"/>
      <c r="J55" s="10"/>
      <c r="K55" s="10"/>
    </row>
    <row r="56" spans="6:12" x14ac:dyDescent="0.2">
      <c r="F56" s="9"/>
      <c r="H56" s="10"/>
      <c r="I56" s="10"/>
      <c r="J56" s="10"/>
      <c r="K56" s="10"/>
    </row>
    <row r="57" spans="6:12" x14ac:dyDescent="0.2">
      <c r="F57" s="9"/>
      <c r="H57" s="10"/>
      <c r="I57" s="10"/>
      <c r="J57" s="10"/>
      <c r="K57" s="10"/>
    </row>
    <row r="58" spans="6:12" x14ac:dyDescent="0.2">
      <c r="F58" s="9"/>
      <c r="H58" s="10"/>
      <c r="I58" s="10"/>
      <c r="J58" s="10"/>
      <c r="K58" s="10"/>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6" zoomScale="120" zoomScaleNormal="120" workbookViewId="0">
      <selection activeCell="D37" sqref="D37"/>
    </sheetView>
  </sheetViews>
  <sheetFormatPr defaultColWidth="9.109375" defaultRowHeight="10.5" customHeight="1" x14ac:dyDescent="0.2"/>
  <cols>
    <col min="1" max="1" width="9.109375" style="64"/>
    <col min="2" max="2" width="17.33203125" style="64" customWidth="1"/>
    <col min="3" max="3" width="9.109375" style="64"/>
    <col min="4" max="5" width="15.88671875" style="64" customWidth="1"/>
    <col min="6" max="6" width="11.33203125" style="64" customWidth="1"/>
    <col min="7" max="9" width="12.88671875" style="64" customWidth="1"/>
    <col min="10" max="16384" width="9.109375" style="64"/>
  </cols>
  <sheetData>
    <row r="1" spans="1:14" s="58" customFormat="1" ht="10.5" customHeight="1" x14ac:dyDescent="0.2">
      <c r="A1" s="27" t="s">
        <v>51</v>
      </c>
      <c r="B1" s="57" t="s">
        <v>104</v>
      </c>
      <c r="F1" s="59"/>
      <c r="G1" s="59"/>
      <c r="H1" s="60"/>
      <c r="I1" s="342" t="s">
        <v>63</v>
      </c>
      <c r="J1" s="343"/>
      <c r="K1" s="343"/>
      <c r="L1" s="61"/>
      <c r="M1" s="61"/>
      <c r="N1" s="61"/>
    </row>
    <row r="2" spans="1:14" s="58" customFormat="1" ht="10.5" customHeight="1" x14ac:dyDescent="0.2">
      <c r="A2" s="27" t="s">
        <v>53</v>
      </c>
      <c r="B2" s="57" t="s">
        <v>105</v>
      </c>
      <c r="F2" s="59"/>
      <c r="G2" s="59"/>
      <c r="H2" s="62"/>
      <c r="I2" s="61"/>
      <c r="J2" s="61"/>
      <c r="K2" s="61"/>
      <c r="L2" s="61"/>
      <c r="M2" s="61"/>
      <c r="N2" s="61"/>
    </row>
    <row r="3" spans="1:14" s="58" customFormat="1" ht="10.5" customHeight="1" x14ac:dyDescent="0.2">
      <c r="A3" s="27" t="s">
        <v>54</v>
      </c>
      <c r="B3" s="58" t="s">
        <v>106</v>
      </c>
      <c r="F3" s="59"/>
      <c r="G3" s="59"/>
      <c r="H3" s="63"/>
    </row>
    <row r="4" spans="1:14" s="58" customFormat="1" ht="10.5" customHeight="1" x14ac:dyDescent="0.2">
      <c r="A4" s="27" t="s">
        <v>56</v>
      </c>
      <c r="B4" s="58" t="s">
        <v>107</v>
      </c>
      <c r="F4" s="59"/>
      <c r="G4" s="59"/>
      <c r="H4" s="60"/>
    </row>
    <row r="5" spans="1:14" s="58" customFormat="1" ht="10.5" customHeight="1" x14ac:dyDescent="0.2">
      <c r="A5" s="35" t="s">
        <v>58</v>
      </c>
      <c r="B5" s="58" t="s">
        <v>108</v>
      </c>
      <c r="F5" s="59"/>
      <c r="G5" s="59"/>
      <c r="H5" s="60"/>
    </row>
    <row r="6" spans="1:14" s="58" customFormat="1" ht="10.5" customHeight="1" x14ac:dyDescent="0.2">
      <c r="A6" s="35" t="s">
        <v>59</v>
      </c>
      <c r="B6" s="60" t="s">
        <v>109</v>
      </c>
      <c r="F6" s="59"/>
      <c r="G6" s="59"/>
      <c r="H6" s="60"/>
    </row>
    <row r="11" spans="1:14" ht="10.5" customHeight="1" x14ac:dyDescent="0.2">
      <c r="G11" s="65" t="s">
        <v>110</v>
      </c>
      <c r="H11" s="65" t="s">
        <v>111</v>
      </c>
      <c r="I11" s="65" t="s">
        <v>112</v>
      </c>
    </row>
    <row r="12" spans="1:14" ht="10.5" customHeight="1" x14ac:dyDescent="0.2">
      <c r="G12" s="66" t="s">
        <v>113</v>
      </c>
      <c r="H12" s="66" t="s">
        <v>114</v>
      </c>
      <c r="I12" s="66" t="s">
        <v>115</v>
      </c>
    </row>
    <row r="13" spans="1:14" ht="10.5" customHeight="1" x14ac:dyDescent="0.2">
      <c r="F13" s="67">
        <v>43465</v>
      </c>
      <c r="G13" s="68">
        <v>1</v>
      </c>
      <c r="H13" s="68">
        <v>1</v>
      </c>
      <c r="I13" s="68">
        <v>1</v>
      </c>
      <c r="J13" s="69"/>
      <c r="K13" s="68"/>
    </row>
    <row r="14" spans="1:14" ht="10.5" customHeight="1" x14ac:dyDescent="0.2">
      <c r="F14" s="67"/>
      <c r="G14" s="68">
        <v>0.85899999999999999</v>
      </c>
      <c r="H14" s="68">
        <v>0.96599999999999997</v>
      </c>
      <c r="I14" s="68">
        <v>0.89400000000000002</v>
      </c>
    </row>
    <row r="15" spans="1:14" ht="10.5" customHeight="1" x14ac:dyDescent="0.2">
      <c r="F15" s="67"/>
      <c r="G15" s="68">
        <v>0.871</v>
      </c>
      <c r="H15" s="68">
        <v>0.97399999999999998</v>
      </c>
      <c r="I15" s="68">
        <v>0.90100000000000002</v>
      </c>
    </row>
    <row r="16" spans="1:14" ht="10.5" customHeight="1" x14ac:dyDescent="0.2">
      <c r="F16" s="67">
        <v>43555</v>
      </c>
      <c r="G16" s="68">
        <v>0.83699999999999997</v>
      </c>
      <c r="H16" s="68">
        <v>0.98599999999999999</v>
      </c>
      <c r="I16" s="68">
        <v>0.92400000000000004</v>
      </c>
    </row>
    <row r="17" spans="4:9" ht="10.5" customHeight="1" x14ac:dyDescent="0.2">
      <c r="F17" s="67"/>
      <c r="G17" s="68">
        <v>0.8</v>
      </c>
      <c r="H17" s="68">
        <v>1.008</v>
      </c>
      <c r="I17" s="68">
        <v>0.95799999999999996</v>
      </c>
    </row>
    <row r="18" spans="4:9" ht="10.5" customHeight="1" x14ac:dyDescent="0.2">
      <c r="F18" s="67"/>
      <c r="G18" s="68">
        <v>0.8</v>
      </c>
      <c r="H18" s="68">
        <v>1.0069999999999999</v>
      </c>
      <c r="I18" s="68">
        <v>0.93100000000000005</v>
      </c>
    </row>
    <row r="19" spans="4:9" ht="10.5" customHeight="1" x14ac:dyDescent="0.2">
      <c r="F19" s="67">
        <v>43646</v>
      </c>
      <c r="G19" s="68">
        <v>0.92400000000000004</v>
      </c>
      <c r="H19" s="68">
        <v>1.024</v>
      </c>
      <c r="I19" s="68">
        <v>0.88900000000000001</v>
      </c>
    </row>
    <row r="20" spans="4:9" ht="10.5" customHeight="1" x14ac:dyDescent="0.2">
      <c r="F20" s="67"/>
      <c r="G20" s="68">
        <v>0.96199999999999997</v>
      </c>
      <c r="H20" s="68">
        <v>1.02</v>
      </c>
      <c r="I20" s="68">
        <v>0.90200000000000002</v>
      </c>
    </row>
    <row r="21" spans="4:9" ht="10.5" customHeight="1" x14ac:dyDescent="0.2">
      <c r="F21" s="67"/>
      <c r="G21" s="68">
        <v>0.96399999999999997</v>
      </c>
      <c r="H21" s="68">
        <v>1.03</v>
      </c>
      <c r="I21" s="68">
        <v>0.96199999999999997</v>
      </c>
    </row>
    <row r="22" spans="4:9" ht="10.5" customHeight="1" x14ac:dyDescent="0.2">
      <c r="F22" s="67">
        <v>43738</v>
      </c>
      <c r="G22" s="68">
        <v>0.97</v>
      </c>
      <c r="H22" s="68">
        <v>1.02</v>
      </c>
      <c r="I22" s="68">
        <v>0.93100000000000005</v>
      </c>
    </row>
    <row r="23" spans="4:9" ht="10.5" customHeight="1" x14ac:dyDescent="0.2">
      <c r="F23" s="67"/>
      <c r="G23" s="68">
        <v>0.96799999999999997</v>
      </c>
      <c r="H23" s="68">
        <v>1.024</v>
      </c>
      <c r="I23" s="68">
        <v>0.92600000000000005</v>
      </c>
    </row>
    <row r="24" spans="4:9" ht="10.5" customHeight="1" x14ac:dyDescent="0.2">
      <c r="F24" s="67"/>
      <c r="G24" s="68">
        <v>0.92600000000000005</v>
      </c>
      <c r="H24" s="68">
        <v>1.0129999999999999</v>
      </c>
      <c r="I24" s="68">
        <v>0.96699999999999997</v>
      </c>
    </row>
    <row r="25" spans="4:9" ht="10.5" customHeight="1" x14ac:dyDescent="0.2">
      <c r="D25" s="70"/>
      <c r="E25" s="70"/>
      <c r="F25" s="67">
        <v>43830</v>
      </c>
      <c r="G25" s="68">
        <v>0.82799999999999996</v>
      </c>
      <c r="H25" s="68">
        <v>0.96699999999999997</v>
      </c>
      <c r="I25" s="68">
        <v>0.86</v>
      </c>
    </row>
    <row r="26" spans="4:9" ht="10.5" customHeight="1" x14ac:dyDescent="0.2">
      <c r="D26" s="70"/>
      <c r="E26" s="70"/>
      <c r="F26" s="67"/>
      <c r="G26" s="68">
        <v>0.80700000000000005</v>
      </c>
      <c r="H26" s="68">
        <v>0.92</v>
      </c>
      <c r="I26" s="68">
        <v>0.76600000000000001</v>
      </c>
    </row>
    <row r="27" spans="4:9" ht="10.5" customHeight="1" x14ac:dyDescent="0.2">
      <c r="D27" s="70"/>
      <c r="E27" s="70"/>
      <c r="F27" s="67"/>
      <c r="G27" s="68">
        <v>0.81200000000000006</v>
      </c>
      <c r="H27" s="68">
        <v>0.92300000000000004</v>
      </c>
      <c r="I27" s="68">
        <v>0.83</v>
      </c>
    </row>
    <row r="28" spans="4:9" ht="10.5" customHeight="1" x14ac:dyDescent="0.2">
      <c r="D28" s="70"/>
      <c r="E28" s="70"/>
      <c r="F28" s="67">
        <v>43921</v>
      </c>
      <c r="G28" s="68">
        <v>0.79</v>
      </c>
      <c r="H28" s="68">
        <v>1.0189999999999999</v>
      </c>
      <c r="I28" s="68">
        <v>0.93400000000000005</v>
      </c>
    </row>
    <row r="29" spans="4:9" ht="10.5" customHeight="1" x14ac:dyDescent="0.2">
      <c r="D29" s="70"/>
      <c r="E29" s="70"/>
      <c r="F29" s="67"/>
      <c r="G29" s="68">
        <v>0.75900000000000001</v>
      </c>
      <c r="H29" s="68">
        <v>0.997</v>
      </c>
      <c r="I29" s="68">
        <v>0.86899999999999999</v>
      </c>
    </row>
    <row r="30" spans="4:9" ht="10.5" customHeight="1" x14ac:dyDescent="0.2">
      <c r="D30" s="70"/>
      <c r="E30" s="70"/>
      <c r="F30" s="67"/>
      <c r="G30" s="68">
        <v>0.74399999999999999</v>
      </c>
      <c r="H30" s="68">
        <v>0.98599999999999999</v>
      </c>
      <c r="I30" s="68">
        <v>0.78700000000000003</v>
      </c>
    </row>
    <row r="31" spans="4:9" ht="10.5" customHeight="1" x14ac:dyDescent="0.2">
      <c r="D31" s="70"/>
      <c r="E31" s="70"/>
      <c r="F31" s="67">
        <v>44012</v>
      </c>
      <c r="G31" s="68">
        <v>0.77400000000000002</v>
      </c>
      <c r="H31" s="68">
        <v>0.995</v>
      </c>
      <c r="I31" s="68">
        <v>0.71599999999999997</v>
      </c>
    </row>
    <row r="32" spans="4:9" ht="10.5" customHeight="1" x14ac:dyDescent="0.2">
      <c r="D32" s="70"/>
      <c r="E32" s="70"/>
      <c r="F32" s="67"/>
      <c r="G32" s="68">
        <v>0.60499999999999998</v>
      </c>
      <c r="H32" s="68">
        <v>1.008</v>
      </c>
      <c r="I32" s="68">
        <v>0.84699999999999998</v>
      </c>
    </row>
    <row r="33" spans="4:9" ht="10.5" customHeight="1" x14ac:dyDescent="0.2">
      <c r="D33" s="70"/>
      <c r="E33" s="70"/>
      <c r="F33" s="67"/>
      <c r="G33" s="68">
        <v>0.46600000000000003</v>
      </c>
      <c r="H33" s="68">
        <v>1.0249999999999999</v>
      </c>
      <c r="I33" s="68">
        <v>0.85</v>
      </c>
    </row>
    <row r="34" spans="4:9" ht="10.5" customHeight="1" x14ac:dyDescent="0.2">
      <c r="D34" s="70"/>
      <c r="E34" s="70"/>
      <c r="F34" s="67">
        <v>44104</v>
      </c>
      <c r="G34" s="68">
        <v>0.48899999999999999</v>
      </c>
      <c r="H34" s="68">
        <v>1.0449999999999999</v>
      </c>
      <c r="I34" s="68">
        <v>0.89100000000000001</v>
      </c>
    </row>
    <row r="35" spans="4:9" ht="10.5" customHeight="1" x14ac:dyDescent="0.2">
      <c r="D35" s="70"/>
      <c r="E35" s="70"/>
      <c r="F35" s="67"/>
      <c r="G35" s="68">
        <v>0.57499999999999996</v>
      </c>
      <c r="H35" s="68">
        <v>1.0649999999999999</v>
      </c>
      <c r="I35" s="68">
        <v>0.91200000000000003</v>
      </c>
    </row>
    <row r="36" spans="4:9" ht="10.5" customHeight="1" x14ac:dyDescent="0.2">
      <c r="D36" s="70"/>
      <c r="E36" s="70"/>
      <c r="F36" s="67"/>
      <c r="G36" s="68">
        <v>0.502</v>
      </c>
      <c r="H36" s="68">
        <v>1.087</v>
      </c>
      <c r="I36" s="68">
        <v>0.98799999999999999</v>
      </c>
    </row>
    <row r="37" spans="4:9" ht="10.5" customHeight="1" x14ac:dyDescent="0.2">
      <c r="D37" s="68"/>
      <c r="E37" s="68"/>
      <c r="F37" s="67">
        <v>44196</v>
      </c>
      <c r="G37" s="68">
        <v>0.48399999999999999</v>
      </c>
      <c r="H37" s="68">
        <v>1.0669999999999999</v>
      </c>
      <c r="I37" s="68">
        <v>1.0229999999999999</v>
      </c>
    </row>
    <row r="38" spans="4:9" ht="10.5" customHeight="1" x14ac:dyDescent="0.2">
      <c r="D38" s="68"/>
      <c r="E38" s="68"/>
      <c r="F38" s="67"/>
      <c r="G38" s="68"/>
      <c r="H38" s="68"/>
      <c r="I38" s="68"/>
    </row>
    <row r="39" spans="4:9" ht="10.5" customHeight="1" x14ac:dyDescent="0.2">
      <c r="D39" s="68"/>
      <c r="E39" s="68"/>
      <c r="F39" s="67"/>
      <c r="G39" s="68"/>
      <c r="H39" s="68"/>
      <c r="I39" s="68"/>
    </row>
    <row r="40" spans="4:9" ht="10.5" customHeight="1" x14ac:dyDescent="0.2">
      <c r="D40" s="68"/>
      <c r="E40" s="68"/>
      <c r="F40" s="67"/>
      <c r="G40" s="68"/>
      <c r="H40" s="68"/>
      <c r="I40" s="68"/>
    </row>
    <row r="41" spans="4:9" ht="10.5" customHeight="1" x14ac:dyDescent="0.2">
      <c r="D41" s="68"/>
      <c r="E41" s="68"/>
      <c r="F41" s="67"/>
      <c r="G41" s="68"/>
      <c r="H41" s="68"/>
      <c r="I41" s="68"/>
    </row>
    <row r="42" spans="4:9" ht="10.5" customHeight="1" x14ac:dyDescent="0.2">
      <c r="D42" s="68"/>
      <c r="E42" s="68"/>
      <c r="F42" s="67"/>
      <c r="G42" s="68"/>
      <c r="H42" s="68"/>
      <c r="I42" s="68"/>
    </row>
    <row r="43" spans="4:9" ht="10.5" customHeight="1" x14ac:dyDescent="0.2">
      <c r="D43" s="68"/>
      <c r="E43" s="68"/>
      <c r="F43" s="67"/>
      <c r="G43" s="68"/>
      <c r="H43" s="68"/>
      <c r="I43" s="68"/>
    </row>
    <row r="44" spans="4:9" ht="10.5" customHeight="1" x14ac:dyDescent="0.2">
      <c r="D44" s="68"/>
      <c r="E44" s="68"/>
      <c r="F44" s="67"/>
      <c r="G44" s="68"/>
      <c r="H44" s="68"/>
      <c r="I44" s="68"/>
    </row>
    <row r="45" spans="4:9" ht="10.5" customHeight="1" x14ac:dyDescent="0.2">
      <c r="D45" s="68"/>
      <c r="E45" s="68"/>
      <c r="F45" s="67"/>
      <c r="G45" s="68"/>
      <c r="H45" s="68"/>
      <c r="I45" s="68"/>
    </row>
    <row r="46" spans="4:9" ht="10.5" customHeight="1" x14ac:dyDescent="0.2">
      <c r="D46" s="68"/>
      <c r="E46" s="68"/>
      <c r="F46" s="67"/>
      <c r="G46" s="68"/>
      <c r="H46" s="68"/>
      <c r="I46" s="68"/>
    </row>
    <row r="47" spans="4:9" ht="10.5" customHeight="1" x14ac:dyDescent="0.2">
      <c r="D47" s="68"/>
      <c r="E47" s="68"/>
      <c r="F47" s="67"/>
      <c r="G47" s="68"/>
      <c r="H47" s="68"/>
      <c r="I47" s="68"/>
    </row>
    <row r="48" spans="4:9" ht="10.5" customHeight="1" x14ac:dyDescent="0.2">
      <c r="D48" s="68"/>
      <c r="E48" s="68"/>
      <c r="F48" s="67"/>
      <c r="G48" s="68"/>
      <c r="H48" s="68"/>
      <c r="I48" s="68"/>
    </row>
    <row r="49" spans="4:9" ht="10.5" customHeight="1" x14ac:dyDescent="0.2">
      <c r="D49" s="68"/>
      <c r="E49" s="68"/>
      <c r="F49" s="67"/>
      <c r="G49" s="68"/>
      <c r="H49" s="68"/>
      <c r="I49" s="6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120" zoomScaleNormal="120" workbookViewId="0"/>
  </sheetViews>
  <sheetFormatPr defaultColWidth="9.109375" defaultRowHeight="10.199999999999999" x14ac:dyDescent="0.2"/>
  <cols>
    <col min="1" max="5" width="9.109375" style="7"/>
    <col min="6" max="6" width="12.6640625" style="7" customWidth="1"/>
    <col min="7" max="7" width="7.5546875" style="9" customWidth="1"/>
    <col min="8" max="8" width="9.109375" style="7"/>
    <col min="9" max="9" width="10.88671875" style="7" bestFit="1" customWidth="1"/>
    <col min="10" max="16384" width="9.109375" style="7"/>
  </cols>
  <sheetData>
    <row r="1" spans="1:15" s="29" customFormat="1" ht="10.5" customHeight="1" x14ac:dyDescent="0.2">
      <c r="A1" s="27" t="s">
        <v>51</v>
      </c>
      <c r="B1" s="71" t="s">
        <v>116</v>
      </c>
      <c r="F1" s="30"/>
      <c r="G1" s="43"/>
      <c r="H1" s="25"/>
      <c r="I1" s="342" t="s">
        <v>63</v>
      </c>
      <c r="J1" s="25"/>
      <c r="K1" s="25"/>
      <c r="L1" s="25"/>
      <c r="M1" s="25"/>
      <c r="N1" s="25"/>
      <c r="O1" s="25"/>
    </row>
    <row r="2" spans="1:15" s="29" customFormat="1" ht="10.5" customHeight="1" x14ac:dyDescent="0.2">
      <c r="A2" s="27" t="s">
        <v>53</v>
      </c>
      <c r="B2" s="72" t="s">
        <v>105</v>
      </c>
      <c r="F2" s="30"/>
      <c r="G2" s="43"/>
      <c r="H2" s="25"/>
      <c r="I2" s="25"/>
      <c r="J2" s="25"/>
      <c r="K2" s="25"/>
      <c r="L2" s="25"/>
      <c r="M2" s="25"/>
      <c r="N2" s="25"/>
      <c r="O2" s="25"/>
    </row>
    <row r="3" spans="1:15" s="29" customFormat="1" ht="10.5" customHeight="1" x14ac:dyDescent="0.2">
      <c r="A3" s="27" t="s">
        <v>54</v>
      </c>
      <c r="B3" s="29" t="s">
        <v>55</v>
      </c>
      <c r="F3" s="30"/>
      <c r="G3" s="43"/>
      <c r="H3" s="25"/>
      <c r="I3" s="25"/>
      <c r="J3" s="25"/>
      <c r="K3" s="25"/>
      <c r="L3" s="25"/>
      <c r="M3" s="25"/>
      <c r="N3" s="25"/>
      <c r="O3" s="25"/>
    </row>
    <row r="4" spans="1:15" s="29" customFormat="1" ht="10.5" customHeight="1" x14ac:dyDescent="0.2">
      <c r="A4" s="27" t="s">
        <v>56</v>
      </c>
      <c r="B4" s="29" t="s">
        <v>57</v>
      </c>
      <c r="F4" s="30"/>
      <c r="G4" s="43"/>
      <c r="H4" s="25"/>
      <c r="I4" s="25"/>
      <c r="J4" s="25"/>
      <c r="K4" s="25"/>
      <c r="L4" s="25"/>
      <c r="M4" s="25"/>
      <c r="N4" s="25"/>
      <c r="O4" s="25"/>
    </row>
    <row r="5" spans="1:15" s="29" customFormat="1" ht="10.5" customHeight="1" x14ac:dyDescent="0.2">
      <c r="A5" s="35" t="s">
        <v>58</v>
      </c>
      <c r="B5" s="31" t="s">
        <v>108</v>
      </c>
      <c r="F5" s="30"/>
      <c r="G5" s="43"/>
      <c r="H5" s="25"/>
      <c r="I5" s="25"/>
      <c r="J5" s="25"/>
      <c r="K5" s="25"/>
      <c r="L5" s="25"/>
      <c r="M5" s="25"/>
      <c r="N5" s="25"/>
      <c r="O5" s="25"/>
    </row>
    <row r="6" spans="1:15" s="29" customFormat="1" ht="10.5" customHeight="1" x14ac:dyDescent="0.2">
      <c r="A6" s="35" t="s">
        <v>59</v>
      </c>
      <c r="B6" s="31" t="s">
        <v>117</v>
      </c>
      <c r="F6" s="30"/>
      <c r="G6" s="43"/>
      <c r="H6" s="25"/>
      <c r="I6" s="25"/>
      <c r="J6" s="25"/>
      <c r="K6" s="25"/>
      <c r="L6" s="25"/>
      <c r="M6" s="25"/>
      <c r="N6" s="25"/>
      <c r="O6" s="25"/>
    </row>
    <row r="7" spans="1:15" x14ac:dyDescent="0.2">
      <c r="H7" s="25"/>
      <c r="I7" s="25"/>
      <c r="J7" s="25"/>
      <c r="K7" s="25"/>
      <c r="L7" s="25"/>
      <c r="M7" s="25"/>
      <c r="N7" s="25"/>
      <c r="O7" s="25"/>
    </row>
    <row r="8" spans="1:15" x14ac:dyDescent="0.2">
      <c r="H8" s="25"/>
      <c r="I8" s="25"/>
      <c r="J8" s="25"/>
      <c r="K8" s="25"/>
      <c r="L8" s="25"/>
      <c r="M8" s="25"/>
      <c r="N8" s="25"/>
      <c r="O8" s="25"/>
    </row>
    <row r="9" spans="1:15" x14ac:dyDescent="0.2">
      <c r="H9" s="49"/>
      <c r="I9" s="49"/>
      <c r="J9" s="49"/>
      <c r="K9" s="49"/>
    </row>
    <row r="10" spans="1:15" x14ac:dyDescent="0.2">
      <c r="F10" s="9"/>
      <c r="H10" s="37"/>
      <c r="J10" s="37"/>
      <c r="K10" s="10"/>
      <c r="L10" s="9"/>
    </row>
    <row r="11" spans="1:15" x14ac:dyDescent="0.2">
      <c r="F11" s="9"/>
      <c r="H11" s="37"/>
      <c r="I11" s="37"/>
      <c r="J11" s="37"/>
      <c r="K11" s="10"/>
      <c r="L11" s="9"/>
    </row>
    <row r="12" spans="1:15" x14ac:dyDescent="0.2">
      <c r="F12" s="9"/>
      <c r="H12" s="37"/>
      <c r="I12" s="37"/>
      <c r="J12" s="37"/>
      <c r="K12" s="10"/>
      <c r="L12" s="36"/>
      <c r="M12" s="36"/>
    </row>
    <row r="13" spans="1:15" x14ac:dyDescent="0.2">
      <c r="F13" s="9"/>
      <c r="H13" s="37"/>
      <c r="I13" s="37"/>
      <c r="J13" s="37"/>
      <c r="K13" s="10"/>
      <c r="L13" s="36"/>
      <c r="M13" s="36"/>
    </row>
    <row r="14" spans="1:15" x14ac:dyDescent="0.2">
      <c r="F14" s="9"/>
      <c r="H14" s="37"/>
      <c r="I14" s="37"/>
      <c r="J14" s="37"/>
      <c r="K14" s="10"/>
      <c r="L14" s="36"/>
      <c r="M14" s="36"/>
    </row>
    <row r="15" spans="1:15" x14ac:dyDescent="0.2">
      <c r="F15" s="9"/>
      <c r="H15" s="37"/>
      <c r="I15" s="37"/>
      <c r="J15" s="37" t="s">
        <v>137</v>
      </c>
      <c r="K15" s="37" t="s">
        <v>138</v>
      </c>
      <c r="L15" s="37" t="s">
        <v>139</v>
      </c>
      <c r="M15" s="37" t="s">
        <v>140</v>
      </c>
      <c r="N15" s="37" t="s">
        <v>239</v>
      </c>
    </row>
    <row r="16" spans="1:15" x14ac:dyDescent="0.2">
      <c r="F16" s="9"/>
      <c r="H16" s="37"/>
      <c r="I16" s="37"/>
      <c r="J16" s="37" t="s">
        <v>143</v>
      </c>
      <c r="K16" s="37" t="s">
        <v>144</v>
      </c>
      <c r="L16" s="37" t="s">
        <v>145</v>
      </c>
      <c r="M16" s="37" t="s">
        <v>146</v>
      </c>
      <c r="N16" s="37" t="s">
        <v>118</v>
      </c>
    </row>
    <row r="17" spans="6:14" x14ac:dyDescent="0.2">
      <c r="F17" s="9"/>
      <c r="H17" s="50">
        <v>43465</v>
      </c>
      <c r="I17" s="9">
        <f>H17</f>
        <v>43465</v>
      </c>
      <c r="J17" s="73">
        <v>1</v>
      </c>
      <c r="K17" s="73">
        <v>1</v>
      </c>
      <c r="L17" s="73">
        <v>1</v>
      </c>
      <c r="M17" s="73">
        <v>1</v>
      </c>
      <c r="N17" s="73">
        <v>1</v>
      </c>
    </row>
    <row r="18" spans="6:14" x14ac:dyDescent="0.2">
      <c r="F18" s="9"/>
      <c r="H18" s="50">
        <v>43496</v>
      </c>
      <c r="I18" s="9"/>
      <c r="J18" s="73">
        <v>0.91500000000000004</v>
      </c>
      <c r="K18" s="73">
        <v>0.93100000000000005</v>
      </c>
      <c r="L18" s="73">
        <v>0.96599999999999997</v>
      </c>
      <c r="M18" s="73">
        <v>1.026</v>
      </c>
      <c r="N18" s="73">
        <v>0.93700000000000006</v>
      </c>
    </row>
    <row r="19" spans="6:14" x14ac:dyDescent="0.2">
      <c r="F19" s="9"/>
      <c r="H19" s="50">
        <v>43524</v>
      </c>
      <c r="I19" s="9"/>
      <c r="J19" s="73">
        <v>0.92600000000000005</v>
      </c>
      <c r="K19" s="73">
        <v>0.93300000000000005</v>
      </c>
      <c r="L19" s="73">
        <v>0.97499999999999998</v>
      </c>
      <c r="M19" s="73">
        <v>1.0409999999999999</v>
      </c>
      <c r="N19" s="73">
        <v>0.94399999999999995</v>
      </c>
    </row>
    <row r="20" spans="6:14" x14ac:dyDescent="0.2">
      <c r="F20" s="9"/>
      <c r="H20" s="50">
        <v>43555</v>
      </c>
      <c r="I20" s="9">
        <f>H20</f>
        <v>43555</v>
      </c>
      <c r="J20" s="73">
        <v>0.88800000000000001</v>
      </c>
      <c r="K20" s="73">
        <v>0.96699999999999997</v>
      </c>
      <c r="L20" s="73">
        <v>0.99299999999999999</v>
      </c>
      <c r="M20" s="73">
        <v>1.095</v>
      </c>
      <c r="N20" s="73">
        <v>0.95399999999999996</v>
      </c>
    </row>
    <row r="21" spans="6:14" x14ac:dyDescent="0.2">
      <c r="F21" s="9"/>
      <c r="H21" s="50">
        <v>43585</v>
      </c>
      <c r="I21" s="9"/>
      <c r="J21" s="73">
        <v>0.876</v>
      </c>
      <c r="K21" s="73">
        <v>1.004</v>
      </c>
      <c r="L21" s="73">
        <v>0.999</v>
      </c>
      <c r="M21" s="73">
        <v>1.1399999999999999</v>
      </c>
      <c r="N21" s="73">
        <v>0.97099999999999997</v>
      </c>
    </row>
    <row r="22" spans="6:14" x14ac:dyDescent="0.2">
      <c r="F22" s="9"/>
      <c r="H22" s="50">
        <v>43616</v>
      </c>
      <c r="I22" s="9"/>
      <c r="J22" s="73">
        <v>0.86499999999999999</v>
      </c>
      <c r="K22" s="73">
        <v>0.995</v>
      </c>
      <c r="L22" s="73">
        <v>1.0029999999999999</v>
      </c>
      <c r="M22" s="73">
        <v>1.141</v>
      </c>
      <c r="N22" s="73">
        <v>0.96399999999999997</v>
      </c>
    </row>
    <row r="23" spans="6:14" x14ac:dyDescent="0.2">
      <c r="F23" s="9"/>
      <c r="H23" s="50">
        <v>43646</v>
      </c>
      <c r="I23" s="9">
        <f t="shared" ref="I23:I29" si="0">H23</f>
        <v>43646</v>
      </c>
      <c r="J23" s="73">
        <v>0.94099999999999995</v>
      </c>
      <c r="K23" s="73">
        <v>0.97699999999999998</v>
      </c>
      <c r="L23" s="73">
        <v>1.024</v>
      </c>
      <c r="M23" s="73">
        <v>1.1879999999999999</v>
      </c>
      <c r="N23" s="73">
        <v>0.98399999999999999</v>
      </c>
    </row>
    <row r="24" spans="6:14" x14ac:dyDescent="0.2">
      <c r="F24" s="9"/>
      <c r="H24" s="50">
        <v>43677</v>
      </c>
      <c r="I24" s="9"/>
      <c r="J24" s="73">
        <v>0.96699999999999997</v>
      </c>
      <c r="K24" s="73">
        <v>0.96599999999999997</v>
      </c>
      <c r="L24" s="73">
        <v>1.042</v>
      </c>
      <c r="M24" s="73">
        <v>1.153</v>
      </c>
      <c r="N24" s="73">
        <v>0.98899999999999999</v>
      </c>
    </row>
    <row r="25" spans="6:14" x14ac:dyDescent="0.2">
      <c r="F25" s="9"/>
      <c r="H25" s="50">
        <v>43708</v>
      </c>
      <c r="I25" s="9"/>
      <c r="J25" s="73">
        <v>0.97499999999999998</v>
      </c>
      <c r="K25" s="73">
        <v>0.98899999999999999</v>
      </c>
      <c r="L25" s="73">
        <v>1.069</v>
      </c>
      <c r="M25" s="73">
        <v>1.1679999999999999</v>
      </c>
      <c r="N25" s="73">
        <v>1.008</v>
      </c>
    </row>
    <row r="26" spans="6:14" x14ac:dyDescent="0.2">
      <c r="F26" s="9"/>
      <c r="H26" s="50">
        <v>43738</v>
      </c>
      <c r="I26" s="9">
        <f>H26</f>
        <v>43738</v>
      </c>
      <c r="J26" s="73">
        <v>1.0009999999999999</v>
      </c>
      <c r="K26" s="73">
        <v>0.95199999999999996</v>
      </c>
      <c r="L26" s="73">
        <v>1.0660000000000001</v>
      </c>
      <c r="M26" s="73">
        <v>1.173</v>
      </c>
      <c r="N26" s="73">
        <v>0.999</v>
      </c>
    </row>
    <row r="27" spans="6:14" x14ac:dyDescent="0.2">
      <c r="F27" s="9"/>
      <c r="H27" s="50">
        <v>43769</v>
      </c>
      <c r="I27" s="9"/>
      <c r="J27" s="73">
        <v>1.0029999999999999</v>
      </c>
      <c r="K27" s="73">
        <v>0.95499999999999996</v>
      </c>
      <c r="L27" s="73">
        <v>1.0580000000000001</v>
      </c>
      <c r="M27" s="73">
        <v>1.1819999999999999</v>
      </c>
      <c r="N27" s="73">
        <v>1</v>
      </c>
    </row>
    <row r="28" spans="6:14" x14ac:dyDescent="0.2">
      <c r="F28" s="9"/>
      <c r="H28" s="50">
        <v>43799</v>
      </c>
      <c r="I28" s="9"/>
      <c r="J28" s="73">
        <v>0.97499999999999998</v>
      </c>
      <c r="K28" s="73">
        <v>0.97799999999999998</v>
      </c>
      <c r="L28" s="73">
        <v>1.038</v>
      </c>
      <c r="M28" s="73">
        <v>1.2190000000000001</v>
      </c>
      <c r="N28" s="73">
        <v>0.999</v>
      </c>
    </row>
    <row r="29" spans="6:14" x14ac:dyDescent="0.2">
      <c r="F29" s="9"/>
      <c r="H29" s="50">
        <v>43830</v>
      </c>
      <c r="I29" s="9">
        <f t="shared" si="0"/>
        <v>43830</v>
      </c>
      <c r="J29" s="73">
        <v>0.89500000000000002</v>
      </c>
      <c r="K29" s="73">
        <v>0.9</v>
      </c>
      <c r="L29" s="73">
        <v>1.04</v>
      </c>
      <c r="M29" s="73">
        <v>1.169</v>
      </c>
      <c r="N29" s="73">
        <v>0.93799999999999994</v>
      </c>
    </row>
    <row r="30" spans="6:14" x14ac:dyDescent="0.2">
      <c r="F30" s="9"/>
      <c r="H30" s="50">
        <v>43861</v>
      </c>
      <c r="I30" s="9"/>
      <c r="J30" s="73">
        <v>0.875</v>
      </c>
      <c r="K30" s="73">
        <v>0.81399999999999995</v>
      </c>
      <c r="L30" s="73">
        <v>0.97499999999999998</v>
      </c>
      <c r="M30" s="73">
        <v>1.147</v>
      </c>
      <c r="N30" s="73">
        <v>0.878</v>
      </c>
    </row>
    <row r="31" spans="6:14" x14ac:dyDescent="0.2">
      <c r="F31" s="9"/>
      <c r="H31" s="50">
        <v>43890</v>
      </c>
      <c r="I31" s="9"/>
      <c r="J31" s="73">
        <v>0.86799999999999999</v>
      </c>
      <c r="K31" s="73">
        <v>0.84399999999999997</v>
      </c>
      <c r="L31" s="73">
        <v>0.98099999999999998</v>
      </c>
      <c r="M31" s="73">
        <v>1.1779999999999999</v>
      </c>
      <c r="N31" s="73">
        <v>0.89200000000000002</v>
      </c>
    </row>
    <row r="32" spans="6:14" x14ac:dyDescent="0.2">
      <c r="F32" s="9"/>
      <c r="H32" s="50">
        <v>43921</v>
      </c>
      <c r="I32" s="9">
        <f>H32</f>
        <v>43921</v>
      </c>
      <c r="J32" s="73">
        <v>0.88100000000000001</v>
      </c>
      <c r="K32" s="73">
        <v>0.96899999999999997</v>
      </c>
      <c r="L32" s="73">
        <v>1.0660000000000001</v>
      </c>
      <c r="M32" s="73">
        <v>1.208</v>
      </c>
      <c r="N32" s="73">
        <v>0.97199999999999998</v>
      </c>
    </row>
    <row r="33" spans="6:14" x14ac:dyDescent="0.2">
      <c r="F33" s="9"/>
      <c r="H33" s="50">
        <v>43951</v>
      </c>
      <c r="I33" s="9"/>
      <c r="J33" s="73">
        <v>0.85</v>
      </c>
      <c r="K33" s="73">
        <v>0.92600000000000005</v>
      </c>
      <c r="L33" s="73">
        <v>1.0489999999999999</v>
      </c>
      <c r="M33" s="73">
        <v>1.165</v>
      </c>
      <c r="N33" s="73">
        <v>0.93799999999999994</v>
      </c>
    </row>
    <row r="34" spans="6:14" x14ac:dyDescent="0.2">
      <c r="F34" s="9"/>
      <c r="H34" s="50">
        <v>43982</v>
      </c>
      <c r="I34" s="9"/>
      <c r="J34" s="73">
        <v>0.82299999999999995</v>
      </c>
      <c r="K34" s="73">
        <v>0.88500000000000001</v>
      </c>
      <c r="L34" s="73">
        <v>1.0549999999999999</v>
      </c>
      <c r="M34" s="73">
        <v>1.151</v>
      </c>
      <c r="N34" s="73">
        <v>0.91200000000000003</v>
      </c>
    </row>
    <row r="35" spans="6:14" x14ac:dyDescent="0.2">
      <c r="F35" s="9"/>
      <c r="H35" s="50">
        <v>44012</v>
      </c>
      <c r="I35" s="9">
        <f t="shared" ref="I35" si="1">H35</f>
        <v>44012</v>
      </c>
      <c r="J35" s="73">
        <v>0.81899999999999995</v>
      </c>
      <c r="K35" s="73">
        <v>0.86899999999999999</v>
      </c>
      <c r="L35" s="73">
        <v>1.097</v>
      </c>
      <c r="M35" s="73">
        <v>1.131</v>
      </c>
      <c r="N35" s="73">
        <v>0.91100000000000003</v>
      </c>
    </row>
    <row r="36" spans="6:14" x14ac:dyDescent="0.2">
      <c r="F36" s="9"/>
      <c r="H36" s="50">
        <v>44043</v>
      </c>
      <c r="I36" s="9"/>
      <c r="J36" s="73">
        <v>0.76500000000000001</v>
      </c>
      <c r="K36" s="73">
        <v>0.92</v>
      </c>
      <c r="L36" s="73">
        <v>1.115</v>
      </c>
      <c r="M36" s="73">
        <v>1.0720000000000001</v>
      </c>
      <c r="N36" s="73">
        <v>0.91900000000000004</v>
      </c>
    </row>
    <row r="37" spans="6:14" x14ac:dyDescent="0.2">
      <c r="F37" s="9"/>
      <c r="H37" s="50">
        <v>44074</v>
      </c>
      <c r="I37" s="9"/>
      <c r="J37" s="73">
        <v>0.68300000000000005</v>
      </c>
      <c r="K37" s="73">
        <v>0.93799999999999994</v>
      </c>
      <c r="L37" s="73">
        <v>1.1539999999999999</v>
      </c>
      <c r="M37" s="73">
        <v>1.0980000000000001</v>
      </c>
      <c r="N37" s="73">
        <v>0.91200000000000003</v>
      </c>
    </row>
    <row r="38" spans="6:14" x14ac:dyDescent="0.2">
      <c r="F38" s="9"/>
      <c r="H38" s="50">
        <v>44104</v>
      </c>
      <c r="I38" s="9">
        <f t="shared" ref="I38" si="2">H38</f>
        <v>44104</v>
      </c>
      <c r="J38" s="73">
        <v>0.70299999999999996</v>
      </c>
      <c r="K38" s="73">
        <v>0.96</v>
      </c>
      <c r="L38" s="73">
        <v>1.202</v>
      </c>
      <c r="M38" s="73">
        <v>1.121</v>
      </c>
      <c r="N38" s="73">
        <v>0.93899999999999995</v>
      </c>
    </row>
    <row r="39" spans="6:14" x14ac:dyDescent="0.2">
      <c r="F39" s="9"/>
      <c r="H39" s="50">
        <v>44135</v>
      </c>
      <c r="I39" s="9"/>
      <c r="J39" s="73">
        <v>0.73599999999999999</v>
      </c>
      <c r="K39" s="73">
        <v>0.98599999999999999</v>
      </c>
      <c r="L39" s="73">
        <v>1.236</v>
      </c>
      <c r="M39" s="73">
        <v>1.099</v>
      </c>
      <c r="N39" s="73">
        <v>0.96599999999999997</v>
      </c>
    </row>
    <row r="40" spans="6:14" x14ac:dyDescent="0.2">
      <c r="F40" s="9"/>
      <c r="H40" s="50">
        <v>44165</v>
      </c>
      <c r="I40" s="9"/>
      <c r="J40" s="73">
        <v>0.72599999999999998</v>
      </c>
      <c r="K40" s="73">
        <v>1.024</v>
      </c>
      <c r="L40" s="73">
        <v>1.2410000000000001</v>
      </c>
      <c r="M40" s="73">
        <v>1.1539999999999999</v>
      </c>
      <c r="N40" s="73">
        <v>0.98399999999999999</v>
      </c>
    </row>
    <row r="41" spans="6:14" x14ac:dyDescent="0.2">
      <c r="F41" s="9"/>
      <c r="H41" s="50">
        <v>44196</v>
      </c>
      <c r="I41" s="9">
        <f t="shared" ref="I41" si="3">H41</f>
        <v>44196</v>
      </c>
      <c r="J41" s="73">
        <v>0.69399999999999995</v>
      </c>
      <c r="K41" s="73">
        <v>1.0389999999999999</v>
      </c>
      <c r="L41" s="73">
        <v>1.234</v>
      </c>
      <c r="M41" s="73">
        <v>1.1000000000000001</v>
      </c>
      <c r="N41" s="73">
        <v>0.97799999999999998</v>
      </c>
    </row>
    <row r="42" spans="6:14" x14ac:dyDescent="0.2">
      <c r="F42" s="9"/>
      <c r="H42" s="50"/>
      <c r="I42" s="9"/>
      <c r="J42" s="73"/>
      <c r="K42" s="73"/>
      <c r="L42" s="73"/>
      <c r="M42" s="73"/>
      <c r="N42" s="73"/>
    </row>
    <row r="43" spans="6:14" x14ac:dyDescent="0.2">
      <c r="F43" s="9"/>
      <c r="H43" s="50"/>
      <c r="I43" s="9"/>
      <c r="J43" s="73"/>
      <c r="K43" s="73"/>
      <c r="L43" s="73"/>
      <c r="M43" s="73"/>
      <c r="N43" s="73"/>
    </row>
    <row r="44" spans="6:14" x14ac:dyDescent="0.2">
      <c r="F44" s="9"/>
      <c r="H44" s="50"/>
      <c r="I44" s="9"/>
      <c r="J44" s="73"/>
      <c r="K44" s="73"/>
      <c r="L44" s="73"/>
      <c r="M44" s="73"/>
      <c r="N44" s="73"/>
    </row>
    <row r="45" spans="6:14" x14ac:dyDescent="0.2">
      <c r="F45" s="9"/>
      <c r="H45" s="50"/>
      <c r="I45" s="9"/>
      <c r="J45" s="73"/>
      <c r="K45" s="73"/>
      <c r="L45" s="73"/>
      <c r="M45" s="73"/>
      <c r="N45" s="73"/>
    </row>
    <row r="46" spans="6:14" x14ac:dyDescent="0.2">
      <c r="F46" s="9"/>
      <c r="H46" s="50"/>
      <c r="I46" s="9"/>
      <c r="J46" s="73"/>
      <c r="K46" s="73"/>
      <c r="L46" s="73"/>
      <c r="M46" s="73"/>
      <c r="N46" s="73"/>
    </row>
    <row r="47" spans="6:14" x14ac:dyDescent="0.2">
      <c r="F47" s="9"/>
      <c r="H47" s="50"/>
      <c r="I47" s="9"/>
      <c r="J47" s="73"/>
      <c r="K47" s="73"/>
      <c r="L47" s="73"/>
      <c r="M47" s="73"/>
      <c r="N47" s="73"/>
    </row>
    <row r="48" spans="6:14" x14ac:dyDescent="0.2">
      <c r="F48" s="9"/>
      <c r="H48" s="50"/>
      <c r="I48" s="9"/>
      <c r="J48" s="73"/>
      <c r="K48" s="73"/>
      <c r="L48" s="73"/>
      <c r="M48" s="73"/>
      <c r="N48" s="73"/>
    </row>
    <row r="49" spans="6:14" x14ac:dyDescent="0.2">
      <c r="F49" s="9"/>
      <c r="H49" s="50"/>
      <c r="I49" s="9"/>
      <c r="J49" s="73"/>
      <c r="K49" s="73"/>
      <c r="L49" s="73"/>
      <c r="M49" s="73"/>
      <c r="N49" s="73"/>
    </row>
    <row r="50" spans="6:14" x14ac:dyDescent="0.2">
      <c r="F50" s="9"/>
      <c r="H50" s="50"/>
      <c r="I50" s="9"/>
      <c r="J50" s="73"/>
      <c r="K50" s="73"/>
      <c r="L50" s="73"/>
      <c r="M50" s="73"/>
      <c r="N50" s="73"/>
    </row>
    <row r="51" spans="6:14" x14ac:dyDescent="0.2">
      <c r="F51" s="9"/>
      <c r="H51" s="50"/>
      <c r="I51" s="9"/>
      <c r="J51" s="73"/>
      <c r="K51" s="73"/>
      <c r="L51" s="73"/>
      <c r="M51" s="73"/>
      <c r="N51" s="73"/>
    </row>
    <row r="52" spans="6:14" x14ac:dyDescent="0.2">
      <c r="F52" s="9"/>
      <c r="H52" s="50"/>
      <c r="I52" s="9"/>
      <c r="J52" s="73"/>
      <c r="K52" s="73"/>
      <c r="L52" s="73"/>
      <c r="M52" s="73"/>
      <c r="N52" s="73"/>
    </row>
    <row r="53" spans="6:14" x14ac:dyDescent="0.2">
      <c r="F53" s="9"/>
      <c r="H53" s="50"/>
      <c r="I53" s="9"/>
      <c r="J53" s="73"/>
      <c r="K53" s="73"/>
      <c r="L53" s="73"/>
      <c r="M53" s="73"/>
      <c r="N53" s="73"/>
    </row>
    <row r="54" spans="6:14" x14ac:dyDescent="0.2">
      <c r="F54" s="9"/>
      <c r="H54" s="10"/>
      <c r="I54" s="10"/>
      <c r="J54" s="10"/>
      <c r="K54" s="10"/>
    </row>
    <row r="55" spans="6:14" x14ac:dyDescent="0.2">
      <c r="F55" s="9"/>
      <c r="H55" s="10"/>
      <c r="I55" s="10"/>
      <c r="J55" s="10"/>
      <c r="K55" s="10"/>
    </row>
    <row r="56" spans="6:14" x14ac:dyDescent="0.2">
      <c r="F56" s="9"/>
      <c r="H56" s="10"/>
      <c r="I56" s="10"/>
      <c r="J56" s="10"/>
      <c r="K56" s="10"/>
    </row>
    <row r="57" spans="6:14" x14ac:dyDescent="0.2">
      <c r="F57" s="9"/>
      <c r="H57" s="10"/>
      <c r="I57" s="10"/>
      <c r="J57" s="10"/>
      <c r="K57" s="10"/>
    </row>
    <row r="58" spans="6:14" x14ac:dyDescent="0.2">
      <c r="F58" s="9"/>
      <c r="H58" s="10"/>
      <c r="I58" s="10"/>
      <c r="J58" s="10"/>
      <c r="K58" s="10"/>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topLeftCell="A13" zoomScale="120" zoomScaleNormal="120" workbookViewId="0"/>
  </sheetViews>
  <sheetFormatPr defaultColWidth="9.109375" defaultRowHeight="10.5" customHeight="1" x14ac:dyDescent="0.2"/>
  <cols>
    <col min="1" max="8" width="9.109375" style="7"/>
    <col min="9" max="10" width="10.88671875" style="7" bestFit="1" customWidth="1"/>
    <col min="11" max="16384" width="9.109375" style="7"/>
  </cols>
  <sheetData>
    <row r="1" spans="1:14" s="29" customFormat="1" ht="10.5" customHeight="1" x14ac:dyDescent="0.2">
      <c r="A1" s="27" t="s">
        <v>51</v>
      </c>
      <c r="B1" s="28" t="s">
        <v>72</v>
      </c>
      <c r="F1" s="30"/>
      <c r="G1" s="30"/>
      <c r="H1" s="31"/>
      <c r="I1" s="362" t="s">
        <v>63</v>
      </c>
      <c r="J1" s="363"/>
      <c r="K1" s="363"/>
      <c r="L1" s="25"/>
      <c r="M1" s="25"/>
      <c r="N1" s="25"/>
    </row>
    <row r="2" spans="1:14" s="29" customFormat="1" ht="10.5" customHeight="1" x14ac:dyDescent="0.2">
      <c r="A2" s="27" t="s">
        <v>53</v>
      </c>
      <c r="B2" s="32" t="s">
        <v>73</v>
      </c>
      <c r="F2" s="30"/>
      <c r="G2" s="30"/>
      <c r="H2" s="33"/>
      <c r="I2" s="25"/>
      <c r="J2" s="25"/>
      <c r="K2" s="25"/>
      <c r="L2" s="25"/>
      <c r="M2" s="25"/>
      <c r="N2" s="25"/>
    </row>
    <row r="3" spans="1:14" s="29" customFormat="1" ht="10.5" customHeight="1" x14ac:dyDescent="0.2">
      <c r="A3" s="27" t="s">
        <v>54</v>
      </c>
      <c r="B3" s="29" t="s">
        <v>55</v>
      </c>
      <c r="F3" s="30"/>
      <c r="G3" s="30"/>
      <c r="H3" s="34"/>
    </row>
    <row r="4" spans="1:14" s="29" customFormat="1" ht="10.5" customHeight="1" x14ac:dyDescent="0.2">
      <c r="A4" s="27" t="s">
        <v>56</v>
      </c>
      <c r="B4" s="29" t="s">
        <v>57</v>
      </c>
      <c r="F4" s="30"/>
      <c r="G4" s="30"/>
      <c r="H4" s="31"/>
    </row>
    <row r="5" spans="1:14" s="29" customFormat="1" ht="10.5" customHeight="1" x14ac:dyDescent="0.2">
      <c r="A5" s="35" t="s">
        <v>58</v>
      </c>
      <c r="B5" s="29" t="s">
        <v>74</v>
      </c>
      <c r="F5" s="30"/>
      <c r="G5" s="30"/>
      <c r="H5" s="31"/>
    </row>
    <row r="6" spans="1:14" s="29" customFormat="1" ht="10.5" customHeight="1" x14ac:dyDescent="0.2">
      <c r="A6" s="35" t="s">
        <v>59</v>
      </c>
      <c r="B6" s="25" t="s">
        <v>75</v>
      </c>
      <c r="F6" s="30"/>
      <c r="G6" s="30"/>
      <c r="H6" s="31"/>
    </row>
    <row r="10" spans="1:14" ht="10.5" customHeight="1" x14ac:dyDescent="0.2">
      <c r="J10" s="9" t="s">
        <v>137</v>
      </c>
      <c r="K10" s="9" t="s">
        <v>138</v>
      </c>
      <c r="L10" s="9" t="s">
        <v>139</v>
      </c>
      <c r="M10" s="9" t="s">
        <v>140</v>
      </c>
    </row>
    <row r="11" spans="1:14" ht="10.5" customHeight="1" x14ac:dyDescent="0.2">
      <c r="J11" s="9" t="s">
        <v>143</v>
      </c>
      <c r="K11" s="9" t="s">
        <v>144</v>
      </c>
      <c r="L11" s="9" t="s">
        <v>145</v>
      </c>
      <c r="M11" s="9" t="s">
        <v>146</v>
      </c>
    </row>
    <row r="12" spans="1:14" ht="10.5" customHeight="1" x14ac:dyDescent="0.2">
      <c r="I12" s="9">
        <v>43100</v>
      </c>
      <c r="J12" s="36">
        <v>601</v>
      </c>
      <c r="K12" s="36">
        <v>547</v>
      </c>
      <c r="L12" s="36">
        <v>208</v>
      </c>
      <c r="M12" s="36">
        <v>492</v>
      </c>
    </row>
    <row r="13" spans="1:14" ht="10.5" customHeight="1" x14ac:dyDescent="0.2">
      <c r="I13" s="9">
        <v>43465</v>
      </c>
      <c r="J13" s="36">
        <v>616</v>
      </c>
      <c r="K13" s="36">
        <v>544</v>
      </c>
      <c r="L13" s="36">
        <v>226</v>
      </c>
      <c r="M13" s="36">
        <v>525</v>
      </c>
    </row>
    <row r="14" spans="1:14" ht="10.5" customHeight="1" x14ac:dyDescent="0.2">
      <c r="I14" s="9">
        <v>43830</v>
      </c>
      <c r="J14" s="36">
        <v>645</v>
      </c>
      <c r="K14" s="36">
        <v>539</v>
      </c>
      <c r="L14" s="36">
        <v>246</v>
      </c>
      <c r="M14" s="36">
        <v>552</v>
      </c>
    </row>
    <row r="15" spans="1:14" ht="10.5" customHeight="1" x14ac:dyDescent="0.2">
      <c r="I15" s="9">
        <v>43921</v>
      </c>
      <c r="J15" s="36">
        <v>673</v>
      </c>
      <c r="K15" s="36">
        <v>587</v>
      </c>
      <c r="L15" s="36">
        <v>263</v>
      </c>
      <c r="M15" s="36">
        <v>572</v>
      </c>
    </row>
    <row r="16" spans="1:14" ht="10.5" customHeight="1" x14ac:dyDescent="0.2">
      <c r="I16" s="9">
        <v>44012</v>
      </c>
      <c r="J16" s="36">
        <v>656</v>
      </c>
      <c r="K16" s="36">
        <v>586</v>
      </c>
      <c r="L16" s="36">
        <v>272</v>
      </c>
      <c r="M16" s="36">
        <v>576</v>
      </c>
    </row>
    <row r="17" spans="9:13" ht="10.5" customHeight="1" x14ac:dyDescent="0.2">
      <c r="I17" s="9">
        <v>44104</v>
      </c>
      <c r="J17" s="36">
        <v>659</v>
      </c>
      <c r="K17" s="36">
        <v>612</v>
      </c>
      <c r="L17" s="36">
        <v>301</v>
      </c>
      <c r="M17" s="36">
        <v>600</v>
      </c>
    </row>
    <row r="18" spans="9:13" ht="10.5" customHeight="1" x14ac:dyDescent="0.2">
      <c r="I18" s="9">
        <v>44196</v>
      </c>
      <c r="J18" s="36">
        <v>667</v>
      </c>
      <c r="K18" s="36">
        <v>637</v>
      </c>
      <c r="L18" s="36">
        <v>336</v>
      </c>
      <c r="M18" s="36">
        <v>568</v>
      </c>
    </row>
    <row r="19" spans="9:13" ht="10.5" customHeight="1" x14ac:dyDescent="0.2">
      <c r="I19" s="9"/>
      <c r="J19" s="36"/>
      <c r="K19" s="36"/>
      <c r="L19" s="36"/>
      <c r="M19" s="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topLeftCell="A22" zoomScale="130" zoomScaleNormal="130" workbookViewId="0">
      <selection activeCell="M35" sqref="M35"/>
    </sheetView>
  </sheetViews>
  <sheetFormatPr defaultColWidth="9.109375" defaultRowHeight="10.199999999999999" x14ac:dyDescent="0.2"/>
  <cols>
    <col min="1" max="5" width="9.109375" style="7"/>
    <col min="6" max="6" width="12.6640625" style="7" customWidth="1"/>
    <col min="7" max="7" width="7.5546875" style="9" customWidth="1"/>
    <col min="8" max="8" width="9.109375" style="7"/>
    <col min="9" max="9" width="10.88671875" style="7" bestFit="1" customWidth="1"/>
    <col min="10" max="16384" width="9.109375" style="7"/>
  </cols>
  <sheetData>
    <row r="1" spans="1:14" s="29" customFormat="1" ht="10.5" customHeight="1" x14ac:dyDescent="0.2">
      <c r="A1" s="27" t="s">
        <v>51</v>
      </c>
      <c r="B1" s="71" t="s">
        <v>119</v>
      </c>
      <c r="F1" s="30"/>
      <c r="G1" s="43"/>
      <c r="H1" s="31"/>
      <c r="I1" s="74" t="s">
        <v>63</v>
      </c>
      <c r="J1" s="74"/>
      <c r="K1" s="25"/>
      <c r="L1" s="25"/>
      <c r="M1" s="25"/>
    </row>
    <row r="2" spans="1:14" s="29" customFormat="1" ht="10.5" customHeight="1" x14ac:dyDescent="0.2">
      <c r="A2" s="27" t="s">
        <v>53</v>
      </c>
      <c r="B2" s="72" t="s">
        <v>120</v>
      </c>
      <c r="F2" s="30"/>
      <c r="G2" s="43"/>
      <c r="H2" s="33"/>
      <c r="I2" s="25"/>
      <c r="J2" s="25"/>
      <c r="K2" s="25"/>
      <c r="L2" s="25"/>
      <c r="M2" s="25"/>
    </row>
    <row r="3" spans="1:14" s="29" customFormat="1" ht="10.5" customHeight="1" x14ac:dyDescent="0.2">
      <c r="A3" s="27" t="s">
        <v>54</v>
      </c>
      <c r="B3" s="29" t="s">
        <v>55</v>
      </c>
      <c r="F3" s="30"/>
      <c r="G3" s="43"/>
      <c r="H3" s="34"/>
    </row>
    <row r="4" spans="1:14" s="29" customFormat="1" ht="10.5" customHeight="1" x14ac:dyDescent="0.2">
      <c r="A4" s="27" t="s">
        <v>56</v>
      </c>
      <c r="B4" s="29" t="s">
        <v>57</v>
      </c>
      <c r="F4" s="30"/>
      <c r="G4" s="43"/>
      <c r="H4" s="31"/>
    </row>
    <row r="5" spans="1:14" s="29" customFormat="1" ht="10.5" customHeight="1" x14ac:dyDescent="0.2">
      <c r="A5" s="35" t="s">
        <v>58</v>
      </c>
      <c r="B5" s="31" t="s">
        <v>108</v>
      </c>
      <c r="F5" s="30"/>
      <c r="G5" s="43"/>
      <c r="H5" s="31"/>
    </row>
    <row r="6" spans="1:14" s="29" customFormat="1" ht="10.5" customHeight="1" x14ac:dyDescent="0.2">
      <c r="A6" s="35" t="s">
        <v>59</v>
      </c>
      <c r="B6" s="31" t="s">
        <v>117</v>
      </c>
      <c r="F6" s="30"/>
      <c r="G6" s="43"/>
      <c r="H6" s="31"/>
    </row>
    <row r="8" spans="1:14" x14ac:dyDescent="0.2">
      <c r="H8" s="48"/>
      <c r="I8" s="48"/>
      <c r="J8" s="48"/>
      <c r="K8" s="48"/>
    </row>
    <row r="9" spans="1:14" x14ac:dyDescent="0.2">
      <c r="H9" s="49"/>
      <c r="I9" s="49"/>
      <c r="J9" s="49"/>
      <c r="K9" s="49"/>
    </row>
    <row r="10" spans="1:14" x14ac:dyDescent="0.2">
      <c r="F10" s="9"/>
      <c r="H10" s="37"/>
      <c r="I10" s="37"/>
      <c r="J10" s="37"/>
      <c r="K10" s="10"/>
      <c r="L10" s="9"/>
    </row>
    <row r="11" spans="1:14" x14ac:dyDescent="0.2">
      <c r="F11" s="9"/>
      <c r="H11" s="37"/>
      <c r="I11" s="37"/>
      <c r="J11" s="37"/>
      <c r="K11" s="10"/>
      <c r="L11" s="9"/>
    </row>
    <row r="12" spans="1:14" x14ac:dyDescent="0.2">
      <c r="F12" s="9"/>
      <c r="H12" s="37"/>
      <c r="I12" s="37"/>
      <c r="J12" s="37"/>
      <c r="K12" s="10"/>
      <c r="L12" s="36"/>
      <c r="M12" s="36"/>
    </row>
    <row r="13" spans="1:14" x14ac:dyDescent="0.2">
      <c r="F13" s="9"/>
      <c r="H13" s="37"/>
      <c r="I13" s="37"/>
      <c r="J13" s="37"/>
      <c r="K13" s="10"/>
      <c r="L13" s="36"/>
      <c r="M13" s="36"/>
    </row>
    <row r="14" spans="1:14" x14ac:dyDescent="0.2">
      <c r="F14" s="9"/>
      <c r="H14" s="37"/>
      <c r="I14" s="37"/>
      <c r="J14" s="37"/>
      <c r="K14" s="10"/>
      <c r="L14" s="36"/>
      <c r="M14" s="36"/>
    </row>
    <row r="15" spans="1:14" x14ac:dyDescent="0.2">
      <c r="F15" s="9"/>
      <c r="H15" s="37"/>
      <c r="I15" s="37"/>
      <c r="J15" s="37" t="s">
        <v>137</v>
      </c>
      <c r="K15" s="37" t="s">
        <v>138</v>
      </c>
      <c r="L15" s="37" t="s">
        <v>139</v>
      </c>
      <c r="M15" s="37" t="s">
        <v>140</v>
      </c>
      <c r="N15" s="37" t="s">
        <v>239</v>
      </c>
    </row>
    <row r="16" spans="1:14" x14ac:dyDescent="0.2">
      <c r="F16" s="9"/>
      <c r="H16" s="37"/>
      <c r="I16" s="37"/>
      <c r="J16" s="37" t="s">
        <v>143</v>
      </c>
      <c r="K16" s="37" t="s">
        <v>144</v>
      </c>
      <c r="L16" s="37" t="s">
        <v>145</v>
      </c>
      <c r="M16" s="37" t="s">
        <v>146</v>
      </c>
      <c r="N16" s="37" t="s">
        <v>118</v>
      </c>
    </row>
    <row r="17" spans="6:14" x14ac:dyDescent="0.2">
      <c r="F17" s="9"/>
      <c r="H17" s="50">
        <v>43465</v>
      </c>
      <c r="I17" s="9">
        <f>H17</f>
        <v>43465</v>
      </c>
      <c r="J17" s="73">
        <v>1</v>
      </c>
      <c r="K17" s="73">
        <v>1</v>
      </c>
      <c r="L17" s="73">
        <v>1</v>
      </c>
      <c r="M17" s="73">
        <v>1</v>
      </c>
      <c r="N17" s="73">
        <v>1</v>
      </c>
    </row>
    <row r="18" spans="6:14" x14ac:dyDescent="0.2">
      <c r="F18" s="9"/>
      <c r="H18" s="50">
        <v>43496</v>
      </c>
      <c r="I18" s="9"/>
      <c r="J18" s="73">
        <v>1.006</v>
      </c>
      <c r="K18" s="73">
        <v>1.0089999999999999</v>
      </c>
      <c r="L18" s="73">
        <v>1.0269999999999999</v>
      </c>
      <c r="M18" s="73">
        <v>1.02</v>
      </c>
      <c r="N18" s="73">
        <v>1.016</v>
      </c>
    </row>
    <row r="19" spans="6:14" x14ac:dyDescent="0.2">
      <c r="F19" s="9"/>
      <c r="H19" s="50">
        <v>43524</v>
      </c>
      <c r="I19" s="9"/>
      <c r="J19" s="73">
        <v>1.014</v>
      </c>
      <c r="K19" s="73">
        <v>1.0229999999999999</v>
      </c>
      <c r="L19" s="73">
        <v>1.052</v>
      </c>
      <c r="M19" s="73">
        <v>1.034</v>
      </c>
      <c r="N19" s="73">
        <v>1.032</v>
      </c>
    </row>
    <row r="20" spans="6:14" x14ac:dyDescent="0.2">
      <c r="F20" s="9"/>
      <c r="H20" s="50">
        <v>43555</v>
      </c>
      <c r="I20" s="9">
        <f>H20</f>
        <v>43555</v>
      </c>
      <c r="J20" s="73">
        <v>1.0529999999999999</v>
      </c>
      <c r="K20" s="73">
        <v>1.0489999999999999</v>
      </c>
      <c r="L20" s="73">
        <v>1.0920000000000001</v>
      </c>
      <c r="M20" s="73">
        <v>1.054</v>
      </c>
      <c r="N20" s="73">
        <v>1.0589999999999999</v>
      </c>
    </row>
    <row r="21" spans="6:14" x14ac:dyDescent="0.2">
      <c r="F21" s="9"/>
      <c r="H21" s="50">
        <v>43585</v>
      </c>
      <c r="I21" s="9"/>
      <c r="J21" s="73">
        <v>1.085</v>
      </c>
      <c r="K21" s="73">
        <v>1.0629999999999999</v>
      </c>
      <c r="L21" s="73">
        <v>1.139</v>
      </c>
      <c r="M21" s="73">
        <v>1.0529999999999999</v>
      </c>
      <c r="N21" s="73">
        <v>1.075</v>
      </c>
    </row>
    <row r="22" spans="6:14" x14ac:dyDescent="0.2">
      <c r="F22" s="9"/>
      <c r="H22" s="50">
        <v>43616</v>
      </c>
      <c r="I22" s="9"/>
      <c r="J22" s="73">
        <v>1.127</v>
      </c>
      <c r="K22" s="73">
        <v>1.0900000000000001</v>
      </c>
      <c r="L22" s="73">
        <v>1.1879999999999999</v>
      </c>
      <c r="M22" s="73">
        <v>1.093</v>
      </c>
      <c r="N22" s="73">
        <v>1.1120000000000001</v>
      </c>
    </row>
    <row r="23" spans="6:14" x14ac:dyDescent="0.2">
      <c r="F23" s="9"/>
      <c r="H23" s="50">
        <v>43646</v>
      </c>
      <c r="I23" s="9">
        <f t="shared" ref="I23:I29" si="0">H23</f>
        <v>43646</v>
      </c>
      <c r="J23" s="73">
        <v>1.161</v>
      </c>
      <c r="K23" s="73">
        <v>1.1100000000000001</v>
      </c>
      <c r="L23" s="73">
        <v>1.234</v>
      </c>
      <c r="M23" s="73">
        <v>1.089</v>
      </c>
      <c r="N23" s="73">
        <v>1.129</v>
      </c>
    </row>
    <row r="24" spans="6:14" x14ac:dyDescent="0.2">
      <c r="F24" s="9"/>
      <c r="H24" s="50">
        <v>43677</v>
      </c>
      <c r="I24" s="9"/>
      <c r="J24" s="73">
        <v>1.19</v>
      </c>
      <c r="K24" s="73">
        <v>1.1359999999999999</v>
      </c>
      <c r="L24" s="73">
        <v>1.2769999999999999</v>
      </c>
      <c r="M24" s="73">
        <v>1.1220000000000001</v>
      </c>
      <c r="N24" s="73">
        <v>1.161</v>
      </c>
    </row>
    <row r="25" spans="6:14" x14ac:dyDescent="0.2">
      <c r="F25" s="9"/>
      <c r="H25" s="50">
        <v>43708</v>
      </c>
      <c r="I25" s="9"/>
      <c r="J25" s="73">
        <v>1.2050000000000001</v>
      </c>
      <c r="K25" s="73">
        <v>1.167</v>
      </c>
      <c r="L25" s="73">
        <v>1.3280000000000001</v>
      </c>
      <c r="M25" s="73">
        <v>1.151</v>
      </c>
      <c r="N25" s="73">
        <v>1.194</v>
      </c>
    </row>
    <row r="26" spans="6:14" x14ac:dyDescent="0.2">
      <c r="F26" s="9"/>
      <c r="H26" s="50">
        <v>43738</v>
      </c>
      <c r="I26" s="9">
        <f>H26</f>
        <v>43738</v>
      </c>
      <c r="J26" s="73">
        <v>1.234</v>
      </c>
      <c r="K26" s="73">
        <v>1.198</v>
      </c>
      <c r="L26" s="73">
        <v>1.3740000000000001</v>
      </c>
      <c r="M26" s="73">
        <v>1.159</v>
      </c>
      <c r="N26" s="73">
        <v>1.2190000000000001</v>
      </c>
    </row>
    <row r="27" spans="6:14" x14ac:dyDescent="0.2">
      <c r="F27" s="9"/>
      <c r="H27" s="50">
        <v>43769</v>
      </c>
      <c r="I27" s="9"/>
      <c r="J27" s="73">
        <v>1.256</v>
      </c>
      <c r="K27" s="73">
        <v>1.2270000000000001</v>
      </c>
      <c r="L27" s="73">
        <v>1.423</v>
      </c>
      <c r="M27" s="73">
        <v>1.1739999999999999</v>
      </c>
      <c r="N27" s="73">
        <v>1.246</v>
      </c>
    </row>
    <row r="28" spans="6:14" x14ac:dyDescent="0.2">
      <c r="F28" s="9"/>
      <c r="H28" s="50">
        <v>43799</v>
      </c>
      <c r="I28" s="9"/>
      <c r="J28" s="73">
        <v>1.262</v>
      </c>
      <c r="K28" s="73">
        <v>1.2450000000000001</v>
      </c>
      <c r="L28" s="73">
        <v>1.4870000000000001</v>
      </c>
      <c r="M28" s="73">
        <v>1.1739999999999999</v>
      </c>
      <c r="N28" s="73">
        <v>1.2649999999999999</v>
      </c>
    </row>
    <row r="29" spans="6:14" x14ac:dyDescent="0.2">
      <c r="F29" s="9"/>
      <c r="H29" s="50">
        <v>43830</v>
      </c>
      <c r="I29" s="9">
        <f t="shared" si="0"/>
        <v>43830</v>
      </c>
      <c r="J29" s="73">
        <v>1.272</v>
      </c>
      <c r="K29" s="73">
        <v>1.284</v>
      </c>
      <c r="L29" s="73">
        <v>1.569</v>
      </c>
      <c r="M29" s="73">
        <v>1.1910000000000001</v>
      </c>
      <c r="N29" s="73">
        <v>1.302</v>
      </c>
    </row>
    <row r="30" spans="6:14" x14ac:dyDescent="0.2">
      <c r="F30" s="9"/>
      <c r="H30" s="50">
        <v>43861</v>
      </c>
      <c r="I30" s="9"/>
      <c r="J30" s="73">
        <v>1.2669999999999999</v>
      </c>
      <c r="K30" s="73">
        <v>1.2889999999999999</v>
      </c>
      <c r="L30" s="73">
        <v>1.6379999999999999</v>
      </c>
      <c r="M30" s="73">
        <v>1.204</v>
      </c>
      <c r="N30" s="73">
        <v>1.321</v>
      </c>
    </row>
    <row r="31" spans="6:14" x14ac:dyDescent="0.2">
      <c r="F31" s="9"/>
      <c r="H31" s="50">
        <v>43890</v>
      </c>
      <c r="I31" s="9"/>
      <c r="J31" s="73">
        <v>1.282</v>
      </c>
      <c r="K31" s="73">
        <v>1.29</v>
      </c>
      <c r="L31" s="73">
        <v>1.6950000000000001</v>
      </c>
      <c r="M31" s="73">
        <v>1.2090000000000001</v>
      </c>
      <c r="N31" s="73">
        <v>1.335</v>
      </c>
    </row>
    <row r="32" spans="6:14" x14ac:dyDescent="0.2">
      <c r="F32" s="9"/>
      <c r="H32" s="50">
        <v>43921</v>
      </c>
      <c r="I32" s="9">
        <f>H32</f>
        <v>43921</v>
      </c>
      <c r="J32" s="73">
        <v>1.304</v>
      </c>
      <c r="K32" s="73">
        <v>1.288</v>
      </c>
      <c r="L32" s="73">
        <v>1.7190000000000001</v>
      </c>
      <c r="M32" s="73">
        <v>1.2210000000000001</v>
      </c>
      <c r="N32" s="73">
        <v>1.3440000000000001</v>
      </c>
    </row>
    <row r="33" spans="6:14" x14ac:dyDescent="0.2">
      <c r="F33" s="9"/>
      <c r="H33" s="50">
        <v>43951</v>
      </c>
      <c r="I33" s="9"/>
      <c r="J33" s="73">
        <v>1.2749999999999999</v>
      </c>
      <c r="K33" s="73">
        <v>1.2370000000000001</v>
      </c>
      <c r="L33" s="73">
        <v>1.6519999999999999</v>
      </c>
      <c r="M33" s="73">
        <v>1.149</v>
      </c>
      <c r="N33" s="73">
        <v>1.2849999999999999</v>
      </c>
    </row>
    <row r="34" spans="6:14" x14ac:dyDescent="0.2">
      <c r="F34" s="9"/>
      <c r="H34" s="50">
        <v>43982</v>
      </c>
      <c r="I34" s="9"/>
      <c r="J34" s="73">
        <v>1.304</v>
      </c>
      <c r="K34" s="73">
        <v>1.2150000000000001</v>
      </c>
      <c r="L34" s="73">
        <v>1.665</v>
      </c>
      <c r="M34" s="73">
        <v>1.1399999999999999</v>
      </c>
      <c r="N34" s="73">
        <v>1.278</v>
      </c>
    </row>
    <row r="35" spans="6:14" x14ac:dyDescent="0.2">
      <c r="F35" s="9"/>
      <c r="H35" s="50">
        <v>44012</v>
      </c>
      <c r="I35" s="9">
        <f t="shared" ref="I35" si="1">H35</f>
        <v>44012</v>
      </c>
      <c r="J35" s="73">
        <v>1.3380000000000001</v>
      </c>
      <c r="K35" s="73">
        <v>1.202</v>
      </c>
      <c r="L35" s="73">
        <v>1.724</v>
      </c>
      <c r="M35" s="73">
        <v>1.1140000000000001</v>
      </c>
      <c r="N35" s="73">
        <v>1.2769999999999999</v>
      </c>
    </row>
    <row r="36" spans="6:14" x14ac:dyDescent="0.2">
      <c r="F36" s="9"/>
      <c r="H36" s="50">
        <v>44043</v>
      </c>
      <c r="I36" s="9"/>
      <c r="J36" s="73">
        <v>1.371</v>
      </c>
      <c r="K36" s="73">
        <v>1.206</v>
      </c>
      <c r="L36" s="73">
        <v>1.796</v>
      </c>
      <c r="M36" s="73">
        <v>1.109</v>
      </c>
      <c r="N36" s="73">
        <v>1.2929999999999999</v>
      </c>
    </row>
    <row r="37" spans="6:14" x14ac:dyDescent="0.2">
      <c r="F37" s="9"/>
      <c r="H37" s="50">
        <v>44074</v>
      </c>
      <c r="I37" s="9"/>
      <c r="J37" s="73">
        <v>1.4</v>
      </c>
      <c r="K37" s="73">
        <v>1.214</v>
      </c>
      <c r="L37" s="73">
        <v>1.8580000000000001</v>
      </c>
      <c r="M37" s="73">
        <v>1.127</v>
      </c>
      <c r="N37" s="73">
        <v>1.3160000000000001</v>
      </c>
    </row>
    <row r="38" spans="6:14" x14ac:dyDescent="0.2">
      <c r="F38" s="9"/>
      <c r="H38" s="50">
        <v>44104</v>
      </c>
      <c r="I38" s="9">
        <f t="shared" ref="I38" si="2">H38</f>
        <v>44104</v>
      </c>
      <c r="J38" s="73">
        <v>1.42</v>
      </c>
      <c r="K38" s="73">
        <v>1.228</v>
      </c>
      <c r="L38" s="73">
        <v>1.899</v>
      </c>
      <c r="M38" s="73">
        <v>1.117</v>
      </c>
      <c r="N38" s="73">
        <v>1.327</v>
      </c>
    </row>
    <row r="39" spans="6:14" x14ac:dyDescent="0.2">
      <c r="F39" s="9"/>
      <c r="H39" s="50">
        <v>44135</v>
      </c>
      <c r="I39" s="9"/>
      <c r="J39" s="73">
        <v>1.4319999999999999</v>
      </c>
      <c r="K39" s="73">
        <v>1.2350000000000001</v>
      </c>
      <c r="L39" s="73">
        <v>1.9490000000000001</v>
      </c>
      <c r="M39" s="73">
        <v>1.1100000000000001</v>
      </c>
      <c r="N39" s="73">
        <v>1.337</v>
      </c>
    </row>
    <row r="40" spans="6:14" x14ac:dyDescent="0.2">
      <c r="F40" s="9"/>
      <c r="H40" s="50">
        <v>44165</v>
      </c>
      <c r="I40" s="9"/>
      <c r="J40" s="73">
        <v>1.4570000000000001</v>
      </c>
      <c r="K40" s="73">
        <v>1.252</v>
      </c>
      <c r="L40" s="73">
        <v>2.02</v>
      </c>
      <c r="M40" s="73">
        <v>1.117</v>
      </c>
      <c r="N40" s="73">
        <v>1.361</v>
      </c>
    </row>
    <row r="41" spans="6:14" x14ac:dyDescent="0.2">
      <c r="F41" s="9"/>
      <c r="H41" s="50">
        <v>44196</v>
      </c>
      <c r="I41" s="9">
        <f t="shared" ref="I41" si="3">H41</f>
        <v>44196</v>
      </c>
      <c r="J41" s="73">
        <v>1.4730000000000001</v>
      </c>
      <c r="K41" s="73">
        <v>1.2749999999999999</v>
      </c>
      <c r="L41" s="73">
        <v>2.0680000000000001</v>
      </c>
      <c r="M41" s="73">
        <v>1.097</v>
      </c>
      <c r="N41" s="73">
        <v>1.373</v>
      </c>
    </row>
    <row r="42" spans="6:14" x14ac:dyDescent="0.2">
      <c r="F42" s="9"/>
      <c r="H42" s="50"/>
      <c r="I42" s="9"/>
      <c r="J42" s="73"/>
      <c r="K42" s="73"/>
      <c r="L42" s="73"/>
      <c r="M42" s="73"/>
      <c r="N42" s="73"/>
    </row>
    <row r="43" spans="6:14" x14ac:dyDescent="0.2">
      <c r="F43" s="9"/>
      <c r="H43" s="50"/>
      <c r="I43" s="9"/>
      <c r="J43" s="73"/>
      <c r="K43" s="73"/>
      <c r="L43" s="73"/>
      <c r="M43" s="73"/>
      <c r="N43" s="73"/>
    </row>
    <row r="44" spans="6:14" x14ac:dyDescent="0.2">
      <c r="F44" s="9"/>
      <c r="H44" s="50"/>
      <c r="I44" s="9"/>
      <c r="J44" s="73"/>
      <c r="K44" s="73"/>
      <c r="L44" s="73"/>
      <c r="M44" s="73"/>
      <c r="N44" s="73"/>
    </row>
    <row r="45" spans="6:14" x14ac:dyDescent="0.2">
      <c r="F45" s="9"/>
      <c r="H45" s="50"/>
      <c r="I45" s="9"/>
      <c r="J45" s="73"/>
      <c r="K45" s="73"/>
      <c r="L45" s="73"/>
      <c r="M45" s="73"/>
      <c r="N45" s="73"/>
    </row>
    <row r="46" spans="6:14" x14ac:dyDescent="0.2">
      <c r="F46" s="9"/>
      <c r="H46" s="50"/>
      <c r="I46" s="9"/>
      <c r="J46" s="73"/>
      <c r="K46" s="73"/>
      <c r="L46" s="73"/>
      <c r="M46" s="73"/>
      <c r="N46" s="73"/>
    </row>
    <row r="47" spans="6:14" x14ac:dyDescent="0.2">
      <c r="F47" s="9"/>
      <c r="H47" s="50"/>
      <c r="I47" s="9"/>
      <c r="J47" s="73"/>
      <c r="K47" s="73"/>
      <c r="L47" s="73"/>
      <c r="M47" s="73"/>
      <c r="N47" s="73"/>
    </row>
    <row r="48" spans="6:14" x14ac:dyDescent="0.2">
      <c r="F48" s="9"/>
      <c r="H48" s="50"/>
      <c r="I48" s="9"/>
      <c r="J48" s="73"/>
      <c r="K48" s="73"/>
      <c r="L48" s="73"/>
      <c r="M48" s="73"/>
      <c r="N48" s="73"/>
    </row>
    <row r="49" spans="6:14" x14ac:dyDescent="0.2">
      <c r="F49" s="9"/>
      <c r="H49" s="50"/>
      <c r="I49" s="9"/>
      <c r="J49" s="73"/>
      <c r="K49" s="73"/>
      <c r="L49" s="73"/>
      <c r="M49" s="73"/>
      <c r="N49" s="73"/>
    </row>
    <row r="50" spans="6:14" x14ac:dyDescent="0.2">
      <c r="F50" s="9"/>
      <c r="H50" s="50"/>
      <c r="I50" s="9"/>
      <c r="J50" s="73"/>
      <c r="K50" s="73"/>
      <c r="L50" s="73"/>
      <c r="M50" s="73"/>
      <c r="N50" s="73"/>
    </row>
    <row r="51" spans="6:14" x14ac:dyDescent="0.2">
      <c r="F51" s="9"/>
      <c r="H51" s="50"/>
      <c r="I51" s="9"/>
      <c r="J51" s="73"/>
      <c r="K51" s="73"/>
      <c r="L51" s="73"/>
      <c r="M51" s="73"/>
      <c r="N51" s="73"/>
    </row>
    <row r="52" spans="6:14" x14ac:dyDescent="0.2">
      <c r="F52" s="9"/>
      <c r="H52" s="50"/>
      <c r="I52" s="9"/>
      <c r="J52" s="73"/>
      <c r="K52" s="73"/>
      <c r="L52" s="73"/>
      <c r="M52" s="73"/>
      <c r="N52" s="73"/>
    </row>
    <row r="53" spans="6:14" x14ac:dyDescent="0.2">
      <c r="F53" s="9"/>
      <c r="H53" s="50"/>
      <c r="I53" s="9"/>
      <c r="J53" s="73"/>
      <c r="K53" s="73"/>
      <c r="L53" s="73"/>
      <c r="M53" s="73"/>
      <c r="N53" s="73"/>
    </row>
    <row r="54" spans="6:14" x14ac:dyDescent="0.2">
      <c r="F54" s="9"/>
      <c r="H54" s="10"/>
      <c r="I54" s="10"/>
      <c r="J54" s="10"/>
      <c r="K54" s="10"/>
    </row>
    <row r="55" spans="6:14" x14ac:dyDescent="0.2">
      <c r="F55" s="9"/>
      <c r="H55" s="10"/>
      <c r="I55" s="10"/>
      <c r="J55" s="10"/>
      <c r="K55" s="10"/>
    </row>
    <row r="56" spans="6:14" x14ac:dyDescent="0.2">
      <c r="F56" s="9"/>
      <c r="H56" s="10"/>
      <c r="I56" s="10"/>
      <c r="J56" s="10"/>
      <c r="K56" s="10"/>
    </row>
    <row r="57" spans="6:14" x14ac:dyDescent="0.2">
      <c r="F57" s="9"/>
      <c r="H57" s="10"/>
      <c r="I57" s="10"/>
      <c r="J57" s="10"/>
      <c r="K57" s="10"/>
    </row>
    <row r="58" spans="6:14" x14ac:dyDescent="0.2">
      <c r="F58" s="9"/>
      <c r="H58" s="10"/>
      <c r="I58" s="10"/>
      <c r="J58" s="10"/>
      <c r="K58" s="10"/>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topLeftCell="A28" zoomScale="120" zoomScaleNormal="120" workbookViewId="0"/>
  </sheetViews>
  <sheetFormatPr defaultColWidth="9.109375" defaultRowHeight="10.5" customHeight="1" x14ac:dyDescent="0.2"/>
  <cols>
    <col min="1" max="5" width="9.109375" style="79"/>
    <col min="6" max="6" width="12.6640625" style="79" customWidth="1"/>
    <col min="7" max="7" width="10.33203125" style="80" customWidth="1"/>
    <col min="8" max="8" width="9.109375" style="79"/>
    <col min="9" max="12" width="15.6640625" style="79" customWidth="1"/>
    <col min="13" max="13" width="16.88671875" style="79" customWidth="1"/>
    <col min="14" max="14" width="11.44140625" style="79" customWidth="1"/>
    <col min="15" max="16384" width="9.109375" style="79"/>
  </cols>
  <sheetData>
    <row r="1" spans="1:22" s="29" customFormat="1" ht="10.5" customHeight="1" x14ac:dyDescent="0.2">
      <c r="A1" s="27" t="s">
        <v>51</v>
      </c>
      <c r="B1" s="71" t="s">
        <v>121</v>
      </c>
      <c r="F1" s="30"/>
      <c r="G1" s="43"/>
      <c r="H1" s="31"/>
      <c r="I1" s="75"/>
      <c r="J1" s="75"/>
      <c r="K1" s="76" t="s">
        <v>63</v>
      </c>
      <c r="L1" s="77"/>
      <c r="M1" s="77"/>
    </row>
    <row r="2" spans="1:22" s="29" customFormat="1" ht="10.5" customHeight="1" x14ac:dyDescent="0.2">
      <c r="A2" s="27" t="s">
        <v>53</v>
      </c>
      <c r="B2" s="72" t="s">
        <v>122</v>
      </c>
      <c r="F2" s="30"/>
      <c r="G2" s="43"/>
      <c r="H2" s="33"/>
      <c r="I2" s="25"/>
      <c r="J2" s="25"/>
      <c r="K2" s="25"/>
      <c r="L2" s="25"/>
      <c r="M2" s="25"/>
    </row>
    <row r="3" spans="1:22" s="29" customFormat="1" ht="10.5" customHeight="1" x14ac:dyDescent="0.2">
      <c r="A3" s="27" t="s">
        <v>54</v>
      </c>
      <c r="B3" s="29" t="s">
        <v>55</v>
      </c>
      <c r="F3" s="30"/>
      <c r="G3" s="43"/>
      <c r="H3" s="78"/>
    </row>
    <row r="4" spans="1:22" s="29" customFormat="1" ht="10.5" customHeight="1" x14ac:dyDescent="0.2">
      <c r="A4" s="27" t="s">
        <v>56</v>
      </c>
      <c r="B4" s="29" t="s">
        <v>57</v>
      </c>
      <c r="F4" s="30"/>
      <c r="G4" s="43"/>
      <c r="H4" s="31"/>
    </row>
    <row r="5" spans="1:22" s="29" customFormat="1" ht="10.5" customHeight="1" x14ac:dyDescent="0.2">
      <c r="A5" s="35" t="s">
        <v>58</v>
      </c>
      <c r="B5" s="29" t="s">
        <v>123</v>
      </c>
      <c r="F5" s="30"/>
      <c r="G5" s="43"/>
      <c r="H5" s="31"/>
    </row>
    <row r="6" spans="1:22" s="29" customFormat="1" ht="10.5" customHeight="1" x14ac:dyDescent="0.2">
      <c r="A6" s="35" t="s">
        <v>59</v>
      </c>
      <c r="B6" s="31"/>
      <c r="F6" s="30"/>
      <c r="G6" s="43"/>
      <c r="H6" s="31"/>
    </row>
    <row r="8" spans="1:22" ht="10.5" customHeight="1" x14ac:dyDescent="0.2">
      <c r="F8" s="80"/>
      <c r="H8" s="81"/>
      <c r="I8" s="81"/>
      <c r="J8" s="81"/>
      <c r="K8" s="82"/>
      <c r="L8" s="83"/>
      <c r="M8" s="83"/>
    </row>
    <row r="9" spans="1:22" ht="10.5" customHeight="1" x14ac:dyDescent="0.2">
      <c r="F9" s="80"/>
      <c r="H9" s="81"/>
      <c r="I9" s="81"/>
      <c r="J9" s="81"/>
      <c r="K9" s="82"/>
      <c r="L9" s="83"/>
      <c r="M9" s="83"/>
      <c r="N9" s="84"/>
    </row>
    <row r="10" spans="1:22" ht="10.5" customHeight="1" x14ac:dyDescent="0.2">
      <c r="F10" s="80"/>
      <c r="H10" s="81"/>
      <c r="I10" s="85" t="s">
        <v>487</v>
      </c>
      <c r="J10" s="85" t="s">
        <v>488</v>
      </c>
      <c r="K10" s="85" t="s">
        <v>489</v>
      </c>
      <c r="L10" s="85" t="s">
        <v>490</v>
      </c>
      <c r="M10" s="84" t="s">
        <v>491</v>
      </c>
      <c r="N10" s="84" t="s">
        <v>492</v>
      </c>
      <c r="O10" s="84" t="s">
        <v>493</v>
      </c>
      <c r="P10" s="85"/>
      <c r="Q10" s="85"/>
      <c r="R10" s="85"/>
      <c r="S10" s="85"/>
      <c r="T10" s="85"/>
      <c r="U10" s="85"/>
      <c r="V10" s="85"/>
    </row>
    <row r="11" spans="1:22" ht="10.5" customHeight="1" x14ac:dyDescent="0.2">
      <c r="F11" s="80"/>
      <c r="H11" s="81"/>
      <c r="I11" s="85" t="s">
        <v>124</v>
      </c>
      <c r="J11" s="85" t="s">
        <v>125</v>
      </c>
      <c r="K11" s="85" t="s">
        <v>580</v>
      </c>
      <c r="L11" s="85" t="s">
        <v>581</v>
      </c>
      <c r="M11" s="83" t="s">
        <v>126</v>
      </c>
      <c r="N11" s="79" t="s">
        <v>127</v>
      </c>
      <c r="O11" s="79" t="s">
        <v>128</v>
      </c>
    </row>
    <row r="12" spans="1:22" ht="10.5" customHeight="1" x14ac:dyDescent="0.2">
      <c r="F12" s="80"/>
      <c r="G12" s="86"/>
      <c r="H12" s="15">
        <v>43100</v>
      </c>
      <c r="I12" s="16">
        <v>7.0000000000000007E-2</v>
      </c>
      <c r="J12" s="16">
        <v>0.39400000000000002</v>
      </c>
      <c r="K12" s="16">
        <v>0.17199999999999999</v>
      </c>
      <c r="L12" s="16">
        <v>0.13600000000000001</v>
      </c>
      <c r="M12" s="16">
        <v>6.4000000000000001E-2</v>
      </c>
      <c r="N12" s="16">
        <v>9.2999999999999999E-2</v>
      </c>
      <c r="O12" s="16">
        <v>7.0999999999999994E-2</v>
      </c>
    </row>
    <row r="13" spans="1:22" ht="10.5" customHeight="1" x14ac:dyDescent="0.2">
      <c r="F13" s="80"/>
      <c r="G13" s="86"/>
      <c r="H13" s="15">
        <v>43465</v>
      </c>
      <c r="I13" s="16">
        <v>7.3999999999999996E-2</v>
      </c>
      <c r="J13" s="16">
        <v>0.502</v>
      </c>
      <c r="K13" s="16">
        <v>9.5000000000000001E-2</v>
      </c>
      <c r="L13" s="16">
        <v>0.14299999999999999</v>
      </c>
      <c r="M13" s="16">
        <v>4.2000000000000003E-2</v>
      </c>
      <c r="N13" s="16">
        <v>7.3999999999999996E-2</v>
      </c>
      <c r="O13" s="16">
        <v>6.9000000000000006E-2</v>
      </c>
    </row>
    <row r="14" spans="1:22" ht="10.5" customHeight="1" x14ac:dyDescent="0.2">
      <c r="F14" s="80"/>
      <c r="G14" s="86"/>
      <c r="H14" s="15">
        <v>43830</v>
      </c>
      <c r="I14" s="16">
        <v>7.4999999999999997E-2</v>
      </c>
      <c r="J14" s="16">
        <v>0.51700000000000002</v>
      </c>
      <c r="K14" s="16">
        <v>8.7999999999999995E-2</v>
      </c>
      <c r="L14" s="16">
        <v>0.16600000000000001</v>
      </c>
      <c r="M14" s="16">
        <v>3.9E-2</v>
      </c>
      <c r="N14" s="16">
        <v>6.3E-2</v>
      </c>
      <c r="O14" s="16">
        <v>5.1999999999999998E-2</v>
      </c>
    </row>
    <row r="15" spans="1:22" ht="10.5" customHeight="1" x14ac:dyDescent="0.2">
      <c r="F15" s="80"/>
      <c r="G15" s="86"/>
      <c r="H15" s="15">
        <v>43921</v>
      </c>
      <c r="I15" s="16">
        <v>7.4999999999999997E-2</v>
      </c>
      <c r="J15" s="16">
        <v>0.53200000000000003</v>
      </c>
      <c r="K15" s="16">
        <v>8.7999999999999995E-2</v>
      </c>
      <c r="L15" s="16">
        <v>0.16400000000000001</v>
      </c>
      <c r="M15" s="16">
        <v>3.3000000000000002E-2</v>
      </c>
      <c r="N15" s="16">
        <v>6.0999999999999999E-2</v>
      </c>
      <c r="O15" s="16">
        <v>4.5999999999999999E-2</v>
      </c>
    </row>
    <row r="16" spans="1:22" ht="10.5" customHeight="1" x14ac:dyDescent="0.2">
      <c r="F16" s="80"/>
      <c r="G16" s="86"/>
      <c r="H16" s="15">
        <v>44012</v>
      </c>
      <c r="I16" s="16">
        <v>7.3999999999999996E-2</v>
      </c>
      <c r="J16" s="16">
        <v>0.53900000000000003</v>
      </c>
      <c r="K16" s="16">
        <v>8.2000000000000003E-2</v>
      </c>
      <c r="L16" s="16">
        <v>0.16600000000000001</v>
      </c>
      <c r="M16" s="16">
        <v>3.5000000000000003E-2</v>
      </c>
      <c r="N16" s="16">
        <v>6.2E-2</v>
      </c>
      <c r="O16" s="16">
        <v>4.2000000000000003E-2</v>
      </c>
    </row>
    <row r="17" spans="6:15" ht="10.5" customHeight="1" x14ac:dyDescent="0.2">
      <c r="F17" s="80"/>
      <c r="G17" s="86"/>
      <c r="H17" s="15">
        <v>44104</v>
      </c>
      <c r="I17" s="16">
        <v>7.3999999999999996E-2</v>
      </c>
      <c r="J17" s="16">
        <v>0.53900000000000003</v>
      </c>
      <c r="K17" s="16">
        <v>8.1000000000000003E-2</v>
      </c>
      <c r="L17" s="16">
        <v>0.16700000000000001</v>
      </c>
      <c r="M17" s="16">
        <v>3.5999999999999997E-2</v>
      </c>
      <c r="N17" s="16">
        <v>6.0999999999999999E-2</v>
      </c>
      <c r="O17" s="16">
        <v>4.1000000000000002E-2</v>
      </c>
    </row>
    <row r="18" spans="6:15" ht="10.5" customHeight="1" x14ac:dyDescent="0.2">
      <c r="F18" s="80"/>
      <c r="G18" s="86"/>
      <c r="H18" s="15">
        <v>44196</v>
      </c>
      <c r="I18" s="16">
        <v>7.8E-2</v>
      </c>
      <c r="J18" s="16">
        <v>0.51500000000000001</v>
      </c>
      <c r="K18" s="16">
        <v>8.5000000000000006E-2</v>
      </c>
      <c r="L18" s="16">
        <v>0.17299999999999999</v>
      </c>
      <c r="M18" s="16">
        <v>3.7999999999999999E-2</v>
      </c>
      <c r="N18" s="16">
        <v>6.4000000000000001E-2</v>
      </c>
      <c r="O18" s="16">
        <v>4.8000000000000001E-2</v>
      </c>
    </row>
    <row r="19" spans="6:15" ht="10.5" customHeight="1" x14ac:dyDescent="0.2">
      <c r="F19" s="80"/>
      <c r="G19" s="86"/>
      <c r="H19" s="15"/>
      <c r="I19" s="16"/>
      <c r="J19" s="16"/>
      <c r="K19" s="16"/>
      <c r="L19" s="16"/>
      <c r="M19" s="16"/>
      <c r="N19" s="16"/>
      <c r="O19" s="16"/>
    </row>
    <row r="20" spans="6:15" ht="10.5" customHeight="1" x14ac:dyDescent="0.2">
      <c r="F20" s="80"/>
      <c r="G20" s="86"/>
      <c r="H20" s="15"/>
      <c r="I20" s="16"/>
      <c r="J20" s="16"/>
      <c r="K20" s="16"/>
      <c r="L20" s="16"/>
      <c r="M20" s="16"/>
      <c r="N20" s="16"/>
      <c r="O20" s="16"/>
    </row>
    <row r="21" spans="6:15" ht="10.5" customHeight="1" x14ac:dyDescent="0.2">
      <c r="F21" s="80"/>
      <c r="G21" s="86"/>
      <c r="H21" s="15"/>
      <c r="I21" s="16"/>
      <c r="J21" s="16"/>
      <c r="K21" s="16"/>
      <c r="L21" s="16"/>
      <c r="M21" s="16"/>
      <c r="N21" s="16"/>
      <c r="O21" s="16"/>
    </row>
    <row r="22" spans="6:15" ht="10.5" customHeight="1" x14ac:dyDescent="0.2">
      <c r="F22" s="80"/>
      <c r="G22" s="86"/>
      <c r="H22" s="15"/>
      <c r="I22" s="16"/>
      <c r="J22" s="16"/>
      <c r="K22" s="16"/>
      <c r="L22" s="16"/>
    </row>
    <row r="23" spans="6:15" ht="10.5" customHeight="1" x14ac:dyDescent="0.2">
      <c r="F23" s="80"/>
      <c r="G23" s="86"/>
      <c r="H23" s="15"/>
      <c r="I23" s="16"/>
      <c r="J23" s="16"/>
      <c r="K23" s="16"/>
      <c r="L23" s="16"/>
    </row>
    <row r="24" spans="6:15" ht="10.5" customHeight="1" x14ac:dyDescent="0.2">
      <c r="F24" s="80"/>
      <c r="G24" s="86"/>
      <c r="H24" s="15"/>
      <c r="I24" s="16"/>
      <c r="J24" s="16"/>
      <c r="K24" s="16"/>
      <c r="L24" s="16"/>
    </row>
    <row r="25" spans="6:15" ht="10.5" customHeight="1" x14ac:dyDescent="0.2">
      <c r="F25" s="80"/>
      <c r="G25" s="86"/>
      <c r="H25" s="15"/>
      <c r="I25" s="16"/>
      <c r="J25" s="16"/>
      <c r="K25" s="16"/>
      <c r="L25" s="16"/>
    </row>
    <row r="26" spans="6:15" ht="10.5" customHeight="1" x14ac:dyDescent="0.2">
      <c r="F26" s="80"/>
      <c r="G26" s="86"/>
      <c r="H26" s="15"/>
      <c r="I26" s="16"/>
      <c r="J26" s="16"/>
      <c r="K26" s="16"/>
      <c r="L26" s="16"/>
    </row>
    <row r="27" spans="6:15" ht="10.5" customHeight="1" x14ac:dyDescent="0.2">
      <c r="F27" s="80"/>
      <c r="G27" s="86"/>
      <c r="H27" s="15"/>
      <c r="I27" s="16"/>
      <c r="J27" s="16"/>
      <c r="K27" s="16"/>
      <c r="L27" s="16"/>
    </row>
    <row r="28" spans="6:15" ht="10.5" customHeight="1" x14ac:dyDescent="0.2">
      <c r="F28" s="80"/>
      <c r="G28" s="86"/>
      <c r="H28" s="15"/>
      <c r="I28" s="16"/>
      <c r="J28" s="16"/>
      <c r="K28" s="16"/>
      <c r="L28" s="16"/>
    </row>
    <row r="29" spans="6:15" ht="10.5" customHeight="1" x14ac:dyDescent="0.2">
      <c r="F29" s="80"/>
      <c r="G29" s="86"/>
      <c r="H29" s="15"/>
      <c r="I29" s="16"/>
      <c r="J29" s="16"/>
      <c r="K29" s="16"/>
      <c r="L29" s="16"/>
    </row>
    <row r="30" spans="6:15" ht="10.5" customHeight="1" x14ac:dyDescent="0.2">
      <c r="F30" s="80"/>
      <c r="G30" s="86"/>
      <c r="H30" s="15"/>
      <c r="I30" s="16"/>
      <c r="J30" s="16"/>
      <c r="K30" s="16"/>
      <c r="L30" s="16"/>
    </row>
    <row r="31" spans="6:15" ht="10.5" customHeight="1" x14ac:dyDescent="0.2">
      <c r="F31" s="80"/>
      <c r="G31" s="86"/>
      <c r="H31" s="15"/>
      <c r="I31" s="16"/>
      <c r="J31" s="16"/>
      <c r="K31" s="16"/>
      <c r="L31" s="16"/>
    </row>
    <row r="32" spans="6:15" ht="10.5" customHeight="1" x14ac:dyDescent="0.2">
      <c r="F32" s="80"/>
      <c r="G32" s="86"/>
      <c r="H32" s="15"/>
      <c r="I32" s="16"/>
      <c r="J32" s="16"/>
      <c r="K32" s="16"/>
      <c r="L32" s="16"/>
    </row>
    <row r="33" spans="6:12" ht="10.5" customHeight="1" x14ac:dyDescent="0.2">
      <c r="F33" s="80"/>
      <c r="G33" s="86"/>
      <c r="H33" s="15"/>
      <c r="I33" s="16"/>
      <c r="J33" s="16"/>
      <c r="K33" s="16"/>
      <c r="L33" s="16"/>
    </row>
    <row r="34" spans="6:12" ht="10.5" customHeight="1" x14ac:dyDescent="0.2">
      <c r="F34" s="80"/>
      <c r="G34" s="86"/>
      <c r="H34" s="15"/>
      <c r="I34" s="16"/>
      <c r="J34" s="16"/>
      <c r="K34" s="16"/>
      <c r="L34" s="16"/>
    </row>
    <row r="35" spans="6:12" ht="10.5" customHeight="1" x14ac:dyDescent="0.2">
      <c r="F35" s="80"/>
      <c r="G35" s="86"/>
      <c r="H35" s="81"/>
      <c r="I35" s="16"/>
      <c r="J35" s="16"/>
      <c r="K35" s="16"/>
      <c r="L35" s="16"/>
    </row>
    <row r="36" spans="6:12" ht="10.5" customHeight="1" x14ac:dyDescent="0.2">
      <c r="F36" s="80"/>
      <c r="G36" s="86"/>
      <c r="H36" s="15"/>
      <c r="I36" s="16"/>
      <c r="J36" s="16"/>
      <c r="K36" s="16"/>
      <c r="L36" s="16"/>
    </row>
    <row r="37" spans="6:12" ht="10.5" customHeight="1" x14ac:dyDescent="0.2">
      <c r="F37" s="80"/>
      <c r="G37" s="86"/>
      <c r="H37" s="15"/>
      <c r="I37" s="16"/>
      <c r="J37" s="16"/>
      <c r="K37" s="16"/>
      <c r="L37" s="16"/>
    </row>
    <row r="38" spans="6:12" ht="10.5" customHeight="1" x14ac:dyDescent="0.2">
      <c r="F38" s="80"/>
      <c r="G38" s="86"/>
      <c r="H38" s="15"/>
      <c r="I38" s="16"/>
      <c r="J38" s="16"/>
      <c r="K38" s="16"/>
      <c r="L38" s="16"/>
    </row>
    <row r="39" spans="6:12" ht="10.5" customHeight="1" x14ac:dyDescent="0.2">
      <c r="F39" s="80"/>
      <c r="G39" s="86"/>
      <c r="H39" s="15"/>
      <c r="I39" s="16"/>
      <c r="J39" s="16"/>
      <c r="K39" s="16"/>
      <c r="L39" s="16"/>
    </row>
    <row r="40" spans="6:12" ht="10.5" customHeight="1" x14ac:dyDescent="0.2">
      <c r="F40" s="80"/>
      <c r="G40" s="86"/>
      <c r="H40" s="15"/>
      <c r="I40" s="16"/>
      <c r="J40" s="16"/>
      <c r="K40" s="16"/>
      <c r="L40" s="16"/>
    </row>
    <row r="41" spans="6:12" ht="10.5" customHeight="1" x14ac:dyDescent="0.2">
      <c r="F41" s="80"/>
      <c r="G41" s="86"/>
      <c r="H41" s="15"/>
      <c r="I41" s="16"/>
      <c r="J41" s="16"/>
      <c r="K41" s="16"/>
      <c r="L41" s="16"/>
    </row>
    <row r="42" spans="6:12" ht="10.5" customHeight="1" x14ac:dyDescent="0.2">
      <c r="F42" s="80"/>
      <c r="G42" s="86"/>
      <c r="H42" s="15"/>
      <c r="I42" s="16"/>
      <c r="J42" s="16"/>
      <c r="K42" s="16"/>
      <c r="L42" s="16"/>
    </row>
    <row r="43" spans="6:12" ht="10.5" customHeight="1" x14ac:dyDescent="0.2">
      <c r="F43" s="80"/>
      <c r="G43" s="86"/>
      <c r="H43" s="15"/>
      <c r="I43" s="16"/>
      <c r="J43" s="16"/>
      <c r="K43" s="16"/>
      <c r="L43" s="16"/>
    </row>
    <row r="44" spans="6:12" ht="10.5" customHeight="1" x14ac:dyDescent="0.2">
      <c r="F44" s="80"/>
      <c r="G44" s="86"/>
      <c r="H44" s="82"/>
      <c r="I44" s="82"/>
      <c r="J44" s="82"/>
      <c r="K44" s="82"/>
    </row>
    <row r="45" spans="6:12" ht="10.5" customHeight="1" x14ac:dyDescent="0.2">
      <c r="F45" s="80"/>
      <c r="G45" s="86"/>
      <c r="H45" s="82"/>
      <c r="I45" s="82"/>
      <c r="J45" s="82"/>
      <c r="K45" s="82"/>
    </row>
    <row r="46" spans="6:12" ht="10.5" customHeight="1" x14ac:dyDescent="0.2">
      <c r="F46" s="80"/>
      <c r="H46" s="82"/>
      <c r="I46" s="82"/>
      <c r="J46" s="82"/>
      <c r="K46" s="82"/>
    </row>
    <row r="47" spans="6:12" ht="10.5" customHeight="1" x14ac:dyDescent="0.2">
      <c r="F47" s="80"/>
      <c r="H47" s="82"/>
      <c r="I47" s="82"/>
      <c r="J47" s="82"/>
      <c r="K47" s="82"/>
    </row>
    <row r="48" spans="6:12" ht="10.5" customHeight="1" x14ac:dyDescent="0.2">
      <c r="F48" s="80"/>
      <c r="H48" s="82"/>
      <c r="I48" s="82"/>
      <c r="J48" s="82"/>
      <c r="K48" s="82"/>
    </row>
    <row r="49" spans="6:11" ht="10.5" customHeight="1" x14ac:dyDescent="0.2">
      <c r="F49" s="80"/>
      <c r="H49" s="82"/>
      <c r="I49" s="82"/>
      <c r="J49" s="82"/>
      <c r="K49" s="82"/>
    </row>
    <row r="50" spans="6:11" ht="10.5" customHeight="1" x14ac:dyDescent="0.2">
      <c r="F50" s="80"/>
      <c r="H50" s="82"/>
      <c r="I50" s="82"/>
      <c r="J50" s="82"/>
      <c r="K50" s="82"/>
    </row>
    <row r="51" spans="6:11" ht="10.5" customHeight="1" x14ac:dyDescent="0.2">
      <c r="F51" s="80"/>
      <c r="H51" s="82"/>
      <c r="I51" s="82"/>
      <c r="J51" s="82"/>
      <c r="K51" s="82"/>
    </row>
    <row r="52" spans="6:11" ht="10.5" customHeight="1" x14ac:dyDescent="0.2">
      <c r="F52" s="80"/>
      <c r="H52" s="82"/>
      <c r="I52" s="82"/>
      <c r="J52" s="82"/>
      <c r="K52" s="82"/>
    </row>
    <row r="53" spans="6:11" ht="10.5" customHeight="1" x14ac:dyDescent="0.2">
      <c r="F53" s="80"/>
    </row>
    <row r="54" spans="6:11" ht="10.5" customHeight="1" x14ac:dyDescent="0.2">
      <c r="F54" s="80"/>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topLeftCell="A28" zoomScale="120" zoomScaleNormal="120" workbookViewId="0"/>
  </sheetViews>
  <sheetFormatPr defaultColWidth="9.109375" defaultRowHeight="10.199999999999999" x14ac:dyDescent="0.2"/>
  <cols>
    <col min="1" max="5" width="9.109375" style="79"/>
    <col min="6" max="6" width="12.6640625" style="79" customWidth="1"/>
    <col min="7" max="7" width="9.109375" style="80" customWidth="1"/>
    <col min="8" max="8" width="17.88671875" style="79" customWidth="1"/>
    <col min="9" max="9" width="24.5546875" style="79" customWidth="1"/>
    <col min="10" max="10" width="29.44140625" style="79" customWidth="1"/>
    <col min="11" max="16384" width="9.109375" style="79"/>
  </cols>
  <sheetData>
    <row r="1" spans="1:13" s="29" customFormat="1" ht="10.5" customHeight="1" x14ac:dyDescent="0.2">
      <c r="A1" s="27" t="s">
        <v>51</v>
      </c>
      <c r="B1" s="71" t="s">
        <v>129</v>
      </c>
      <c r="F1" s="30"/>
      <c r="G1" s="43"/>
      <c r="H1" s="31"/>
      <c r="I1" s="362" t="s">
        <v>63</v>
      </c>
      <c r="J1" s="363"/>
      <c r="K1" s="363"/>
      <c r="L1" s="25"/>
      <c r="M1" s="25"/>
    </row>
    <row r="2" spans="1:13" s="29" customFormat="1" ht="10.5" customHeight="1" x14ac:dyDescent="0.2">
      <c r="A2" s="27" t="s">
        <v>53</v>
      </c>
      <c r="B2" s="72" t="s">
        <v>130</v>
      </c>
      <c r="F2" s="30"/>
      <c r="G2" s="43"/>
      <c r="H2" s="33"/>
      <c r="I2" s="25"/>
      <c r="J2" s="25"/>
      <c r="K2" s="25"/>
      <c r="L2" s="25"/>
      <c r="M2" s="25"/>
    </row>
    <row r="3" spans="1:13" s="29" customFormat="1" ht="10.5" customHeight="1" x14ac:dyDescent="0.2">
      <c r="A3" s="27" t="s">
        <v>54</v>
      </c>
      <c r="B3" s="29" t="s">
        <v>55</v>
      </c>
      <c r="F3" s="30"/>
      <c r="G3" s="43"/>
      <c r="H3" s="78"/>
    </row>
    <row r="4" spans="1:13" s="29" customFormat="1" ht="10.5" customHeight="1" x14ac:dyDescent="0.2">
      <c r="A4" s="27" t="s">
        <v>56</v>
      </c>
      <c r="B4" s="29" t="s">
        <v>57</v>
      </c>
      <c r="F4" s="30"/>
      <c r="G4" s="43"/>
      <c r="H4" s="31"/>
    </row>
    <row r="5" spans="1:13" s="29" customFormat="1" ht="10.5" customHeight="1" x14ac:dyDescent="0.2">
      <c r="A5" s="35" t="s">
        <v>58</v>
      </c>
      <c r="B5" s="29" t="s">
        <v>131</v>
      </c>
      <c r="F5" s="30"/>
      <c r="G5" s="43"/>
      <c r="H5" s="31"/>
    </row>
    <row r="6" spans="1:13" s="29" customFormat="1" ht="10.5" customHeight="1" x14ac:dyDescent="0.2">
      <c r="A6" s="35" t="s">
        <v>59</v>
      </c>
      <c r="B6" s="87" t="s">
        <v>132</v>
      </c>
      <c r="F6" s="30"/>
      <c r="G6" s="43"/>
      <c r="H6" s="31"/>
    </row>
    <row r="8" spans="1:13" x14ac:dyDescent="0.2">
      <c r="H8" s="88"/>
      <c r="I8" s="88"/>
      <c r="J8" s="88"/>
      <c r="K8" s="88"/>
    </row>
    <row r="9" spans="1:13" x14ac:dyDescent="0.2">
      <c r="H9" s="89"/>
      <c r="I9" s="89"/>
      <c r="J9" s="89"/>
      <c r="K9" s="89"/>
    </row>
    <row r="10" spans="1:13" x14ac:dyDescent="0.2">
      <c r="F10" s="80"/>
      <c r="H10" s="81"/>
      <c r="I10" s="81"/>
      <c r="J10" s="81"/>
      <c r="K10" s="82"/>
      <c r="L10" s="80"/>
    </row>
    <row r="11" spans="1:13" x14ac:dyDescent="0.2">
      <c r="F11" s="80"/>
      <c r="H11" s="81"/>
      <c r="I11" s="81"/>
      <c r="J11" s="81"/>
      <c r="K11" s="82"/>
      <c r="L11" s="80"/>
    </row>
    <row r="12" spans="1:13" x14ac:dyDescent="0.2">
      <c r="F12" s="80"/>
      <c r="H12" s="81"/>
      <c r="I12" s="81"/>
      <c r="J12" s="81"/>
      <c r="K12" s="82"/>
      <c r="L12" s="83"/>
      <c r="M12" s="83"/>
    </row>
    <row r="13" spans="1:13" x14ac:dyDescent="0.2">
      <c r="F13" s="80"/>
      <c r="H13" s="81"/>
      <c r="I13" s="81"/>
      <c r="J13" s="81"/>
      <c r="K13" s="82"/>
      <c r="L13" s="83"/>
      <c r="M13" s="83"/>
    </row>
    <row r="14" spans="1:13" x14ac:dyDescent="0.2">
      <c r="F14" s="80"/>
      <c r="H14" s="81" t="s">
        <v>459</v>
      </c>
      <c r="I14" s="81" t="s">
        <v>460</v>
      </c>
      <c r="J14" s="81" t="s">
        <v>461</v>
      </c>
      <c r="K14" s="82"/>
      <c r="L14" s="83"/>
      <c r="M14" s="83"/>
    </row>
    <row r="15" spans="1:13" x14ac:dyDescent="0.2">
      <c r="F15" s="80"/>
      <c r="H15" s="81" t="s">
        <v>96</v>
      </c>
      <c r="I15" s="81" t="s">
        <v>97</v>
      </c>
      <c r="J15" s="81" t="s">
        <v>462</v>
      </c>
      <c r="K15" s="82"/>
      <c r="L15" s="83"/>
      <c r="M15" s="83"/>
    </row>
    <row r="16" spans="1:13" x14ac:dyDescent="0.2">
      <c r="F16" s="90">
        <v>43465</v>
      </c>
      <c r="G16" s="91">
        <f>F16</f>
        <v>43465</v>
      </c>
      <c r="H16" s="92">
        <v>0.55800000000000005</v>
      </c>
      <c r="I16" s="92">
        <v>0.46</v>
      </c>
      <c r="J16" s="92">
        <v>0.52800000000000002</v>
      </c>
      <c r="K16" s="82"/>
      <c r="L16" s="83"/>
      <c r="M16" s="83"/>
    </row>
    <row r="17" spans="6:13" x14ac:dyDescent="0.2">
      <c r="F17" s="90">
        <v>43496</v>
      </c>
      <c r="G17" s="91"/>
      <c r="H17" s="92">
        <v>0.56899999999999995</v>
      </c>
      <c r="I17" s="92">
        <v>0.45600000000000002</v>
      </c>
      <c r="J17" s="92">
        <v>0.53200000000000003</v>
      </c>
      <c r="K17" s="82"/>
      <c r="L17" s="83"/>
      <c r="M17" s="83"/>
    </row>
    <row r="18" spans="6:13" x14ac:dyDescent="0.2">
      <c r="F18" s="90">
        <v>43524</v>
      </c>
      <c r="G18" s="91"/>
      <c r="H18" s="92">
        <v>0.55800000000000005</v>
      </c>
      <c r="I18" s="92">
        <v>0.44600000000000001</v>
      </c>
      <c r="J18" s="92">
        <v>0.52200000000000002</v>
      </c>
      <c r="K18" s="82"/>
      <c r="L18" s="83"/>
      <c r="M18" s="83"/>
    </row>
    <row r="19" spans="6:13" x14ac:dyDescent="0.2">
      <c r="F19" s="90">
        <v>43555</v>
      </c>
      <c r="G19" s="91">
        <f>F19</f>
        <v>43555</v>
      </c>
      <c r="H19" s="92">
        <v>0.55200000000000005</v>
      </c>
      <c r="I19" s="92">
        <v>0.441</v>
      </c>
      <c r="J19" s="92">
        <v>0.51700000000000002</v>
      </c>
      <c r="K19" s="82"/>
      <c r="L19" s="81"/>
      <c r="M19" s="81"/>
    </row>
    <row r="20" spans="6:13" x14ac:dyDescent="0.2">
      <c r="F20" s="90">
        <v>43585</v>
      </c>
      <c r="G20" s="91"/>
      <c r="H20" s="92">
        <v>0.54900000000000004</v>
      </c>
      <c r="I20" s="92">
        <v>0.42599999999999999</v>
      </c>
      <c r="J20" s="92">
        <v>0.51400000000000001</v>
      </c>
      <c r="K20" s="82"/>
    </row>
    <row r="21" spans="6:13" x14ac:dyDescent="0.2">
      <c r="F21" s="90">
        <v>43616</v>
      </c>
      <c r="G21" s="91"/>
      <c r="H21" s="92">
        <v>0.55100000000000005</v>
      </c>
      <c r="I21" s="92">
        <v>0.41799999999999998</v>
      </c>
      <c r="J21" s="92">
        <v>0.51300000000000001</v>
      </c>
      <c r="K21" s="82"/>
    </row>
    <row r="22" spans="6:13" x14ac:dyDescent="0.2">
      <c r="F22" s="90">
        <v>43646</v>
      </c>
      <c r="G22" s="91">
        <f>F22</f>
        <v>43646</v>
      </c>
      <c r="H22" s="92">
        <v>0.54800000000000004</v>
      </c>
      <c r="I22" s="92">
        <v>0.41099999999999998</v>
      </c>
      <c r="J22" s="92">
        <v>0.50800000000000001</v>
      </c>
      <c r="K22" s="82"/>
    </row>
    <row r="23" spans="6:13" x14ac:dyDescent="0.2">
      <c r="F23" s="90">
        <v>43677</v>
      </c>
      <c r="G23" s="91"/>
      <c r="H23" s="92">
        <v>0.54900000000000004</v>
      </c>
      <c r="I23" s="92">
        <v>0.4</v>
      </c>
      <c r="J23" s="92">
        <v>0.502</v>
      </c>
      <c r="K23" s="82"/>
    </row>
    <row r="24" spans="6:13" x14ac:dyDescent="0.2">
      <c r="F24" s="90">
        <v>43708</v>
      </c>
      <c r="G24" s="91"/>
      <c r="H24" s="92">
        <v>0.54</v>
      </c>
      <c r="I24" s="92">
        <v>0.39500000000000002</v>
      </c>
      <c r="J24" s="92">
        <v>0.49299999999999999</v>
      </c>
      <c r="K24" s="82"/>
    </row>
    <row r="25" spans="6:13" x14ac:dyDescent="0.2">
      <c r="F25" s="90">
        <v>43738</v>
      </c>
      <c r="G25" s="91">
        <f>F25</f>
        <v>43738</v>
      </c>
      <c r="H25" s="92">
        <v>0.53700000000000003</v>
      </c>
      <c r="I25" s="92">
        <v>0.38100000000000001</v>
      </c>
      <c r="J25" s="92">
        <v>0.48899999999999999</v>
      </c>
      <c r="K25" s="82"/>
    </row>
    <row r="26" spans="6:13" x14ac:dyDescent="0.2">
      <c r="F26" s="90">
        <v>43769</v>
      </c>
      <c r="G26" s="91"/>
      <c r="H26" s="92">
        <v>0.53600000000000003</v>
      </c>
      <c r="I26" s="92">
        <v>0.379</v>
      </c>
      <c r="J26" s="92">
        <v>0.48799999999999999</v>
      </c>
      <c r="K26" s="82"/>
    </row>
    <row r="27" spans="6:13" x14ac:dyDescent="0.2">
      <c r="F27" s="90">
        <v>43799</v>
      </c>
      <c r="G27" s="91"/>
      <c r="H27" s="92">
        <v>0.53500000000000003</v>
      </c>
      <c r="I27" s="92">
        <v>0.372</v>
      </c>
      <c r="J27" s="92">
        <v>0.48699999999999999</v>
      </c>
      <c r="K27" s="82"/>
    </row>
    <row r="28" spans="6:13" x14ac:dyDescent="0.2">
      <c r="F28" s="90">
        <v>43830</v>
      </c>
      <c r="G28" s="91">
        <f>F28</f>
        <v>43830</v>
      </c>
      <c r="H28" s="92">
        <v>0.53800000000000003</v>
      </c>
      <c r="I28" s="92">
        <v>0.34100000000000003</v>
      </c>
      <c r="J28" s="92">
        <v>0.48399999999999999</v>
      </c>
      <c r="K28" s="82"/>
    </row>
    <row r="29" spans="6:13" x14ac:dyDescent="0.2">
      <c r="F29" s="90">
        <v>43861</v>
      </c>
      <c r="G29" s="91"/>
      <c r="H29" s="92">
        <v>0.55100000000000005</v>
      </c>
      <c r="I29" s="92">
        <v>0.34599999999999997</v>
      </c>
      <c r="J29" s="92">
        <v>0.49099999999999999</v>
      </c>
      <c r="K29" s="82"/>
    </row>
    <row r="30" spans="6:13" x14ac:dyDescent="0.2">
      <c r="F30" s="90">
        <v>43890</v>
      </c>
      <c r="G30" s="91"/>
      <c r="H30" s="92">
        <v>0.55000000000000004</v>
      </c>
      <c r="I30" s="92">
        <v>0.33900000000000002</v>
      </c>
      <c r="J30" s="92">
        <v>0.48699999999999999</v>
      </c>
      <c r="K30" s="82"/>
    </row>
    <row r="31" spans="6:13" x14ac:dyDescent="0.2">
      <c r="F31" s="90">
        <v>43921</v>
      </c>
      <c r="G31" s="91">
        <f>F31</f>
        <v>43921</v>
      </c>
      <c r="H31" s="92">
        <v>0.54100000000000004</v>
      </c>
      <c r="I31" s="92">
        <v>0.35299999999999998</v>
      </c>
      <c r="J31" s="92">
        <v>0.48899999999999999</v>
      </c>
      <c r="K31" s="82"/>
    </row>
    <row r="32" spans="6:13" x14ac:dyDescent="0.2">
      <c r="F32" s="90">
        <v>43951</v>
      </c>
      <c r="G32" s="91"/>
      <c r="H32" s="92">
        <v>0.54600000000000004</v>
      </c>
      <c r="I32" s="92">
        <v>0.35799999999999998</v>
      </c>
      <c r="J32" s="92">
        <v>0.49299999999999999</v>
      </c>
      <c r="K32" s="82"/>
    </row>
    <row r="33" spans="6:28" x14ac:dyDescent="0.2">
      <c r="F33" s="90">
        <v>43982</v>
      </c>
      <c r="G33" s="91"/>
      <c r="H33" s="92">
        <v>0.55000000000000004</v>
      </c>
      <c r="I33" s="92">
        <v>0.36299999999999999</v>
      </c>
      <c r="J33" s="92">
        <v>0.496</v>
      </c>
      <c r="K33" s="82"/>
    </row>
    <row r="34" spans="6:28" x14ac:dyDescent="0.2">
      <c r="F34" s="90">
        <v>44012</v>
      </c>
      <c r="G34" s="91">
        <f>F34</f>
        <v>44012</v>
      </c>
      <c r="H34" s="92">
        <v>0.53600000000000003</v>
      </c>
      <c r="I34" s="92">
        <v>0.36199999999999999</v>
      </c>
      <c r="J34" s="92">
        <v>0.48499999999999999</v>
      </c>
      <c r="K34" s="82"/>
    </row>
    <row r="35" spans="6:28" x14ac:dyDescent="0.2">
      <c r="F35" s="90">
        <v>44043</v>
      </c>
      <c r="G35" s="91"/>
      <c r="H35" s="92">
        <v>0.53500000000000003</v>
      </c>
      <c r="I35" s="92">
        <v>0.36399999999999999</v>
      </c>
      <c r="J35" s="92">
        <v>0.48099999999999998</v>
      </c>
      <c r="K35" s="82"/>
    </row>
    <row r="36" spans="6:28" x14ac:dyDescent="0.2">
      <c r="F36" s="90">
        <v>44074</v>
      </c>
      <c r="G36" s="91"/>
      <c r="H36" s="92">
        <v>0.53600000000000003</v>
      </c>
      <c r="I36" s="92">
        <v>0.35899999999999999</v>
      </c>
      <c r="J36" s="92">
        <v>0.48099999999999998</v>
      </c>
      <c r="K36" s="82"/>
    </row>
    <row r="37" spans="6:28" x14ac:dyDescent="0.2">
      <c r="F37" s="90">
        <v>44104</v>
      </c>
      <c r="G37" s="91">
        <f t="shared" ref="G37" si="0">F37</f>
        <v>44104</v>
      </c>
      <c r="H37" s="92">
        <v>0.50900000000000001</v>
      </c>
      <c r="I37" s="92">
        <v>0.34799999999999998</v>
      </c>
      <c r="J37" s="92">
        <v>0.45600000000000002</v>
      </c>
      <c r="K37" s="82"/>
    </row>
    <row r="38" spans="6:28" x14ac:dyDescent="0.2">
      <c r="F38" s="90">
        <v>44135</v>
      </c>
      <c r="G38" s="91"/>
      <c r="H38" s="92">
        <v>0.49</v>
      </c>
      <c r="I38" s="92">
        <v>0.307</v>
      </c>
      <c r="J38" s="92">
        <v>0.434</v>
      </c>
      <c r="K38" s="82"/>
    </row>
    <row r="39" spans="6:28" x14ac:dyDescent="0.2">
      <c r="F39" s="90">
        <v>44165</v>
      </c>
      <c r="G39" s="91"/>
      <c r="H39" s="92">
        <v>0.47499999999999998</v>
      </c>
      <c r="I39" s="92">
        <v>0.29599999999999999</v>
      </c>
      <c r="J39" s="92">
        <v>0.42</v>
      </c>
      <c r="K39" s="82"/>
    </row>
    <row r="40" spans="6:28" x14ac:dyDescent="0.2">
      <c r="F40" s="90">
        <v>44196</v>
      </c>
      <c r="G40" s="91">
        <f t="shared" ref="G40" si="1">F40</f>
        <v>44196</v>
      </c>
      <c r="H40" s="92">
        <v>0.46700000000000003</v>
      </c>
      <c r="I40" s="92">
        <v>0.27900000000000003</v>
      </c>
      <c r="J40" s="92">
        <v>0.41</v>
      </c>
      <c r="K40" s="82"/>
    </row>
    <row r="41" spans="6:28" x14ac:dyDescent="0.2">
      <c r="F41" s="90"/>
      <c r="G41" s="91"/>
      <c r="H41" s="92"/>
      <c r="I41" s="92"/>
      <c r="J41" s="92"/>
      <c r="K41" s="82"/>
      <c r="R41" s="80"/>
      <c r="S41" s="93"/>
      <c r="T41" s="93"/>
      <c r="U41" s="93"/>
      <c r="V41" s="93"/>
      <c r="W41" s="93"/>
      <c r="X41" s="93"/>
      <c r="Y41" s="93"/>
      <c r="Z41" s="93"/>
      <c r="AA41" s="93"/>
      <c r="AB41" s="93"/>
    </row>
    <row r="42" spans="6:28" x14ac:dyDescent="0.2">
      <c r="F42" s="90"/>
      <c r="G42" s="91"/>
      <c r="H42" s="92"/>
      <c r="I42" s="92"/>
      <c r="J42" s="92"/>
      <c r="K42" s="82"/>
      <c r="R42" s="80"/>
      <c r="S42" s="93"/>
      <c r="T42" s="93"/>
      <c r="U42" s="93"/>
      <c r="V42" s="93"/>
      <c r="W42" s="93"/>
      <c r="X42" s="93"/>
      <c r="Y42" s="93"/>
      <c r="Z42" s="93"/>
      <c r="AA42" s="93"/>
      <c r="AB42" s="93"/>
    </row>
    <row r="43" spans="6:28" x14ac:dyDescent="0.2">
      <c r="F43" s="90"/>
      <c r="G43" s="91"/>
      <c r="H43" s="92"/>
      <c r="I43" s="92"/>
      <c r="J43" s="92"/>
      <c r="K43" s="82"/>
      <c r="R43" s="80"/>
      <c r="S43" s="93"/>
      <c r="T43" s="93"/>
      <c r="U43" s="93"/>
      <c r="V43" s="93"/>
      <c r="W43" s="93"/>
      <c r="X43" s="93"/>
      <c r="Y43" s="93"/>
      <c r="Z43" s="93"/>
      <c r="AA43" s="93"/>
      <c r="AB43" s="93"/>
    </row>
    <row r="44" spans="6:28" x14ac:dyDescent="0.2">
      <c r="F44" s="90"/>
      <c r="G44" s="91"/>
      <c r="H44" s="92"/>
      <c r="I44" s="92"/>
      <c r="J44" s="92"/>
      <c r="K44" s="82"/>
      <c r="R44" s="80"/>
      <c r="S44" s="93"/>
      <c r="T44" s="93"/>
      <c r="U44" s="93"/>
      <c r="V44" s="93"/>
      <c r="W44" s="93"/>
      <c r="X44" s="93"/>
      <c r="Y44" s="93"/>
      <c r="Z44" s="93"/>
      <c r="AA44" s="93"/>
      <c r="AB44" s="93"/>
    </row>
    <row r="45" spans="6:28" x14ac:dyDescent="0.2">
      <c r="F45" s="90"/>
      <c r="G45" s="91"/>
      <c r="H45" s="92"/>
      <c r="I45" s="92"/>
      <c r="J45" s="92"/>
      <c r="K45" s="82"/>
      <c r="R45" s="80"/>
      <c r="S45" s="93"/>
      <c r="T45" s="93"/>
      <c r="U45" s="93"/>
      <c r="V45" s="93"/>
      <c r="W45" s="93"/>
      <c r="X45" s="93"/>
      <c r="Y45" s="93"/>
      <c r="Z45" s="93"/>
      <c r="AA45" s="93"/>
      <c r="AB45" s="93"/>
    </row>
    <row r="46" spans="6:28" x14ac:dyDescent="0.2">
      <c r="F46" s="90"/>
      <c r="G46" s="91"/>
      <c r="H46" s="92"/>
      <c r="I46" s="92"/>
      <c r="J46" s="92"/>
      <c r="K46" s="82"/>
      <c r="R46" s="80"/>
      <c r="S46" s="93"/>
      <c r="T46" s="93"/>
      <c r="U46" s="93"/>
      <c r="V46" s="93"/>
      <c r="W46" s="93"/>
      <c r="X46" s="93"/>
      <c r="Y46" s="93"/>
      <c r="Z46" s="93"/>
      <c r="AA46" s="93"/>
      <c r="AB46" s="93"/>
    </row>
    <row r="47" spans="6:28" x14ac:dyDescent="0.2">
      <c r="F47" s="90"/>
      <c r="G47" s="91"/>
      <c r="H47" s="92"/>
      <c r="I47" s="92"/>
      <c r="J47" s="92"/>
      <c r="K47" s="82"/>
      <c r="R47" s="80"/>
      <c r="S47" s="93"/>
      <c r="T47" s="93"/>
      <c r="U47" s="93"/>
      <c r="V47" s="93"/>
      <c r="W47" s="93"/>
      <c r="X47" s="93"/>
      <c r="Y47" s="93"/>
      <c r="Z47" s="93"/>
      <c r="AA47" s="93"/>
      <c r="AB47" s="93"/>
    </row>
    <row r="48" spans="6:28" x14ac:dyDescent="0.2">
      <c r="F48" s="90"/>
      <c r="G48" s="91"/>
      <c r="H48" s="92"/>
      <c r="I48" s="92"/>
      <c r="J48" s="92"/>
      <c r="K48" s="82"/>
      <c r="R48" s="80"/>
      <c r="S48" s="93"/>
      <c r="T48" s="93"/>
      <c r="U48" s="93"/>
      <c r="V48" s="93"/>
      <c r="W48" s="93"/>
      <c r="X48" s="93"/>
      <c r="Y48" s="93"/>
      <c r="Z48" s="93"/>
      <c r="AA48" s="93"/>
      <c r="AB48" s="93"/>
    </row>
    <row r="49" spans="6:28" x14ac:dyDescent="0.2">
      <c r="F49" s="90"/>
      <c r="G49" s="91"/>
      <c r="H49" s="92"/>
      <c r="I49" s="92"/>
      <c r="J49" s="92"/>
      <c r="K49" s="82"/>
      <c r="R49" s="80"/>
      <c r="S49" s="93"/>
      <c r="T49" s="93"/>
      <c r="U49" s="93"/>
      <c r="V49" s="93"/>
      <c r="W49" s="93"/>
      <c r="X49" s="93"/>
      <c r="Y49" s="93"/>
      <c r="Z49" s="93"/>
      <c r="AA49" s="93"/>
      <c r="AB49" s="93"/>
    </row>
    <row r="50" spans="6:28" x14ac:dyDescent="0.2">
      <c r="F50" s="90"/>
      <c r="G50" s="91"/>
      <c r="H50" s="92"/>
      <c r="I50" s="92"/>
      <c r="J50" s="92"/>
      <c r="K50" s="82"/>
      <c r="R50" s="80"/>
      <c r="S50" s="93"/>
      <c r="T50" s="93"/>
      <c r="U50" s="93"/>
      <c r="V50" s="93"/>
      <c r="W50" s="93"/>
      <c r="X50" s="93"/>
      <c r="Y50" s="93"/>
      <c r="Z50" s="93"/>
      <c r="AA50" s="93"/>
      <c r="AB50" s="93"/>
    </row>
    <row r="51" spans="6:28" x14ac:dyDescent="0.2">
      <c r="F51" s="90"/>
      <c r="G51" s="91"/>
      <c r="H51" s="92"/>
      <c r="I51" s="92"/>
      <c r="J51" s="92"/>
      <c r="K51" s="82"/>
      <c r="R51" s="80"/>
      <c r="S51" s="93"/>
      <c r="T51" s="93"/>
      <c r="U51" s="93"/>
      <c r="V51" s="93"/>
      <c r="W51" s="93"/>
      <c r="X51" s="93"/>
      <c r="Y51" s="93"/>
      <c r="Z51" s="93"/>
      <c r="AA51" s="93"/>
      <c r="AB51" s="93"/>
    </row>
    <row r="52" spans="6:28" x14ac:dyDescent="0.2">
      <c r="F52" s="90"/>
      <c r="G52" s="91"/>
      <c r="H52" s="92"/>
      <c r="I52" s="92"/>
      <c r="J52" s="92"/>
      <c r="K52" s="82"/>
      <c r="R52" s="80"/>
      <c r="S52" s="93"/>
      <c r="T52" s="93"/>
      <c r="U52" s="93"/>
      <c r="V52" s="93"/>
      <c r="W52" s="93"/>
      <c r="X52" s="93"/>
      <c r="Y52" s="93"/>
      <c r="Z52" s="93"/>
      <c r="AA52" s="93"/>
      <c r="AB52" s="93"/>
    </row>
    <row r="53" spans="6:28" x14ac:dyDescent="0.2">
      <c r="F53" s="90"/>
      <c r="G53" s="91"/>
      <c r="H53" s="92"/>
      <c r="I53" s="92"/>
      <c r="J53" s="92"/>
      <c r="K53" s="82"/>
      <c r="R53" s="80"/>
      <c r="S53" s="93"/>
      <c r="T53" s="93"/>
      <c r="U53" s="93"/>
      <c r="V53" s="93"/>
      <c r="W53" s="93"/>
      <c r="X53" s="93"/>
      <c r="Y53" s="93"/>
      <c r="Z53" s="93"/>
      <c r="AA53" s="93"/>
      <c r="AB53" s="93"/>
    </row>
    <row r="54" spans="6:28" x14ac:dyDescent="0.2">
      <c r="F54" s="90"/>
      <c r="G54" s="91"/>
      <c r="H54" s="92"/>
      <c r="I54" s="92"/>
      <c r="J54" s="92"/>
      <c r="K54" s="82"/>
      <c r="R54" s="80"/>
      <c r="S54" s="93"/>
      <c r="T54" s="93"/>
      <c r="U54" s="93"/>
      <c r="V54" s="93"/>
      <c r="W54" s="93"/>
      <c r="X54" s="93"/>
      <c r="Y54" s="93"/>
      <c r="Z54" s="93"/>
      <c r="AA54" s="93"/>
      <c r="AB54" s="93"/>
    </row>
    <row r="55" spans="6:28" x14ac:dyDescent="0.2">
      <c r="F55" s="80"/>
      <c r="H55" s="82"/>
      <c r="I55" s="82"/>
      <c r="J55" s="82"/>
      <c r="K55" s="82"/>
      <c r="R55" s="80"/>
      <c r="S55" s="93"/>
      <c r="T55" s="93"/>
      <c r="U55" s="93"/>
      <c r="V55" s="93"/>
      <c r="W55" s="93"/>
      <c r="X55" s="93"/>
      <c r="Y55" s="93"/>
      <c r="Z55" s="93"/>
      <c r="AA55" s="93"/>
      <c r="AB55" s="93"/>
    </row>
    <row r="56" spans="6:28" x14ac:dyDescent="0.2">
      <c r="F56" s="80"/>
      <c r="H56" s="82"/>
      <c r="I56" s="82"/>
      <c r="J56" s="82"/>
      <c r="K56" s="82"/>
      <c r="R56" s="80"/>
      <c r="S56" s="93"/>
      <c r="T56" s="93"/>
      <c r="U56" s="93"/>
      <c r="V56" s="93"/>
      <c r="W56" s="93"/>
      <c r="X56" s="93"/>
      <c r="Y56" s="93"/>
      <c r="Z56" s="93"/>
      <c r="AA56" s="93"/>
      <c r="AB56" s="93"/>
    </row>
    <row r="57" spans="6:28" x14ac:dyDescent="0.2">
      <c r="F57" s="80"/>
      <c r="H57" s="82"/>
      <c r="I57" s="82"/>
      <c r="J57" s="82"/>
      <c r="K57" s="82"/>
      <c r="R57" s="80"/>
      <c r="S57" s="93"/>
      <c r="T57" s="93"/>
      <c r="U57" s="93"/>
      <c r="V57" s="93"/>
      <c r="W57" s="93"/>
      <c r="X57" s="93"/>
      <c r="Y57" s="93"/>
      <c r="Z57" s="93"/>
      <c r="AA57" s="93"/>
      <c r="AB57" s="93"/>
    </row>
    <row r="58" spans="6:28" x14ac:dyDescent="0.2">
      <c r="F58" s="80"/>
      <c r="H58" s="82"/>
      <c r="I58" s="82"/>
      <c r="J58" s="82"/>
      <c r="K58" s="82"/>
      <c r="R58" s="80"/>
      <c r="S58" s="93"/>
      <c r="T58" s="93"/>
      <c r="U58" s="93"/>
      <c r="V58" s="93"/>
      <c r="W58" s="93"/>
      <c r="X58" s="93"/>
      <c r="Y58" s="93"/>
      <c r="Z58" s="93"/>
      <c r="AA58" s="93"/>
      <c r="AB58" s="93"/>
    </row>
    <row r="59" spans="6:28" x14ac:dyDescent="0.2">
      <c r="R59" s="80"/>
      <c r="S59" s="93"/>
      <c r="T59" s="93"/>
      <c r="U59" s="93"/>
      <c r="V59" s="93"/>
      <c r="W59" s="93"/>
      <c r="X59" s="93"/>
      <c r="Y59" s="93"/>
      <c r="Z59" s="93"/>
      <c r="AA59" s="93"/>
      <c r="AB59" s="93"/>
    </row>
    <row r="60" spans="6:28" x14ac:dyDescent="0.2">
      <c r="R60" s="80"/>
      <c r="S60" s="93"/>
      <c r="T60" s="93"/>
      <c r="U60" s="93"/>
      <c r="V60" s="93"/>
      <c r="W60" s="93"/>
      <c r="X60" s="93"/>
      <c r="Y60" s="93"/>
      <c r="Z60" s="93"/>
      <c r="AA60" s="93"/>
      <c r="AB60" s="93"/>
    </row>
    <row r="61" spans="6:28" x14ac:dyDescent="0.2">
      <c r="R61" s="80"/>
      <c r="S61" s="93"/>
      <c r="T61" s="93"/>
      <c r="U61" s="93"/>
      <c r="V61" s="93"/>
      <c r="W61" s="93"/>
      <c r="X61" s="93"/>
      <c r="Y61" s="93"/>
      <c r="Z61" s="93"/>
      <c r="AA61" s="93"/>
      <c r="AB61" s="93"/>
    </row>
    <row r="62" spans="6:28" x14ac:dyDescent="0.2">
      <c r="R62" s="80"/>
      <c r="S62" s="93"/>
      <c r="T62" s="93"/>
      <c r="U62" s="93"/>
      <c r="V62" s="93"/>
      <c r="W62" s="93"/>
      <c r="X62" s="93"/>
      <c r="Y62" s="93"/>
      <c r="Z62" s="93"/>
      <c r="AA62" s="93"/>
      <c r="AB62" s="93"/>
    </row>
    <row r="63" spans="6:28" x14ac:dyDescent="0.2">
      <c r="R63" s="80"/>
      <c r="S63" s="93"/>
      <c r="T63" s="93"/>
      <c r="U63" s="93"/>
      <c r="V63" s="93"/>
      <c r="W63" s="93"/>
      <c r="X63" s="93"/>
      <c r="Y63" s="93"/>
      <c r="Z63" s="93"/>
      <c r="AA63" s="93"/>
      <c r="AB63" s="93"/>
    </row>
    <row r="64" spans="6:28" x14ac:dyDescent="0.2">
      <c r="R64" s="80"/>
      <c r="S64" s="93"/>
      <c r="T64" s="93"/>
      <c r="U64" s="93"/>
      <c r="V64" s="93"/>
      <c r="W64" s="93"/>
      <c r="X64" s="93"/>
      <c r="Y64" s="93"/>
      <c r="Z64" s="93"/>
      <c r="AA64" s="93"/>
      <c r="AB64" s="93"/>
    </row>
    <row r="65" spans="18:28" x14ac:dyDescent="0.2">
      <c r="R65" s="80"/>
      <c r="S65" s="93"/>
      <c r="T65" s="93"/>
      <c r="U65" s="93"/>
      <c r="V65" s="93"/>
      <c r="W65" s="93"/>
      <c r="X65" s="93"/>
      <c r="Y65" s="93"/>
      <c r="Z65" s="93"/>
      <c r="AA65" s="93"/>
      <c r="AB65" s="93"/>
    </row>
    <row r="66" spans="18:28" x14ac:dyDescent="0.2">
      <c r="R66" s="80"/>
      <c r="S66" s="93"/>
      <c r="T66" s="93"/>
      <c r="U66" s="93"/>
      <c r="V66" s="93"/>
      <c r="W66" s="93"/>
      <c r="X66" s="93"/>
      <c r="Y66" s="93"/>
      <c r="Z66" s="93"/>
      <c r="AA66" s="93"/>
      <c r="AB66" s="93"/>
    </row>
    <row r="67" spans="18:28" x14ac:dyDescent="0.2">
      <c r="R67" s="80"/>
      <c r="S67" s="93"/>
      <c r="T67" s="93"/>
      <c r="U67" s="93"/>
      <c r="V67" s="93"/>
      <c r="W67" s="93"/>
      <c r="X67" s="93"/>
      <c r="Y67" s="93"/>
      <c r="Z67" s="93"/>
      <c r="AA67" s="93"/>
      <c r="AB67" s="93"/>
    </row>
    <row r="68" spans="18:28" x14ac:dyDescent="0.2">
      <c r="R68" s="80"/>
      <c r="S68" s="93"/>
      <c r="T68" s="93"/>
      <c r="U68" s="93"/>
      <c r="V68" s="93"/>
      <c r="W68" s="93"/>
      <c r="X68" s="93"/>
      <c r="Y68" s="93"/>
      <c r="Z68" s="93"/>
      <c r="AA68" s="93"/>
      <c r="AB68" s="93"/>
    </row>
    <row r="69" spans="18:28" x14ac:dyDescent="0.2">
      <c r="R69" s="80"/>
      <c r="S69" s="93"/>
      <c r="T69" s="93"/>
      <c r="U69" s="93"/>
      <c r="V69" s="93"/>
      <c r="W69" s="93"/>
      <c r="X69" s="93"/>
      <c r="Y69" s="93"/>
      <c r="Z69" s="93"/>
      <c r="AA69" s="93"/>
      <c r="AB69" s="93"/>
    </row>
    <row r="70" spans="18:28" x14ac:dyDescent="0.2">
      <c r="R70" s="80"/>
      <c r="S70" s="93"/>
      <c r="T70" s="93"/>
      <c r="U70" s="93"/>
      <c r="V70" s="93"/>
      <c r="W70" s="93"/>
      <c r="X70" s="93"/>
      <c r="Y70" s="93"/>
      <c r="Z70" s="93"/>
      <c r="AA70" s="93"/>
      <c r="AB70" s="93"/>
    </row>
    <row r="71" spans="18:28" x14ac:dyDescent="0.2">
      <c r="R71" s="80"/>
      <c r="S71" s="93"/>
      <c r="T71" s="93"/>
      <c r="U71" s="93"/>
      <c r="V71" s="93"/>
      <c r="W71" s="93"/>
      <c r="X71" s="93"/>
      <c r="Y71" s="93"/>
      <c r="Z71" s="93"/>
      <c r="AA71" s="93"/>
      <c r="AB71" s="93"/>
    </row>
    <row r="72" spans="18:28" x14ac:dyDescent="0.2">
      <c r="R72" s="80"/>
      <c r="S72" s="93"/>
      <c r="T72" s="93"/>
      <c r="U72" s="93"/>
      <c r="V72" s="93"/>
      <c r="W72" s="93"/>
      <c r="X72" s="93"/>
      <c r="Y72" s="93"/>
      <c r="Z72" s="93"/>
      <c r="AA72" s="93"/>
      <c r="AB72" s="93"/>
    </row>
    <row r="73" spans="18:28" x14ac:dyDescent="0.2">
      <c r="R73" s="80"/>
      <c r="S73" s="93"/>
      <c r="T73" s="93"/>
      <c r="U73" s="93"/>
      <c r="V73" s="93"/>
      <c r="W73" s="93"/>
      <c r="X73" s="93"/>
      <c r="Y73" s="93"/>
      <c r="Z73" s="93"/>
      <c r="AA73" s="93"/>
      <c r="AB73" s="9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topLeftCell="A22" zoomScale="120" zoomScaleNormal="120" workbookViewId="0">
      <selection activeCell="F49" sqref="F49"/>
    </sheetView>
  </sheetViews>
  <sheetFormatPr defaultColWidth="9.109375" defaultRowHeight="10.199999999999999" x14ac:dyDescent="0.2"/>
  <cols>
    <col min="1" max="5" width="9.109375" style="350"/>
    <col min="6" max="6" width="12.6640625" style="350" customWidth="1"/>
    <col min="7" max="7" width="7.88671875" style="351" bestFit="1" customWidth="1"/>
    <col min="8" max="8" width="9.109375" style="350"/>
    <col min="9" max="9" width="10.88671875" style="350" bestFit="1" customWidth="1"/>
    <col min="10" max="14" width="9.109375" style="350"/>
    <col min="15" max="15" width="6.88671875" style="350" customWidth="1"/>
    <col min="16" max="16384" width="9.109375" style="350"/>
  </cols>
  <sheetData>
    <row r="1" spans="1:15" s="58" customFormat="1" ht="10.5" customHeight="1" x14ac:dyDescent="0.2">
      <c r="A1" s="27" t="s">
        <v>51</v>
      </c>
      <c r="B1" s="346" t="s">
        <v>536</v>
      </c>
      <c r="F1" s="59"/>
      <c r="G1" s="347"/>
      <c r="H1" s="60"/>
      <c r="I1" s="364" t="s">
        <v>63</v>
      </c>
      <c r="J1" s="365"/>
      <c r="K1" s="365"/>
      <c r="L1" s="365"/>
      <c r="M1" s="61"/>
    </row>
    <row r="2" spans="1:15" s="58" customFormat="1" ht="10.5" customHeight="1" x14ac:dyDescent="0.2">
      <c r="A2" s="27" t="s">
        <v>53</v>
      </c>
      <c r="B2" s="346" t="s">
        <v>537</v>
      </c>
      <c r="F2" s="59"/>
      <c r="G2" s="347"/>
      <c r="H2" s="62"/>
      <c r="I2" s="61"/>
      <c r="J2" s="61"/>
      <c r="K2" s="61"/>
      <c r="L2" s="61"/>
      <c r="M2" s="61"/>
    </row>
    <row r="3" spans="1:15" s="58" customFormat="1" ht="10.5" customHeight="1" x14ac:dyDescent="0.2">
      <c r="A3" s="27" t="s">
        <v>54</v>
      </c>
      <c r="B3" s="58" t="s">
        <v>55</v>
      </c>
      <c r="F3" s="59"/>
      <c r="G3" s="347"/>
      <c r="H3" s="348"/>
    </row>
    <row r="4" spans="1:15" s="58" customFormat="1" ht="10.5" customHeight="1" x14ac:dyDescent="0.2">
      <c r="A4" s="27" t="s">
        <v>56</v>
      </c>
      <c r="B4" s="58" t="s">
        <v>57</v>
      </c>
      <c r="F4" s="59"/>
      <c r="G4" s="347"/>
      <c r="H4" s="60"/>
    </row>
    <row r="5" spans="1:15" s="58" customFormat="1" ht="10.5" customHeight="1" x14ac:dyDescent="0.2">
      <c r="A5" s="35" t="s">
        <v>58</v>
      </c>
      <c r="B5" s="58" t="s">
        <v>538</v>
      </c>
      <c r="F5" s="59"/>
      <c r="G5" s="347"/>
      <c r="H5" s="60"/>
    </row>
    <row r="6" spans="1:15" s="58" customFormat="1" ht="10.5" customHeight="1" x14ac:dyDescent="0.2">
      <c r="A6" s="35" t="s">
        <v>59</v>
      </c>
      <c r="B6" s="60" t="s">
        <v>136</v>
      </c>
      <c r="F6" s="59"/>
      <c r="G6" s="347"/>
      <c r="H6" s="60"/>
      <c r="K6" s="349"/>
      <c r="L6" s="349"/>
      <c r="M6" s="349"/>
      <c r="N6" s="349"/>
      <c r="O6" s="349"/>
    </row>
    <row r="8" spans="1:15" x14ac:dyDescent="0.2">
      <c r="H8" s="352"/>
    </row>
    <row r="9" spans="1:15" x14ac:dyDescent="0.2">
      <c r="H9" s="353"/>
      <c r="I9" s="353"/>
      <c r="J9" s="353"/>
      <c r="K9" s="353"/>
    </row>
    <row r="10" spans="1:15" x14ac:dyDescent="0.2">
      <c r="F10" s="351"/>
      <c r="H10" s="349"/>
      <c r="I10" s="349"/>
      <c r="J10" s="349"/>
      <c r="K10" s="354"/>
      <c r="L10" s="351"/>
    </row>
    <row r="11" spans="1:15" x14ac:dyDescent="0.2">
      <c r="F11" s="351"/>
      <c r="H11" s="349" t="s">
        <v>239</v>
      </c>
      <c r="I11" s="349" t="s">
        <v>140</v>
      </c>
      <c r="J11" s="349" t="s">
        <v>539</v>
      </c>
      <c r="K11" s="354" t="s">
        <v>540</v>
      </c>
      <c r="L11" s="351" t="s">
        <v>541</v>
      </c>
      <c r="M11" s="355" t="s">
        <v>542</v>
      </c>
    </row>
    <row r="12" spans="1:15" x14ac:dyDescent="0.2">
      <c r="F12" s="351"/>
      <c r="H12" s="349" t="s">
        <v>118</v>
      </c>
      <c r="I12" s="349" t="s">
        <v>146</v>
      </c>
      <c r="J12" s="349" t="s">
        <v>143</v>
      </c>
      <c r="K12" s="354" t="s">
        <v>543</v>
      </c>
      <c r="L12" s="356" t="s">
        <v>544</v>
      </c>
      <c r="M12" s="356" t="s">
        <v>545</v>
      </c>
    </row>
    <row r="13" spans="1:15" x14ac:dyDescent="0.2">
      <c r="F13" s="357">
        <v>43465</v>
      </c>
      <c r="G13" s="351">
        <v>43465</v>
      </c>
      <c r="H13" s="354">
        <v>0.52800000000000002</v>
      </c>
      <c r="I13" s="354">
        <v>0.83399999999999996</v>
      </c>
      <c r="J13" s="354">
        <v>0.55000000000000004</v>
      </c>
      <c r="K13" s="354">
        <v>0.82399999999999995</v>
      </c>
      <c r="L13" s="354">
        <v>0.245</v>
      </c>
      <c r="M13" s="354">
        <v>0.13900000000000001</v>
      </c>
      <c r="O13" s="358"/>
    </row>
    <row r="14" spans="1:15" x14ac:dyDescent="0.2">
      <c r="F14" s="357">
        <v>43496</v>
      </c>
      <c r="H14" s="354">
        <v>0.53200000000000003</v>
      </c>
      <c r="I14" s="354">
        <v>0.83</v>
      </c>
      <c r="J14" s="354">
        <v>0.54500000000000004</v>
      </c>
      <c r="K14" s="354">
        <v>0.874</v>
      </c>
      <c r="L14" s="354">
        <v>0.245</v>
      </c>
      <c r="M14" s="354">
        <v>0.13600000000000001</v>
      </c>
      <c r="O14" s="358"/>
    </row>
    <row r="15" spans="1:15" x14ac:dyDescent="0.2">
      <c r="F15" s="357">
        <v>43524</v>
      </c>
      <c r="H15" s="354">
        <v>0.52200000000000002</v>
      </c>
      <c r="I15" s="354">
        <v>0.82699999999999996</v>
      </c>
      <c r="J15" s="354">
        <v>0.51</v>
      </c>
      <c r="K15" s="354">
        <v>0.86699999999999999</v>
      </c>
      <c r="L15" s="354">
        <v>0.25</v>
      </c>
      <c r="M15" s="354">
        <v>0.155</v>
      </c>
      <c r="O15" s="358"/>
    </row>
    <row r="16" spans="1:15" x14ac:dyDescent="0.2">
      <c r="F16" s="357">
        <v>43555</v>
      </c>
      <c r="G16" s="351">
        <v>43555</v>
      </c>
      <c r="H16" s="354">
        <v>0.51700000000000002</v>
      </c>
      <c r="I16" s="354">
        <v>0.82399999999999995</v>
      </c>
      <c r="J16" s="354">
        <v>0.50600000000000001</v>
      </c>
      <c r="K16" s="354">
        <v>0.86799999999999999</v>
      </c>
      <c r="L16" s="354">
        <v>0.24399999999999999</v>
      </c>
      <c r="M16" s="354">
        <v>0.15</v>
      </c>
      <c r="O16" s="358"/>
    </row>
    <row r="17" spans="6:15" x14ac:dyDescent="0.2">
      <c r="F17" s="357">
        <v>43585</v>
      </c>
      <c r="H17" s="354">
        <v>0.51400000000000001</v>
      </c>
      <c r="I17" s="354">
        <v>0.82099999999999995</v>
      </c>
      <c r="J17" s="354">
        <v>0.52100000000000002</v>
      </c>
      <c r="K17" s="354">
        <v>0.86599999999999999</v>
      </c>
      <c r="L17" s="354">
        <v>0.23400000000000001</v>
      </c>
      <c r="M17" s="354">
        <v>0.14299999999999999</v>
      </c>
      <c r="O17" s="358"/>
    </row>
    <row r="18" spans="6:15" x14ac:dyDescent="0.2">
      <c r="F18" s="357">
        <v>43616</v>
      </c>
      <c r="H18" s="354">
        <v>0.51300000000000001</v>
      </c>
      <c r="I18" s="354">
        <v>0.81599999999999995</v>
      </c>
      <c r="J18" s="354">
        <v>0.52100000000000002</v>
      </c>
      <c r="K18" s="354">
        <v>0.86799999999999999</v>
      </c>
      <c r="L18" s="354">
        <v>0.219</v>
      </c>
      <c r="M18" s="354">
        <v>0.14499999999999999</v>
      </c>
      <c r="O18" s="358"/>
    </row>
    <row r="19" spans="6:15" x14ac:dyDescent="0.2">
      <c r="F19" s="357">
        <v>43646</v>
      </c>
      <c r="G19" s="351">
        <v>43646</v>
      </c>
      <c r="H19" s="354">
        <v>0.50800000000000001</v>
      </c>
      <c r="I19" s="354">
        <v>0.81499999999999995</v>
      </c>
      <c r="J19" s="354">
        <v>0.51200000000000001</v>
      </c>
      <c r="K19" s="354">
        <v>0.86899999999999999</v>
      </c>
      <c r="L19" s="354">
        <v>0.214</v>
      </c>
      <c r="M19" s="354">
        <v>0.13800000000000001</v>
      </c>
      <c r="O19" s="358"/>
    </row>
    <row r="20" spans="6:15" x14ac:dyDescent="0.2">
      <c r="F20" s="357">
        <v>43677</v>
      </c>
      <c r="H20" s="354">
        <v>0.502</v>
      </c>
      <c r="I20" s="354">
        <v>0.81200000000000006</v>
      </c>
      <c r="J20" s="354">
        <v>0.50800000000000001</v>
      </c>
      <c r="K20" s="354">
        <v>0.871</v>
      </c>
      <c r="L20" s="354">
        <v>0.20499999999999999</v>
      </c>
      <c r="M20" s="354">
        <v>0.13500000000000001</v>
      </c>
      <c r="O20" s="358"/>
    </row>
    <row r="21" spans="6:15" x14ac:dyDescent="0.2">
      <c r="F21" s="357">
        <v>43708</v>
      </c>
      <c r="H21" s="354">
        <v>0.49299999999999999</v>
      </c>
      <c r="I21" s="354">
        <v>0.80900000000000005</v>
      </c>
      <c r="J21" s="354">
        <v>0.49</v>
      </c>
      <c r="K21" s="354">
        <v>0.872</v>
      </c>
      <c r="L21" s="354">
        <v>0.20200000000000001</v>
      </c>
      <c r="M21" s="354">
        <v>0.13</v>
      </c>
      <c r="O21" s="358"/>
    </row>
    <row r="22" spans="6:15" x14ac:dyDescent="0.2">
      <c r="F22" s="357">
        <v>43738</v>
      </c>
      <c r="G22" s="351">
        <v>43738</v>
      </c>
      <c r="H22" s="354">
        <v>0.48899999999999999</v>
      </c>
      <c r="I22" s="354">
        <v>0.80700000000000005</v>
      </c>
      <c r="J22" s="354">
        <v>0.48399999999999999</v>
      </c>
      <c r="K22" s="354">
        <v>0.871</v>
      </c>
      <c r="L22" s="354">
        <v>0.192</v>
      </c>
      <c r="M22" s="354">
        <v>0.11799999999999999</v>
      </c>
      <c r="O22" s="358"/>
    </row>
    <row r="23" spans="6:15" x14ac:dyDescent="0.2">
      <c r="F23" s="357">
        <v>43769</v>
      </c>
      <c r="H23" s="354">
        <v>0.48799999999999999</v>
      </c>
      <c r="I23" s="354">
        <v>0.79100000000000004</v>
      </c>
      <c r="J23" s="354">
        <v>0.48499999999999999</v>
      </c>
      <c r="K23" s="354">
        <v>0.873</v>
      </c>
      <c r="L23" s="354">
        <v>0.192</v>
      </c>
      <c r="M23" s="354">
        <v>0.20699999999999999</v>
      </c>
      <c r="O23" s="358"/>
    </row>
    <row r="24" spans="6:15" x14ac:dyDescent="0.2">
      <c r="F24" s="357">
        <v>43799</v>
      </c>
      <c r="H24" s="354">
        <v>0.48699999999999999</v>
      </c>
      <c r="I24" s="354">
        <v>0.78400000000000003</v>
      </c>
      <c r="J24" s="354">
        <v>0.48899999999999999</v>
      </c>
      <c r="K24" s="354">
        <v>0.877</v>
      </c>
      <c r="L24" s="354">
        <v>0.191</v>
      </c>
      <c r="M24" s="354">
        <v>0.20599999999999999</v>
      </c>
      <c r="O24" s="358"/>
    </row>
    <row r="25" spans="6:15" x14ac:dyDescent="0.2">
      <c r="F25" s="357">
        <v>43830</v>
      </c>
      <c r="G25" s="351">
        <v>43830</v>
      </c>
      <c r="H25" s="354">
        <v>0.48399999999999999</v>
      </c>
      <c r="I25" s="354">
        <v>0.78400000000000003</v>
      </c>
      <c r="J25" s="354">
        <v>0.49299999999999999</v>
      </c>
      <c r="K25" s="354">
        <v>0.876</v>
      </c>
      <c r="L25" s="354">
        <v>0.16900000000000001</v>
      </c>
      <c r="M25" s="354">
        <v>0.17399999999999999</v>
      </c>
      <c r="O25" s="358"/>
    </row>
    <row r="26" spans="6:15" x14ac:dyDescent="0.2">
      <c r="F26" s="357">
        <v>43861</v>
      </c>
      <c r="H26" s="354">
        <v>0.49099999999999999</v>
      </c>
      <c r="I26" s="354">
        <v>0.78400000000000003</v>
      </c>
      <c r="J26" s="354">
        <v>0.499</v>
      </c>
      <c r="K26" s="354">
        <v>0.878</v>
      </c>
      <c r="L26" s="354">
        <v>0.17599999999999999</v>
      </c>
      <c r="M26" s="354">
        <v>0.18099999999999999</v>
      </c>
      <c r="O26" s="358"/>
    </row>
    <row r="27" spans="6:15" x14ac:dyDescent="0.2">
      <c r="F27" s="357">
        <v>43890</v>
      </c>
      <c r="H27" s="354">
        <v>0.48699999999999999</v>
      </c>
      <c r="I27" s="354">
        <v>0.78200000000000003</v>
      </c>
      <c r="J27" s="354">
        <v>0.499</v>
      </c>
      <c r="K27" s="354">
        <v>0.88100000000000001</v>
      </c>
      <c r="L27" s="354">
        <v>0.17</v>
      </c>
      <c r="M27" s="354">
        <v>0.17499999999999999</v>
      </c>
      <c r="O27" s="358"/>
    </row>
    <row r="28" spans="6:15" x14ac:dyDescent="0.2">
      <c r="F28" s="357">
        <v>43921</v>
      </c>
      <c r="G28" s="351">
        <v>43921</v>
      </c>
      <c r="H28" s="354">
        <v>0.48899999999999999</v>
      </c>
      <c r="I28" s="354">
        <v>0.78700000000000003</v>
      </c>
      <c r="J28" s="354">
        <v>0.51700000000000002</v>
      </c>
      <c r="K28" s="354">
        <v>0.88100000000000001</v>
      </c>
      <c r="L28" s="354">
        <v>0.16900000000000001</v>
      </c>
      <c r="M28" s="354">
        <v>0.17299999999999999</v>
      </c>
      <c r="O28" s="358"/>
    </row>
    <row r="29" spans="6:15" x14ac:dyDescent="0.2">
      <c r="F29" s="357">
        <v>43951</v>
      </c>
      <c r="H29" s="354">
        <v>0.49299999999999999</v>
      </c>
      <c r="I29" s="354">
        <v>0.79400000000000004</v>
      </c>
      <c r="J29" s="354">
        <v>0.51600000000000001</v>
      </c>
      <c r="K29" s="354">
        <v>0.88300000000000001</v>
      </c>
      <c r="L29" s="354">
        <v>0.17100000000000001</v>
      </c>
      <c r="M29" s="354">
        <v>0.17399999999999999</v>
      </c>
      <c r="O29" s="358"/>
    </row>
    <row r="30" spans="6:15" x14ac:dyDescent="0.2">
      <c r="F30" s="357">
        <v>43982</v>
      </c>
      <c r="H30" s="354">
        <v>0.496</v>
      </c>
      <c r="I30" s="354">
        <v>0.79300000000000004</v>
      </c>
      <c r="J30" s="354">
        <v>0.51100000000000001</v>
      </c>
      <c r="K30" s="354">
        <v>0.88300000000000001</v>
      </c>
      <c r="L30" s="354">
        <v>0.17799999999999999</v>
      </c>
      <c r="M30" s="354">
        <v>0.183</v>
      </c>
      <c r="O30" s="358"/>
    </row>
    <row r="31" spans="6:15" x14ac:dyDescent="0.2">
      <c r="F31" s="357">
        <v>44012</v>
      </c>
      <c r="G31" s="351">
        <v>44012</v>
      </c>
      <c r="H31" s="354">
        <v>0.48499999999999999</v>
      </c>
      <c r="I31" s="354">
        <v>0.79300000000000004</v>
      </c>
      <c r="J31" s="354">
        <v>0.46600000000000003</v>
      </c>
      <c r="K31" s="354">
        <v>0.88400000000000001</v>
      </c>
      <c r="L31" s="354">
        <v>0.17799999999999999</v>
      </c>
      <c r="M31" s="354">
        <v>0.185</v>
      </c>
      <c r="O31" s="358"/>
    </row>
    <row r="32" spans="6:15" x14ac:dyDescent="0.2">
      <c r="F32" s="357">
        <v>44043</v>
      </c>
      <c r="H32" s="354">
        <v>0.48099999999999998</v>
      </c>
      <c r="I32" s="354">
        <v>0.79600000000000004</v>
      </c>
      <c r="J32" s="354">
        <v>0.47199999999999998</v>
      </c>
      <c r="K32" s="354">
        <v>0.89300000000000002</v>
      </c>
      <c r="L32" s="354">
        <v>0.17199999999999999</v>
      </c>
      <c r="M32" s="354">
        <v>0.17699999999999999</v>
      </c>
      <c r="O32" s="358"/>
    </row>
    <row r="33" spans="6:15" x14ac:dyDescent="0.2">
      <c r="F33" s="357">
        <v>44074</v>
      </c>
      <c r="H33" s="354">
        <v>0.48099999999999998</v>
      </c>
      <c r="I33" s="354">
        <v>0.79400000000000004</v>
      </c>
      <c r="J33" s="354">
        <v>0.47599999999999998</v>
      </c>
      <c r="K33" s="354">
        <v>0.90500000000000003</v>
      </c>
      <c r="L33" s="354">
        <v>0.17</v>
      </c>
      <c r="M33" s="354">
        <v>0.17499999999999999</v>
      </c>
      <c r="O33" s="358"/>
    </row>
    <row r="34" spans="6:15" x14ac:dyDescent="0.2">
      <c r="F34" s="357">
        <v>44104</v>
      </c>
      <c r="G34" s="351">
        <v>44104</v>
      </c>
      <c r="H34" s="354">
        <v>0.45600000000000002</v>
      </c>
      <c r="I34" s="354">
        <v>0.79200000000000004</v>
      </c>
      <c r="J34" s="354">
        <v>0.435</v>
      </c>
      <c r="K34" s="354">
        <v>0.89</v>
      </c>
      <c r="L34" s="354">
        <v>0.159</v>
      </c>
      <c r="M34" s="354">
        <v>0.16700000000000001</v>
      </c>
      <c r="O34" s="358"/>
    </row>
    <row r="35" spans="6:15" x14ac:dyDescent="0.2">
      <c r="F35" s="357">
        <v>44135</v>
      </c>
      <c r="H35" s="354">
        <v>0.434</v>
      </c>
      <c r="I35" s="354">
        <v>0.76700000000000002</v>
      </c>
      <c r="J35" s="354">
        <v>0.42899999999999999</v>
      </c>
      <c r="K35" s="354">
        <v>0.89</v>
      </c>
      <c r="L35" s="354">
        <v>0.15</v>
      </c>
      <c r="M35" s="354">
        <v>0.15</v>
      </c>
      <c r="O35" s="358"/>
    </row>
    <row r="36" spans="6:15" x14ac:dyDescent="0.2">
      <c r="F36" s="357">
        <v>44165</v>
      </c>
      <c r="H36" s="354">
        <v>0.42</v>
      </c>
      <c r="I36" s="354">
        <v>0.74399999999999999</v>
      </c>
      <c r="J36" s="354">
        <v>0.441</v>
      </c>
      <c r="K36" s="354">
        <v>0.89100000000000001</v>
      </c>
      <c r="L36" s="354">
        <v>0.14499999999999999</v>
      </c>
      <c r="M36" s="354">
        <v>0.14099999999999999</v>
      </c>
      <c r="O36" s="358"/>
    </row>
    <row r="37" spans="6:15" x14ac:dyDescent="0.2">
      <c r="F37" s="357">
        <v>44196</v>
      </c>
      <c r="G37" s="351">
        <v>44196</v>
      </c>
      <c r="H37" s="354">
        <v>0.41</v>
      </c>
      <c r="I37" s="354">
        <v>0.74</v>
      </c>
      <c r="J37" s="354">
        <v>0.437</v>
      </c>
      <c r="K37" s="354">
        <v>0.89200000000000002</v>
      </c>
      <c r="L37" s="354">
        <v>0.14499999999999999</v>
      </c>
      <c r="M37" s="354">
        <v>0.129</v>
      </c>
    </row>
    <row r="38" spans="6:15" x14ac:dyDescent="0.2">
      <c r="F38" s="357"/>
      <c r="H38" s="354"/>
      <c r="I38" s="354"/>
      <c r="J38" s="354"/>
      <c r="K38" s="354"/>
      <c r="L38" s="354"/>
      <c r="M38" s="354"/>
    </row>
    <row r="39" spans="6:15" x14ac:dyDescent="0.2">
      <c r="F39" s="357"/>
      <c r="H39" s="354"/>
      <c r="I39" s="354"/>
      <c r="J39" s="354"/>
      <c r="K39" s="354"/>
      <c r="L39" s="354"/>
      <c r="M39" s="354"/>
    </row>
    <row r="40" spans="6:15" x14ac:dyDescent="0.2">
      <c r="F40" s="357"/>
      <c r="H40" s="354"/>
      <c r="I40" s="354"/>
      <c r="J40" s="354"/>
      <c r="K40" s="354"/>
      <c r="L40" s="354"/>
      <c r="M40" s="354"/>
    </row>
    <row r="41" spans="6:15" x14ac:dyDescent="0.2">
      <c r="F41" s="357"/>
      <c r="H41" s="354"/>
      <c r="I41" s="354"/>
      <c r="J41" s="354"/>
      <c r="K41" s="354"/>
      <c r="L41" s="354"/>
      <c r="M41" s="354"/>
    </row>
    <row r="42" spans="6:15" x14ac:dyDescent="0.2">
      <c r="F42" s="357"/>
      <c r="H42" s="354"/>
      <c r="I42" s="354"/>
      <c r="J42" s="354"/>
      <c r="K42" s="354"/>
      <c r="L42" s="354"/>
      <c r="M42" s="354"/>
    </row>
    <row r="43" spans="6:15" x14ac:dyDescent="0.2">
      <c r="F43" s="357"/>
      <c r="H43" s="354"/>
      <c r="I43" s="354"/>
      <c r="J43" s="354"/>
      <c r="K43" s="354"/>
      <c r="L43" s="354"/>
      <c r="M43" s="354"/>
    </row>
    <row r="44" spans="6:15" x14ac:dyDescent="0.2">
      <c r="F44" s="357"/>
      <c r="H44" s="354"/>
      <c r="I44" s="354"/>
      <c r="J44" s="354"/>
      <c r="K44" s="354"/>
      <c r="L44" s="354"/>
      <c r="M44" s="354"/>
    </row>
    <row r="45" spans="6:15" x14ac:dyDescent="0.2">
      <c r="F45" s="357"/>
      <c r="H45" s="354"/>
      <c r="I45" s="354"/>
      <c r="J45" s="354"/>
      <c r="K45" s="354"/>
      <c r="L45" s="354"/>
      <c r="M45" s="354"/>
    </row>
    <row r="46" spans="6:15" x14ac:dyDescent="0.2">
      <c r="F46" s="357"/>
      <c r="H46" s="354"/>
      <c r="I46" s="354"/>
      <c r="J46" s="354"/>
      <c r="K46" s="354"/>
      <c r="L46" s="354"/>
      <c r="M46" s="354"/>
    </row>
    <row r="47" spans="6:15" x14ac:dyDescent="0.2">
      <c r="F47" s="357"/>
      <c r="H47" s="354"/>
      <c r="I47" s="354"/>
      <c r="J47" s="354"/>
      <c r="K47" s="354"/>
      <c r="L47" s="354"/>
      <c r="M47" s="354"/>
    </row>
    <row r="48" spans="6:15" x14ac:dyDescent="0.2">
      <c r="F48" s="357"/>
      <c r="H48" s="354"/>
      <c r="I48" s="354"/>
      <c r="J48" s="354"/>
      <c r="K48" s="354"/>
      <c r="L48" s="354"/>
      <c r="M48" s="354"/>
    </row>
    <row r="49" spans="6:13" x14ac:dyDescent="0.2">
      <c r="F49" s="357"/>
      <c r="H49" s="354"/>
      <c r="I49" s="354"/>
      <c r="J49" s="354"/>
      <c r="K49" s="354"/>
      <c r="L49" s="354"/>
      <c r="M49" s="354"/>
    </row>
    <row r="50" spans="6:13" x14ac:dyDescent="0.2">
      <c r="F50" s="357"/>
      <c r="H50" s="354"/>
      <c r="I50" s="354"/>
      <c r="J50" s="354"/>
      <c r="K50" s="354"/>
      <c r="L50" s="354"/>
      <c r="M50" s="354"/>
    </row>
    <row r="51" spans="6:13" x14ac:dyDescent="0.2">
      <c r="F51" s="357"/>
      <c r="H51" s="354"/>
      <c r="I51" s="354"/>
      <c r="J51" s="354"/>
      <c r="K51" s="354"/>
      <c r="L51" s="354"/>
      <c r="M51" s="354"/>
    </row>
    <row r="52" spans="6:13" x14ac:dyDescent="0.2">
      <c r="F52" s="351"/>
      <c r="H52" s="354"/>
      <c r="I52" s="354"/>
      <c r="J52" s="354"/>
      <c r="K52" s="354"/>
    </row>
    <row r="53" spans="6:13" x14ac:dyDescent="0.2">
      <c r="F53" s="351"/>
      <c r="H53" s="354"/>
      <c r="I53" s="354"/>
      <c r="J53" s="354"/>
      <c r="K53" s="354"/>
    </row>
    <row r="54" spans="6:13" x14ac:dyDescent="0.2">
      <c r="F54" s="351"/>
      <c r="H54" s="354"/>
      <c r="I54" s="354"/>
      <c r="J54" s="354"/>
      <c r="K54" s="354"/>
    </row>
    <row r="55" spans="6:13" x14ac:dyDescent="0.2">
      <c r="F55" s="351"/>
      <c r="H55" s="354"/>
      <c r="I55" s="354"/>
      <c r="J55" s="354"/>
      <c r="K55" s="354"/>
    </row>
    <row r="56" spans="6:13" x14ac:dyDescent="0.2">
      <c r="F56" s="351"/>
      <c r="H56" s="354"/>
      <c r="I56" s="354"/>
      <c r="J56" s="354"/>
      <c r="K56" s="354"/>
    </row>
    <row r="57" spans="6:13" x14ac:dyDescent="0.2">
      <c r="F57" s="351"/>
      <c r="H57" s="354"/>
      <c r="I57" s="354"/>
      <c r="J57" s="354"/>
      <c r="K57" s="354"/>
    </row>
    <row r="58" spans="6:13" x14ac:dyDescent="0.2">
      <c r="F58" s="351"/>
      <c r="H58" s="354"/>
      <c r="I58" s="354"/>
      <c r="J58" s="354"/>
      <c r="K58" s="354"/>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3" zoomScale="120" zoomScaleNormal="120" workbookViewId="0">
      <selection activeCell="M14" sqref="M14"/>
    </sheetView>
  </sheetViews>
  <sheetFormatPr defaultColWidth="9.109375" defaultRowHeight="10.5" customHeight="1" x14ac:dyDescent="0.2"/>
  <cols>
    <col min="1" max="5" width="9.109375" style="95"/>
    <col min="6" max="6" width="12.6640625" style="95" customWidth="1"/>
    <col min="7" max="7" width="9.6640625" style="96" customWidth="1"/>
    <col min="8" max="8" width="13.33203125" style="95" bestFit="1" customWidth="1"/>
    <col min="9" max="9" width="10.88671875" style="95" bestFit="1" customWidth="1"/>
    <col min="10" max="11" width="9.109375" style="95"/>
    <col min="12" max="12" width="15.44140625" style="95" customWidth="1"/>
    <col min="13" max="13" width="22.44140625" style="95" customWidth="1"/>
    <col min="14" max="16384" width="9.109375" style="95"/>
  </cols>
  <sheetData>
    <row r="1" spans="1:13" s="29" customFormat="1" ht="10.5" customHeight="1" x14ac:dyDescent="0.2">
      <c r="A1" s="27" t="s">
        <v>51</v>
      </c>
      <c r="B1" s="71" t="s">
        <v>133</v>
      </c>
      <c r="F1" s="30"/>
      <c r="G1" s="43"/>
      <c r="H1" s="31"/>
      <c r="I1" s="74"/>
      <c r="J1" s="17" t="s">
        <v>63</v>
      </c>
      <c r="K1" s="25"/>
      <c r="L1" s="25"/>
      <c r="M1" s="25"/>
    </row>
    <row r="2" spans="1:13" s="29" customFormat="1" ht="10.5" customHeight="1" x14ac:dyDescent="0.2">
      <c r="A2" s="27" t="s">
        <v>53</v>
      </c>
      <c r="B2" s="72" t="s">
        <v>134</v>
      </c>
      <c r="F2" s="30"/>
      <c r="G2" s="43"/>
      <c r="H2" s="33"/>
      <c r="I2" s="25"/>
      <c r="J2" s="25"/>
      <c r="K2" s="25"/>
      <c r="L2" s="25"/>
      <c r="M2" s="25"/>
    </row>
    <row r="3" spans="1:13" s="29" customFormat="1" ht="10.5" customHeight="1" x14ac:dyDescent="0.2">
      <c r="A3" s="27" t="s">
        <v>54</v>
      </c>
      <c r="B3" s="29" t="s">
        <v>55</v>
      </c>
      <c r="F3" s="30"/>
      <c r="G3" s="43"/>
      <c r="H3" s="94"/>
    </row>
    <row r="4" spans="1:13" s="29" customFormat="1" ht="10.5" customHeight="1" x14ac:dyDescent="0.2">
      <c r="A4" s="27" t="s">
        <v>56</v>
      </c>
      <c r="B4" s="29" t="s">
        <v>57</v>
      </c>
      <c r="F4" s="30"/>
      <c r="G4" s="43"/>
      <c r="H4" s="31"/>
    </row>
    <row r="5" spans="1:13" s="29" customFormat="1" ht="10.5" customHeight="1" x14ac:dyDescent="0.2">
      <c r="A5" s="35" t="s">
        <v>58</v>
      </c>
      <c r="B5" s="29" t="s">
        <v>135</v>
      </c>
      <c r="F5" s="30"/>
      <c r="G5" s="43"/>
      <c r="H5" s="31"/>
    </row>
    <row r="6" spans="1:13" s="29" customFormat="1" ht="10.5" customHeight="1" x14ac:dyDescent="0.2">
      <c r="A6" s="35" t="s">
        <v>59</v>
      </c>
      <c r="B6" s="31" t="s">
        <v>136</v>
      </c>
      <c r="F6" s="30"/>
      <c r="G6" s="43"/>
      <c r="H6" s="31"/>
    </row>
    <row r="8" spans="1:13" ht="10.5" customHeight="1" x14ac:dyDescent="0.2">
      <c r="H8" s="97"/>
      <c r="I8" s="97"/>
      <c r="J8" s="97"/>
      <c r="K8" s="97"/>
    </row>
    <row r="9" spans="1:13" ht="10.5" customHeight="1" x14ac:dyDescent="0.2">
      <c r="H9" s="98"/>
      <c r="I9" s="98"/>
      <c r="J9" s="98"/>
      <c r="K9" s="98"/>
    </row>
    <row r="10" spans="1:13" s="99" customFormat="1" ht="39.75" customHeight="1" x14ac:dyDescent="0.2">
      <c r="F10" s="100"/>
      <c r="G10" s="100"/>
      <c r="H10" s="101" t="s">
        <v>137</v>
      </c>
      <c r="I10" s="102" t="s">
        <v>138</v>
      </c>
      <c r="J10" s="102" t="s">
        <v>139</v>
      </c>
      <c r="K10" s="103" t="s">
        <v>140</v>
      </c>
      <c r="L10" s="104" t="s">
        <v>141</v>
      </c>
      <c r="M10" s="99" t="s">
        <v>142</v>
      </c>
    </row>
    <row r="11" spans="1:13" s="99" customFormat="1" ht="39.75" customHeight="1" x14ac:dyDescent="0.2">
      <c r="F11" s="100"/>
      <c r="G11" s="100"/>
      <c r="H11" s="101" t="s">
        <v>143</v>
      </c>
      <c r="I11" s="102" t="s">
        <v>144</v>
      </c>
      <c r="J11" s="102" t="s">
        <v>145</v>
      </c>
      <c r="K11" s="103" t="s">
        <v>146</v>
      </c>
      <c r="L11" s="104" t="s">
        <v>565</v>
      </c>
      <c r="M11" s="104" t="s">
        <v>566</v>
      </c>
    </row>
    <row r="12" spans="1:13" ht="10.5" customHeight="1" x14ac:dyDescent="0.2">
      <c r="F12" s="90">
        <v>43465</v>
      </c>
      <c r="G12" s="91">
        <f>F12</f>
        <v>43465</v>
      </c>
      <c r="H12" s="105">
        <v>192.3</v>
      </c>
      <c r="I12" s="105">
        <v>151.19999999999999</v>
      </c>
      <c r="J12" s="105">
        <v>42.5</v>
      </c>
      <c r="K12" s="105">
        <v>244.8</v>
      </c>
      <c r="L12" s="92">
        <v>0.90300000000000002</v>
      </c>
      <c r="M12" s="92">
        <v>0.86</v>
      </c>
    </row>
    <row r="13" spans="1:13" ht="10.5" customHeight="1" x14ac:dyDescent="0.2">
      <c r="F13" s="90">
        <v>43496</v>
      </c>
      <c r="G13" s="91"/>
      <c r="H13" s="105">
        <v>188.1</v>
      </c>
      <c r="I13" s="105">
        <v>156.19999999999999</v>
      </c>
      <c r="J13" s="105">
        <v>42.6</v>
      </c>
      <c r="K13" s="105">
        <v>245.7</v>
      </c>
      <c r="L13" s="92">
        <v>0.90500000000000003</v>
      </c>
      <c r="M13" s="92">
        <v>0.86399999999999999</v>
      </c>
    </row>
    <row r="14" spans="1:13" ht="10.5" customHeight="1" x14ac:dyDescent="0.2">
      <c r="F14" s="90">
        <v>43524</v>
      </c>
      <c r="G14" s="91"/>
      <c r="H14" s="105">
        <v>174.6</v>
      </c>
      <c r="I14" s="105">
        <v>146.9</v>
      </c>
      <c r="J14" s="105">
        <v>41.8</v>
      </c>
      <c r="K14" s="105">
        <v>243.9</v>
      </c>
      <c r="L14" s="92">
        <v>0.92700000000000005</v>
      </c>
      <c r="M14" s="92">
        <v>0.88100000000000001</v>
      </c>
    </row>
    <row r="15" spans="1:13" ht="10.5" customHeight="1" x14ac:dyDescent="0.2">
      <c r="F15" s="90">
        <v>43555</v>
      </c>
      <c r="G15" s="91">
        <f t="shared" ref="G15:G24" si="0">F15</f>
        <v>43555</v>
      </c>
      <c r="H15" s="105">
        <v>176.7</v>
      </c>
      <c r="I15" s="105">
        <v>147.69999999999999</v>
      </c>
      <c r="J15" s="105">
        <v>41.1</v>
      </c>
      <c r="K15" s="105">
        <v>245.2</v>
      </c>
      <c r="L15" s="92">
        <v>0.93</v>
      </c>
      <c r="M15" s="92">
        <v>0.88300000000000001</v>
      </c>
    </row>
    <row r="16" spans="1:13" ht="10.5" customHeight="1" x14ac:dyDescent="0.2">
      <c r="F16" s="90">
        <v>43585</v>
      </c>
      <c r="G16" s="91"/>
      <c r="H16" s="105">
        <v>174.1</v>
      </c>
      <c r="I16" s="105">
        <v>139.4</v>
      </c>
      <c r="J16" s="105">
        <v>41.8</v>
      </c>
      <c r="K16" s="105">
        <v>244.3</v>
      </c>
      <c r="L16" s="92">
        <v>0.93100000000000005</v>
      </c>
      <c r="M16" s="92">
        <v>0.88500000000000001</v>
      </c>
    </row>
    <row r="17" spans="6:13" ht="10.5" customHeight="1" x14ac:dyDescent="0.2">
      <c r="F17" s="90">
        <v>43616</v>
      </c>
      <c r="G17" s="91"/>
      <c r="H17" s="105">
        <v>174.8</v>
      </c>
      <c r="I17" s="105">
        <v>140</v>
      </c>
      <c r="J17" s="105">
        <v>30.3</v>
      </c>
      <c r="K17" s="105">
        <v>243.8</v>
      </c>
      <c r="L17" s="92">
        <v>0.92500000000000004</v>
      </c>
      <c r="M17" s="92">
        <v>0.88700000000000001</v>
      </c>
    </row>
    <row r="18" spans="6:13" ht="10.5" customHeight="1" x14ac:dyDescent="0.2">
      <c r="F18" s="90">
        <v>43646</v>
      </c>
      <c r="G18" s="91">
        <f t="shared" si="0"/>
        <v>43646</v>
      </c>
      <c r="H18" s="105">
        <v>172.4</v>
      </c>
      <c r="I18" s="105">
        <v>136.4</v>
      </c>
      <c r="J18" s="105">
        <v>30</v>
      </c>
      <c r="K18" s="105">
        <v>242.6</v>
      </c>
      <c r="L18" s="92">
        <v>0.92900000000000005</v>
      </c>
      <c r="M18" s="92">
        <v>0.89</v>
      </c>
    </row>
    <row r="19" spans="6:13" ht="10.5" customHeight="1" x14ac:dyDescent="0.2">
      <c r="F19" s="90">
        <v>43677</v>
      </c>
      <c r="G19" s="91"/>
      <c r="H19" s="105">
        <v>170.6</v>
      </c>
      <c r="I19" s="105">
        <v>130.4</v>
      </c>
      <c r="J19" s="105">
        <v>28.8</v>
      </c>
      <c r="K19" s="105">
        <v>240.9</v>
      </c>
      <c r="L19" s="92">
        <v>0.92500000000000004</v>
      </c>
      <c r="M19" s="92">
        <v>0.88900000000000001</v>
      </c>
    </row>
    <row r="20" spans="6:13" ht="10.5" customHeight="1" x14ac:dyDescent="0.2">
      <c r="F20" s="90">
        <v>43708</v>
      </c>
      <c r="G20" s="91"/>
      <c r="H20" s="105">
        <v>165.9</v>
      </c>
      <c r="I20" s="105">
        <v>129.1</v>
      </c>
      <c r="J20" s="105">
        <v>29</v>
      </c>
      <c r="K20" s="105">
        <v>241.6</v>
      </c>
      <c r="L20" s="92">
        <v>0.93700000000000006</v>
      </c>
      <c r="M20" s="92">
        <v>0.89200000000000002</v>
      </c>
    </row>
    <row r="21" spans="6:13" ht="10.5" customHeight="1" x14ac:dyDescent="0.2">
      <c r="F21" s="90">
        <v>43738</v>
      </c>
      <c r="G21" s="91">
        <f t="shared" si="0"/>
        <v>43738</v>
      </c>
      <c r="H21" s="105">
        <v>160.1</v>
      </c>
      <c r="I21" s="105">
        <v>119.1</v>
      </c>
      <c r="J21" s="105">
        <v>28.5</v>
      </c>
      <c r="K21" s="105">
        <v>239.5</v>
      </c>
      <c r="L21" s="92">
        <v>0.93700000000000006</v>
      </c>
      <c r="M21" s="92">
        <v>0.89300000000000002</v>
      </c>
    </row>
    <row r="22" spans="6:13" ht="10.5" customHeight="1" x14ac:dyDescent="0.2">
      <c r="F22" s="90">
        <v>43769</v>
      </c>
      <c r="G22" s="91"/>
      <c r="H22" s="105">
        <v>165.2</v>
      </c>
      <c r="I22" s="105">
        <v>121.7</v>
      </c>
      <c r="J22" s="105">
        <v>29.4</v>
      </c>
      <c r="K22" s="105">
        <v>241.9</v>
      </c>
      <c r="L22" s="92">
        <v>0.93799999999999994</v>
      </c>
      <c r="M22" s="92">
        <v>0.89400000000000002</v>
      </c>
    </row>
    <row r="23" spans="6:13" ht="10.5" customHeight="1" x14ac:dyDescent="0.2">
      <c r="F23" s="90">
        <v>43799</v>
      </c>
      <c r="G23" s="91"/>
      <c r="H23" s="105">
        <v>161</v>
      </c>
      <c r="I23" s="105">
        <v>118.8</v>
      </c>
      <c r="J23" s="105">
        <v>29</v>
      </c>
      <c r="K23" s="105">
        <v>240</v>
      </c>
      <c r="L23" s="92">
        <v>0.93899999999999995</v>
      </c>
      <c r="M23" s="92">
        <v>0.89400000000000002</v>
      </c>
    </row>
    <row r="24" spans="6:13" ht="10.5" customHeight="1" x14ac:dyDescent="0.2">
      <c r="F24" s="90">
        <v>43830</v>
      </c>
      <c r="G24" s="91">
        <f t="shared" si="0"/>
        <v>43830</v>
      </c>
      <c r="H24" s="105">
        <v>157.69999999999999</v>
      </c>
      <c r="I24" s="105">
        <v>107.5</v>
      </c>
      <c r="J24" s="105">
        <v>26.4</v>
      </c>
      <c r="K24" s="105">
        <v>239.2</v>
      </c>
      <c r="L24" s="92">
        <v>0.95199999999999996</v>
      </c>
      <c r="M24" s="92">
        <v>0.90400000000000003</v>
      </c>
    </row>
    <row r="25" spans="6:13" ht="10.5" customHeight="1" x14ac:dyDescent="0.2">
      <c r="F25" s="90">
        <v>43861</v>
      </c>
      <c r="G25" s="91"/>
      <c r="H25" s="105">
        <v>163.9</v>
      </c>
      <c r="I25" s="105">
        <v>111.4</v>
      </c>
      <c r="J25" s="105">
        <v>27.1</v>
      </c>
      <c r="K25" s="105">
        <v>242.3</v>
      </c>
      <c r="L25" s="92">
        <v>0.95099999999999996</v>
      </c>
      <c r="M25" s="92">
        <v>0.90400000000000003</v>
      </c>
    </row>
    <row r="26" spans="6:13" ht="10.5" customHeight="1" x14ac:dyDescent="0.2">
      <c r="F26" s="90">
        <v>43890</v>
      </c>
      <c r="G26" s="91"/>
      <c r="H26" s="105">
        <v>161.9</v>
      </c>
      <c r="I26" s="105">
        <v>108.9</v>
      </c>
      <c r="J26" s="105">
        <v>27.1</v>
      </c>
      <c r="K26" s="105">
        <v>241.6</v>
      </c>
      <c r="L26" s="92">
        <v>0.95199999999999996</v>
      </c>
      <c r="M26" s="92">
        <v>0.90500000000000003</v>
      </c>
    </row>
    <row r="27" spans="6:13" ht="10.5" customHeight="1" x14ac:dyDescent="0.2">
      <c r="F27" s="90">
        <v>43921</v>
      </c>
      <c r="G27" s="91">
        <f t="shared" ref="G27" si="1">F27</f>
        <v>43921</v>
      </c>
      <c r="H27" s="105">
        <v>176.5</v>
      </c>
      <c r="I27" s="105">
        <v>120.8</v>
      </c>
      <c r="J27" s="105">
        <v>28.8</v>
      </c>
      <c r="K27" s="105">
        <v>249.3</v>
      </c>
      <c r="L27" s="92">
        <v>0.95699999999999996</v>
      </c>
      <c r="M27" s="92">
        <v>0.90900000000000003</v>
      </c>
    </row>
    <row r="28" spans="6:13" ht="10.5" customHeight="1" x14ac:dyDescent="0.2">
      <c r="F28" s="90">
        <v>43951</v>
      </c>
      <c r="G28" s="91"/>
      <c r="H28" s="105">
        <v>170.8</v>
      </c>
      <c r="I28" s="105">
        <v>116.6</v>
      </c>
      <c r="J28" s="105">
        <v>28.2</v>
      </c>
      <c r="K28" s="105">
        <v>247.2</v>
      </c>
      <c r="L28" s="92">
        <v>0.96</v>
      </c>
      <c r="M28" s="92">
        <v>0.91</v>
      </c>
    </row>
    <row r="29" spans="6:13" ht="10.5" customHeight="1" x14ac:dyDescent="0.2">
      <c r="F29" s="90">
        <v>43982</v>
      </c>
      <c r="G29" s="91"/>
      <c r="H29" s="105">
        <v>168.1</v>
      </c>
      <c r="I29" s="105">
        <v>116.7</v>
      </c>
      <c r="J29" s="105">
        <v>29.2</v>
      </c>
      <c r="K29" s="105">
        <v>247.6</v>
      </c>
      <c r="L29" s="92">
        <v>0.96599999999999997</v>
      </c>
      <c r="M29" s="92">
        <v>0.91300000000000003</v>
      </c>
    </row>
    <row r="30" spans="6:13" ht="10.5" customHeight="1" x14ac:dyDescent="0.2">
      <c r="F30" s="90">
        <v>44012</v>
      </c>
      <c r="G30" s="91">
        <f t="shared" ref="G30" si="2">F30</f>
        <v>44012</v>
      </c>
      <c r="H30" s="105">
        <v>143</v>
      </c>
      <c r="I30" s="105">
        <v>116.7</v>
      </c>
      <c r="J30" s="105">
        <v>28.8</v>
      </c>
      <c r="K30" s="105">
        <v>247.8</v>
      </c>
      <c r="L30" s="92">
        <v>0.96799999999999997</v>
      </c>
      <c r="M30" s="92">
        <v>0.90900000000000003</v>
      </c>
    </row>
    <row r="31" spans="6:13" ht="10.5" customHeight="1" x14ac:dyDescent="0.2">
      <c r="F31" s="90">
        <v>44043</v>
      </c>
      <c r="G31" s="91"/>
      <c r="H31" s="105">
        <v>146.80000000000001</v>
      </c>
      <c r="I31" s="105">
        <v>120.5</v>
      </c>
      <c r="J31" s="105">
        <v>29.4</v>
      </c>
      <c r="K31" s="105">
        <v>250.5</v>
      </c>
      <c r="L31" s="92">
        <v>0.96899999999999997</v>
      </c>
      <c r="M31" s="92">
        <v>0.90900000000000003</v>
      </c>
    </row>
    <row r="32" spans="6:13" ht="10.5" customHeight="1" x14ac:dyDescent="0.2">
      <c r="F32" s="90">
        <v>44074</v>
      </c>
      <c r="G32" s="91"/>
      <c r="H32" s="105">
        <v>146.4</v>
      </c>
      <c r="I32" s="105">
        <v>121.1</v>
      </c>
      <c r="J32" s="105">
        <v>29.7</v>
      </c>
      <c r="K32" s="105">
        <v>250.5</v>
      </c>
      <c r="L32" s="92">
        <v>0.97</v>
      </c>
      <c r="M32" s="92">
        <v>0.90900000000000003</v>
      </c>
    </row>
    <row r="33" spans="6:13" ht="10.5" customHeight="1" x14ac:dyDescent="0.2">
      <c r="F33" s="90">
        <v>44104</v>
      </c>
      <c r="G33" s="91">
        <f t="shared" ref="G33" si="3">F33</f>
        <v>44104</v>
      </c>
      <c r="H33" s="105">
        <v>128.69999999999999</v>
      </c>
      <c r="I33" s="105">
        <v>106.7</v>
      </c>
      <c r="J33" s="105">
        <v>27.5</v>
      </c>
      <c r="K33" s="105">
        <v>248</v>
      </c>
      <c r="L33" s="92">
        <v>0.97599999999999998</v>
      </c>
      <c r="M33" s="92">
        <v>0.90600000000000003</v>
      </c>
    </row>
    <row r="34" spans="6:13" ht="10.5" customHeight="1" x14ac:dyDescent="0.2">
      <c r="F34" s="90">
        <v>44135</v>
      </c>
      <c r="G34" s="91"/>
      <c r="H34" s="105">
        <v>129.4</v>
      </c>
      <c r="I34" s="105">
        <v>102.5</v>
      </c>
      <c r="J34" s="105">
        <v>27.4</v>
      </c>
      <c r="K34" s="105">
        <v>212.6</v>
      </c>
      <c r="L34" s="92">
        <v>0.97699999999999998</v>
      </c>
      <c r="M34" s="92">
        <v>0.9</v>
      </c>
    </row>
    <row r="35" spans="6:13" ht="10.5" customHeight="1" x14ac:dyDescent="0.2">
      <c r="F35" s="90">
        <v>44165</v>
      </c>
      <c r="G35" s="91"/>
      <c r="H35" s="105">
        <v>131.4</v>
      </c>
      <c r="I35" s="105">
        <v>100.9</v>
      </c>
      <c r="J35" s="105">
        <v>27.5</v>
      </c>
      <c r="K35" s="105">
        <v>189.5</v>
      </c>
      <c r="L35" s="92">
        <v>0.97499999999999998</v>
      </c>
      <c r="M35" s="92">
        <v>0.89300000000000002</v>
      </c>
    </row>
    <row r="36" spans="6:13" ht="10.5" customHeight="1" x14ac:dyDescent="0.2">
      <c r="F36" s="90">
        <v>44196</v>
      </c>
      <c r="G36" s="91">
        <f t="shared" ref="G36" si="4">F36</f>
        <v>44196</v>
      </c>
      <c r="H36" s="105">
        <v>129</v>
      </c>
      <c r="I36" s="105">
        <v>95.9</v>
      </c>
      <c r="J36" s="105">
        <v>24.3</v>
      </c>
      <c r="K36" s="105">
        <v>181.2</v>
      </c>
      <c r="L36" s="92">
        <v>0.97699999999999998</v>
      </c>
      <c r="M36" s="92">
        <v>0.89300000000000002</v>
      </c>
    </row>
    <row r="37" spans="6:13" ht="10.5" customHeight="1" x14ac:dyDescent="0.2">
      <c r="F37" s="90"/>
      <c r="G37" s="91"/>
      <c r="H37" s="105"/>
      <c r="I37" s="105"/>
      <c r="J37" s="105"/>
      <c r="K37" s="105"/>
      <c r="L37" s="92"/>
      <c r="M37" s="92"/>
    </row>
    <row r="38" spans="6:13" ht="10.5" customHeight="1" x14ac:dyDescent="0.2">
      <c r="F38" s="90"/>
      <c r="G38" s="91"/>
      <c r="H38" s="105"/>
      <c r="I38" s="105"/>
      <c r="J38" s="105"/>
      <c r="K38" s="105"/>
      <c r="L38" s="92"/>
      <c r="M38" s="92"/>
    </row>
    <row r="39" spans="6:13" ht="10.5" customHeight="1" x14ac:dyDescent="0.2">
      <c r="F39" s="90"/>
      <c r="G39" s="91"/>
      <c r="H39" s="105"/>
      <c r="I39" s="105"/>
      <c r="J39" s="105"/>
      <c r="K39" s="105"/>
      <c r="L39" s="92"/>
      <c r="M39" s="92"/>
    </row>
    <row r="40" spans="6:13" ht="10.5" customHeight="1" x14ac:dyDescent="0.2">
      <c r="F40" s="90"/>
      <c r="G40" s="91"/>
      <c r="H40" s="105"/>
      <c r="I40" s="105"/>
      <c r="J40" s="105"/>
      <c r="K40" s="105"/>
      <c r="L40" s="92"/>
      <c r="M40" s="92"/>
    </row>
    <row r="41" spans="6:13" ht="10.5" customHeight="1" x14ac:dyDescent="0.2">
      <c r="F41" s="90"/>
      <c r="G41" s="91"/>
      <c r="H41" s="105"/>
      <c r="I41" s="105"/>
      <c r="J41" s="105"/>
      <c r="K41" s="105"/>
      <c r="L41" s="92"/>
      <c r="M41" s="92"/>
    </row>
    <row r="42" spans="6:13" ht="10.5" customHeight="1" x14ac:dyDescent="0.2">
      <c r="F42" s="90"/>
      <c r="G42" s="91"/>
      <c r="H42" s="105"/>
      <c r="I42" s="105"/>
      <c r="J42" s="105"/>
      <c r="K42" s="105"/>
      <c r="L42" s="92"/>
      <c r="M42" s="92"/>
    </row>
    <row r="43" spans="6:13" ht="10.5" customHeight="1" x14ac:dyDescent="0.2">
      <c r="F43" s="90"/>
      <c r="G43" s="91"/>
      <c r="H43" s="105"/>
      <c r="I43" s="105"/>
      <c r="J43" s="105"/>
      <c r="K43" s="105"/>
      <c r="L43" s="92"/>
      <c r="M43" s="92"/>
    </row>
    <row r="44" spans="6:13" ht="10.5" customHeight="1" x14ac:dyDescent="0.2">
      <c r="F44" s="90"/>
      <c r="G44" s="91"/>
      <c r="H44" s="105"/>
      <c r="I44" s="105"/>
      <c r="J44" s="105"/>
      <c r="K44" s="105"/>
      <c r="L44" s="92"/>
      <c r="M44" s="92"/>
    </row>
    <row r="45" spans="6:13" ht="10.5" customHeight="1" x14ac:dyDescent="0.2">
      <c r="F45" s="90"/>
      <c r="G45" s="91"/>
      <c r="H45" s="105"/>
      <c r="I45" s="105"/>
      <c r="J45" s="105"/>
      <c r="K45" s="105"/>
      <c r="L45" s="92"/>
      <c r="M45" s="92"/>
    </row>
    <row r="46" spans="6:13" ht="10.5" customHeight="1" x14ac:dyDescent="0.2">
      <c r="F46" s="90"/>
      <c r="G46" s="91"/>
      <c r="H46" s="105"/>
      <c r="I46" s="105"/>
      <c r="J46" s="105"/>
      <c r="K46" s="105"/>
      <c r="L46" s="92"/>
      <c r="M46" s="92"/>
    </row>
    <row r="47" spans="6:13" ht="10.5" customHeight="1" x14ac:dyDescent="0.2">
      <c r="F47" s="90"/>
      <c r="G47" s="91"/>
      <c r="H47" s="105"/>
      <c r="I47" s="105"/>
      <c r="J47" s="105"/>
      <c r="K47" s="105"/>
      <c r="L47" s="92"/>
      <c r="M47" s="92"/>
    </row>
    <row r="48" spans="6:13" ht="10.5" customHeight="1" x14ac:dyDescent="0.2">
      <c r="F48" s="96"/>
      <c r="H48" s="106"/>
      <c r="I48" s="106"/>
      <c r="J48" s="106"/>
      <c r="K48" s="106"/>
    </row>
    <row r="49" spans="6:11" ht="10.5" customHeight="1" x14ac:dyDescent="0.2">
      <c r="F49" s="96"/>
      <c r="H49" s="106"/>
      <c r="I49" s="106"/>
      <c r="J49" s="106"/>
      <c r="K49" s="106"/>
    </row>
    <row r="50" spans="6:11" ht="10.5" customHeight="1" x14ac:dyDescent="0.2">
      <c r="F50" s="96"/>
      <c r="H50" s="106"/>
      <c r="I50" s="106"/>
      <c r="J50" s="106"/>
      <c r="K50" s="106"/>
    </row>
    <row r="51" spans="6:11" ht="10.5" customHeight="1" x14ac:dyDescent="0.2">
      <c r="F51" s="96"/>
      <c r="H51" s="106"/>
      <c r="I51" s="106"/>
      <c r="J51" s="106"/>
      <c r="K51" s="106"/>
    </row>
    <row r="52" spans="6:11" ht="10.5" customHeight="1" x14ac:dyDescent="0.2">
      <c r="F52" s="96"/>
      <c r="H52" s="106"/>
      <c r="I52" s="106"/>
      <c r="J52" s="106"/>
      <c r="K52" s="106"/>
    </row>
    <row r="53" spans="6:11" ht="10.5" customHeight="1" x14ac:dyDescent="0.2">
      <c r="F53" s="96"/>
      <c r="H53" s="106"/>
      <c r="I53" s="106"/>
      <c r="J53" s="106"/>
      <c r="K53" s="106"/>
    </row>
    <row r="54" spans="6:11" ht="10.5" customHeight="1" x14ac:dyDescent="0.2">
      <c r="F54" s="96"/>
      <c r="H54" s="106"/>
      <c r="I54" s="106"/>
      <c r="J54" s="106"/>
      <c r="K54" s="106"/>
    </row>
    <row r="55" spans="6:11" ht="10.5" customHeight="1" x14ac:dyDescent="0.2">
      <c r="F55" s="96"/>
      <c r="H55" s="106"/>
      <c r="I55" s="106"/>
      <c r="J55" s="106"/>
      <c r="K55" s="106"/>
    </row>
    <row r="56" spans="6:11" ht="10.5" customHeight="1" x14ac:dyDescent="0.2">
      <c r="F56" s="96"/>
      <c r="H56" s="106"/>
      <c r="I56" s="106"/>
      <c r="J56" s="106"/>
      <c r="K56" s="106"/>
    </row>
    <row r="57" spans="6:11" ht="10.5" customHeight="1" x14ac:dyDescent="0.2">
      <c r="F57" s="96"/>
      <c r="H57" s="106"/>
      <c r="I57" s="106"/>
      <c r="J57" s="106"/>
      <c r="K57" s="106"/>
    </row>
    <row r="58" spans="6:11" ht="10.5" customHeight="1" x14ac:dyDescent="0.2">
      <c r="F58" s="96"/>
      <c r="H58" s="106"/>
      <c r="I58" s="106"/>
      <c r="J58" s="106"/>
      <c r="K58" s="106"/>
    </row>
  </sheetData>
  <hyperlinks>
    <hyperlink ref="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topLeftCell="A13" zoomScale="120" zoomScaleNormal="120" workbookViewId="0"/>
  </sheetViews>
  <sheetFormatPr defaultColWidth="9.109375" defaultRowHeight="10.5" customHeight="1" x14ac:dyDescent="0.2"/>
  <cols>
    <col min="1" max="1" width="12.33203125" style="110" customWidth="1"/>
    <col min="2" max="2" width="11.44140625" style="110" customWidth="1"/>
    <col min="3" max="3" width="21" style="111" bestFit="1" customWidth="1"/>
    <col min="4" max="4" width="25" style="110" customWidth="1"/>
    <col min="5" max="9" width="15.88671875" style="110" customWidth="1"/>
    <col min="10" max="10" width="19.5546875" style="110" bestFit="1" customWidth="1"/>
    <col min="11" max="11" width="21.88671875" style="110" customWidth="1"/>
    <col min="12" max="12" width="12.33203125" style="111" customWidth="1"/>
    <col min="13" max="17" width="9.109375" style="110"/>
    <col min="18" max="18" width="13" style="110" customWidth="1"/>
    <col min="19" max="19" width="9.109375" style="110"/>
    <col min="20" max="20" width="12.5546875" style="110" bestFit="1" customWidth="1"/>
    <col min="21" max="16384" width="9.109375" style="110"/>
  </cols>
  <sheetData>
    <row r="1" spans="1:23" s="29" customFormat="1" ht="10.5" customHeight="1" x14ac:dyDescent="0.2">
      <c r="A1" s="27" t="s">
        <v>51</v>
      </c>
      <c r="B1" s="107" t="s">
        <v>147</v>
      </c>
      <c r="F1" s="17" t="s">
        <v>63</v>
      </c>
      <c r="J1" s="74"/>
      <c r="K1" s="74"/>
      <c r="L1" s="25"/>
      <c r="M1" s="25"/>
      <c r="N1" s="25"/>
    </row>
    <row r="2" spans="1:23" s="29" customFormat="1" ht="10.5" customHeight="1" x14ac:dyDescent="0.2">
      <c r="A2" s="27" t="s">
        <v>53</v>
      </c>
      <c r="B2" s="107" t="s">
        <v>148</v>
      </c>
      <c r="H2" s="108"/>
      <c r="I2" s="25"/>
      <c r="J2" s="25"/>
      <c r="K2" s="25"/>
      <c r="L2" s="25"/>
      <c r="M2" s="25"/>
      <c r="N2" s="25"/>
    </row>
    <row r="3" spans="1:23" s="29" customFormat="1" ht="10.5" customHeight="1" x14ac:dyDescent="0.2">
      <c r="A3" s="27" t="s">
        <v>54</v>
      </c>
      <c r="B3" s="29" t="s">
        <v>55</v>
      </c>
      <c r="H3" s="108"/>
      <c r="I3" s="25"/>
      <c r="J3" s="25"/>
      <c r="K3" s="25"/>
      <c r="L3" s="25"/>
      <c r="M3" s="25"/>
      <c r="N3" s="25"/>
    </row>
    <row r="4" spans="1:23" s="29" customFormat="1" ht="10.5" customHeight="1" x14ac:dyDescent="0.2">
      <c r="A4" s="27" t="s">
        <v>56</v>
      </c>
      <c r="B4" s="29" t="s">
        <v>57</v>
      </c>
      <c r="H4" s="108"/>
      <c r="I4" s="25"/>
      <c r="J4" s="25"/>
      <c r="K4" s="25"/>
      <c r="L4" s="25"/>
      <c r="M4" s="25"/>
      <c r="N4" s="25"/>
    </row>
    <row r="5" spans="1:23" s="29" customFormat="1" ht="10.5" customHeight="1" x14ac:dyDescent="0.2">
      <c r="A5" s="35" t="s">
        <v>58</v>
      </c>
      <c r="H5" s="108"/>
      <c r="I5" s="25"/>
      <c r="J5" s="25"/>
      <c r="K5" s="25"/>
      <c r="L5" s="25"/>
      <c r="M5" s="25"/>
      <c r="N5" s="25"/>
    </row>
    <row r="6" spans="1:23" s="29" customFormat="1" ht="10.5" customHeight="1" x14ac:dyDescent="0.2">
      <c r="A6" s="35" t="s">
        <v>59</v>
      </c>
      <c r="B6" s="109"/>
      <c r="H6" s="108"/>
      <c r="I6" s="25"/>
      <c r="J6" s="25"/>
      <c r="K6" s="25"/>
      <c r="L6" s="25"/>
      <c r="M6" s="25"/>
      <c r="N6" s="25"/>
    </row>
    <row r="8" spans="1:23" ht="10.5" customHeight="1" x14ac:dyDescent="0.2">
      <c r="E8" s="112"/>
      <c r="F8" s="113"/>
      <c r="G8" s="112" t="s">
        <v>137</v>
      </c>
      <c r="H8" s="112" t="s">
        <v>138</v>
      </c>
      <c r="I8" s="112" t="s">
        <v>139</v>
      </c>
      <c r="J8" s="112" t="s">
        <v>140</v>
      </c>
      <c r="K8" s="112"/>
      <c r="L8" s="113"/>
    </row>
    <row r="9" spans="1:23" ht="10.5" customHeight="1" x14ac:dyDescent="0.2">
      <c r="E9" s="112"/>
      <c r="F9" s="114" t="s">
        <v>149</v>
      </c>
      <c r="G9" s="115" t="s">
        <v>143</v>
      </c>
      <c r="H9" s="115" t="s">
        <v>144</v>
      </c>
      <c r="I9" s="115" t="s">
        <v>145</v>
      </c>
      <c r="J9" s="115" t="s">
        <v>146</v>
      </c>
      <c r="K9" s="115"/>
      <c r="L9" s="113"/>
    </row>
    <row r="10" spans="1:23" ht="10.5" customHeight="1" x14ac:dyDescent="0.2">
      <c r="E10" s="116">
        <v>42370</v>
      </c>
      <c r="F10" s="116">
        <v>42369</v>
      </c>
      <c r="G10" s="117">
        <v>338</v>
      </c>
      <c r="H10" s="117">
        <v>405.5</v>
      </c>
      <c r="I10" s="117">
        <v>169.4</v>
      </c>
      <c r="J10" s="117">
        <v>237.7</v>
      </c>
      <c r="K10" s="117">
        <v>1150.7</v>
      </c>
      <c r="L10" s="113"/>
    </row>
    <row r="11" spans="1:23" ht="10.5" customHeight="1" x14ac:dyDescent="0.2">
      <c r="E11" s="116">
        <v>42736</v>
      </c>
      <c r="F11" s="116">
        <v>42735</v>
      </c>
      <c r="G11" s="117">
        <v>399.1</v>
      </c>
      <c r="H11" s="117">
        <v>376.1</v>
      </c>
      <c r="I11" s="117">
        <v>149.4</v>
      </c>
      <c r="J11" s="117">
        <v>207.9</v>
      </c>
      <c r="K11" s="117">
        <v>1132.5</v>
      </c>
      <c r="L11" s="113"/>
    </row>
    <row r="12" spans="1:23" ht="10.5" customHeight="1" x14ac:dyDescent="0.2">
      <c r="E12" s="116">
        <v>43101</v>
      </c>
      <c r="F12" s="116">
        <v>43100</v>
      </c>
      <c r="G12" s="117">
        <v>422.9</v>
      </c>
      <c r="H12" s="117">
        <v>357.1</v>
      </c>
      <c r="I12" s="117">
        <v>159.30000000000001</v>
      </c>
      <c r="J12" s="117">
        <v>233.5</v>
      </c>
      <c r="K12" s="117">
        <v>1172.8</v>
      </c>
      <c r="L12" s="113"/>
    </row>
    <row r="13" spans="1:23" ht="10.5" customHeight="1" x14ac:dyDescent="0.2">
      <c r="E13" s="116">
        <v>43466</v>
      </c>
      <c r="F13" s="116">
        <v>43465</v>
      </c>
      <c r="G13" s="117">
        <v>429.8</v>
      </c>
      <c r="H13" s="117">
        <v>353</v>
      </c>
      <c r="I13" s="117">
        <v>250.6</v>
      </c>
      <c r="J13" s="117">
        <v>171.5</v>
      </c>
      <c r="K13" s="117">
        <v>1204.7</v>
      </c>
      <c r="L13" s="113"/>
    </row>
    <row r="14" spans="1:23" ht="10.5" customHeight="1" x14ac:dyDescent="0.2">
      <c r="E14" s="116">
        <v>43831</v>
      </c>
      <c r="F14" s="116">
        <v>43830</v>
      </c>
      <c r="G14" s="118">
        <v>473.94727613363</v>
      </c>
      <c r="H14" s="118">
        <v>371.88959706453005</v>
      </c>
      <c r="I14" s="118">
        <v>259.57701174045997</v>
      </c>
      <c r="J14" s="118">
        <v>187.9633214246</v>
      </c>
      <c r="K14" s="117">
        <v>1293.37720636322</v>
      </c>
      <c r="L14" s="113"/>
    </row>
    <row r="15" spans="1:23" ht="10.5" customHeight="1" x14ac:dyDescent="0.2">
      <c r="E15" s="116">
        <v>43922</v>
      </c>
      <c r="F15" s="116">
        <v>43921</v>
      </c>
      <c r="G15" s="118">
        <v>488.96703233087999</v>
      </c>
      <c r="H15" s="118">
        <v>403.86430106557003</v>
      </c>
      <c r="I15" s="118">
        <v>263.67880922750999</v>
      </c>
      <c r="J15" s="118">
        <v>201.94834398621001</v>
      </c>
      <c r="K15" s="117">
        <v>1358.4584866101698</v>
      </c>
      <c r="L15" s="113"/>
      <c r="N15" s="119"/>
      <c r="O15" s="119"/>
      <c r="P15" s="119"/>
      <c r="Q15" s="119"/>
      <c r="R15" s="119"/>
      <c r="S15" s="119"/>
      <c r="T15" s="119"/>
      <c r="U15" s="119"/>
      <c r="V15" s="119"/>
      <c r="W15" s="119"/>
    </row>
    <row r="16" spans="1:23" ht="10.5" customHeight="1" x14ac:dyDescent="0.2">
      <c r="E16" s="116">
        <v>44013</v>
      </c>
      <c r="F16" s="116">
        <v>44012</v>
      </c>
      <c r="G16" s="118">
        <v>494.23509744067997</v>
      </c>
      <c r="H16" s="118">
        <v>402.2454949424</v>
      </c>
      <c r="I16" s="118">
        <v>285.48525497050002</v>
      </c>
      <c r="J16" s="118">
        <v>210.81735792604002</v>
      </c>
      <c r="K16" s="117">
        <v>1392.7832052796202</v>
      </c>
      <c r="L16" s="113"/>
      <c r="N16" s="119"/>
      <c r="O16" s="119"/>
      <c r="P16" s="119"/>
      <c r="Q16" s="119"/>
      <c r="R16" s="119"/>
      <c r="S16" s="119"/>
      <c r="T16" s="119"/>
      <c r="U16" s="119"/>
      <c r="V16" s="119"/>
      <c r="W16" s="119"/>
    </row>
    <row r="17" spans="1:23" ht="10.5" customHeight="1" x14ac:dyDescent="0.2">
      <c r="A17" s="120"/>
      <c r="D17" s="121"/>
      <c r="E17" s="116">
        <v>44105</v>
      </c>
      <c r="F17" s="116">
        <v>44104</v>
      </c>
      <c r="G17" s="118">
        <v>514.69439056095007</v>
      </c>
      <c r="H17" s="118">
        <v>442.25839533202003</v>
      </c>
      <c r="I17" s="118">
        <v>302.43915730959003</v>
      </c>
      <c r="J17" s="118">
        <v>240.23049074939001</v>
      </c>
      <c r="K17" s="117">
        <v>1499.6224339519499</v>
      </c>
      <c r="N17" s="119"/>
      <c r="O17" s="119"/>
      <c r="P17" s="119"/>
      <c r="Q17" s="119"/>
      <c r="R17" s="119"/>
      <c r="S17" s="119"/>
      <c r="T17" s="119"/>
      <c r="U17" s="119"/>
      <c r="V17" s="119"/>
      <c r="W17" s="119"/>
    </row>
    <row r="18" spans="1:23" ht="10.5" customHeight="1" x14ac:dyDescent="0.2">
      <c r="E18" s="120">
        <v>43831</v>
      </c>
      <c r="F18" s="116">
        <v>44196</v>
      </c>
      <c r="G18" s="118">
        <v>530.47265676690006</v>
      </c>
      <c r="H18" s="118">
        <v>472.45625819053004</v>
      </c>
      <c r="I18" s="118">
        <v>333.11194074221999</v>
      </c>
      <c r="J18" s="118">
        <v>276.13278739718999</v>
      </c>
      <c r="K18" s="117">
        <v>1612.1736430968401</v>
      </c>
      <c r="N18" s="119"/>
      <c r="O18" s="119"/>
      <c r="P18" s="119"/>
      <c r="Q18" s="119"/>
      <c r="R18" s="119"/>
      <c r="S18" s="119"/>
      <c r="T18" s="119"/>
      <c r="U18" s="119"/>
      <c r="V18" s="119"/>
      <c r="W18" s="119"/>
    </row>
    <row r="19" spans="1:23" ht="10.5" customHeight="1" x14ac:dyDescent="0.2">
      <c r="C19" s="110"/>
      <c r="E19" s="119"/>
      <c r="F19" s="119"/>
      <c r="G19" s="119"/>
      <c r="H19" s="119"/>
      <c r="I19" s="119"/>
      <c r="J19" s="119"/>
      <c r="K19" s="119"/>
      <c r="N19" s="119"/>
      <c r="O19" s="119"/>
      <c r="P19" s="119"/>
      <c r="Q19" s="119"/>
      <c r="R19" s="119"/>
      <c r="S19" s="119"/>
      <c r="T19" s="119"/>
      <c r="U19" s="119"/>
      <c r="V19" s="119"/>
      <c r="W19" s="119"/>
    </row>
    <row r="20" spans="1:23" ht="10.5" customHeight="1" x14ac:dyDescent="0.2">
      <c r="C20" s="110"/>
      <c r="E20" s="119"/>
      <c r="F20" s="119"/>
      <c r="G20" s="119"/>
      <c r="H20" s="119"/>
      <c r="I20" s="119"/>
      <c r="J20" s="119"/>
      <c r="K20" s="119"/>
      <c r="N20" s="119"/>
      <c r="O20" s="119"/>
      <c r="P20" s="119"/>
      <c r="Q20" s="119"/>
      <c r="R20" s="119"/>
      <c r="S20" s="119"/>
      <c r="T20" s="119"/>
      <c r="U20" s="119"/>
      <c r="V20" s="119"/>
      <c r="W20" s="119"/>
    </row>
    <row r="21" spans="1:23" ht="10.5" customHeight="1" x14ac:dyDescent="0.2">
      <c r="C21" s="110"/>
      <c r="E21" s="119"/>
      <c r="F21" s="119"/>
      <c r="G21" s="119"/>
      <c r="H21" s="119"/>
      <c r="I21" s="119"/>
      <c r="J21" s="119"/>
      <c r="K21" s="119"/>
      <c r="L21" s="119"/>
      <c r="N21" s="119"/>
      <c r="O21" s="119"/>
      <c r="P21" s="119"/>
      <c r="Q21" s="119"/>
      <c r="R21" s="119"/>
      <c r="S21" s="119"/>
      <c r="T21" s="119"/>
      <c r="U21" s="119"/>
      <c r="V21" s="119"/>
      <c r="W21" s="119"/>
    </row>
    <row r="22" spans="1:23" ht="10.5" customHeight="1" x14ac:dyDescent="0.2">
      <c r="C22" s="110"/>
      <c r="E22" s="119"/>
      <c r="F22" s="119"/>
      <c r="G22" s="119"/>
      <c r="H22" s="119"/>
      <c r="I22" s="119"/>
      <c r="J22" s="119"/>
      <c r="K22" s="119"/>
      <c r="L22" s="119"/>
      <c r="N22" s="119"/>
      <c r="O22" s="119"/>
      <c r="P22" s="119"/>
      <c r="Q22" s="119"/>
      <c r="R22" s="119"/>
      <c r="S22" s="119"/>
      <c r="T22" s="119"/>
      <c r="U22" s="119"/>
      <c r="V22" s="119"/>
      <c r="W22" s="119"/>
    </row>
    <row r="23" spans="1:23" ht="10.5" customHeight="1" x14ac:dyDescent="0.2">
      <c r="C23" s="110"/>
      <c r="E23" s="119"/>
      <c r="F23" s="119"/>
      <c r="G23" s="119"/>
      <c r="H23" s="119"/>
      <c r="I23" s="119"/>
      <c r="J23" s="119"/>
      <c r="K23" s="119"/>
      <c r="L23" s="119"/>
      <c r="N23" s="119"/>
      <c r="O23" s="119"/>
      <c r="P23" s="119"/>
      <c r="Q23" s="119"/>
      <c r="R23" s="119"/>
      <c r="S23" s="119"/>
      <c r="T23" s="119"/>
      <c r="U23" s="119"/>
      <c r="V23" s="119"/>
      <c r="W23" s="119"/>
    </row>
    <row r="24" spans="1:23" ht="10.5" customHeight="1" x14ac:dyDescent="0.2">
      <c r="C24" s="110"/>
      <c r="E24" s="119"/>
      <c r="F24" s="119"/>
      <c r="G24" s="119"/>
      <c r="H24" s="119"/>
      <c r="I24" s="119"/>
      <c r="J24" s="119"/>
      <c r="K24" s="119"/>
      <c r="L24" s="119"/>
      <c r="N24" s="119"/>
      <c r="O24" s="119"/>
      <c r="P24" s="119"/>
      <c r="Q24" s="119"/>
      <c r="R24" s="119"/>
      <c r="S24" s="119"/>
      <c r="T24" s="119"/>
      <c r="U24" s="119"/>
      <c r="V24" s="119"/>
      <c r="W24" s="119"/>
    </row>
    <row r="25" spans="1:23" ht="10.5" customHeight="1" x14ac:dyDescent="0.2">
      <c r="C25" s="110"/>
      <c r="E25" s="119"/>
      <c r="F25" s="119"/>
      <c r="G25" s="119"/>
      <c r="H25" s="119"/>
      <c r="I25" s="119"/>
      <c r="J25" s="119"/>
      <c r="K25" s="119"/>
      <c r="L25" s="119"/>
      <c r="N25" s="119"/>
      <c r="O25" s="119"/>
      <c r="P25" s="119"/>
      <c r="Q25" s="119"/>
      <c r="R25" s="119"/>
      <c r="S25" s="119"/>
      <c r="T25" s="119"/>
      <c r="U25" s="119"/>
      <c r="V25" s="119"/>
      <c r="W25" s="119"/>
    </row>
    <row r="26" spans="1:23" ht="10.5" customHeight="1" x14ac:dyDescent="0.2">
      <c r="C26" s="110"/>
      <c r="E26" s="119"/>
      <c r="F26" s="119"/>
      <c r="G26" s="119"/>
      <c r="H26" s="119"/>
      <c r="I26" s="119"/>
      <c r="J26" s="119"/>
      <c r="K26" s="119"/>
      <c r="L26" s="119"/>
      <c r="N26" s="119"/>
      <c r="O26" s="119"/>
      <c r="P26" s="119"/>
      <c r="Q26" s="119"/>
      <c r="R26" s="119"/>
      <c r="S26" s="119"/>
      <c r="T26" s="119"/>
      <c r="U26" s="119"/>
      <c r="V26" s="119"/>
      <c r="W26" s="119"/>
    </row>
    <row r="27" spans="1:23" ht="10.5" customHeight="1" x14ac:dyDescent="0.2">
      <c r="C27" s="110"/>
      <c r="E27" s="119"/>
      <c r="F27" s="119"/>
      <c r="G27" s="119"/>
      <c r="H27" s="119"/>
      <c r="I27" s="119"/>
      <c r="J27" s="119"/>
      <c r="K27" s="119"/>
      <c r="L27" s="119"/>
      <c r="N27" s="119"/>
      <c r="O27" s="119"/>
      <c r="P27" s="119"/>
      <c r="Q27" s="119"/>
      <c r="R27" s="119"/>
      <c r="S27" s="119"/>
      <c r="T27" s="119"/>
      <c r="U27" s="119"/>
      <c r="V27" s="119"/>
      <c r="W27" s="119"/>
    </row>
    <row r="28" spans="1:23" ht="10.5" customHeight="1" x14ac:dyDescent="0.2">
      <c r="C28" s="110"/>
      <c r="E28" s="119"/>
      <c r="F28" s="119"/>
      <c r="G28" s="119"/>
      <c r="H28" s="119"/>
      <c r="I28" s="119"/>
      <c r="J28" s="119"/>
      <c r="K28" s="119"/>
      <c r="L28" s="119"/>
      <c r="N28" s="119"/>
      <c r="O28" s="119"/>
      <c r="P28" s="119"/>
      <c r="Q28" s="119"/>
      <c r="R28" s="119"/>
      <c r="S28" s="119"/>
      <c r="T28" s="119"/>
      <c r="U28" s="119"/>
      <c r="V28" s="119"/>
      <c r="W28" s="119"/>
    </row>
    <row r="29" spans="1:23" ht="10.5" customHeight="1" x14ac:dyDescent="0.2">
      <c r="C29" s="119"/>
      <c r="D29" s="119"/>
      <c r="E29" s="119"/>
      <c r="F29" s="119"/>
      <c r="G29" s="119"/>
      <c r="H29" s="119"/>
      <c r="I29" s="119"/>
      <c r="J29" s="119"/>
      <c r="K29" s="119"/>
      <c r="L29" s="119"/>
      <c r="N29" s="119"/>
      <c r="O29" s="119"/>
      <c r="P29" s="119"/>
      <c r="Q29" s="119"/>
      <c r="R29" s="119"/>
      <c r="S29" s="119"/>
      <c r="T29" s="119"/>
      <c r="U29" s="119"/>
      <c r="V29" s="119"/>
      <c r="W29" s="119"/>
    </row>
    <row r="30" spans="1:23" ht="10.5" customHeight="1" x14ac:dyDescent="0.2">
      <c r="C30" s="119"/>
      <c r="D30" s="119"/>
      <c r="E30" s="119"/>
      <c r="F30" s="119"/>
      <c r="G30" s="119"/>
      <c r="H30" s="119"/>
      <c r="I30" s="119"/>
      <c r="J30" s="119"/>
      <c r="K30" s="119"/>
      <c r="L30" s="119"/>
      <c r="N30" s="119"/>
      <c r="O30" s="119"/>
      <c r="P30" s="119"/>
      <c r="Q30" s="119"/>
      <c r="R30" s="119"/>
      <c r="S30" s="119"/>
      <c r="T30" s="119"/>
      <c r="U30" s="119"/>
      <c r="V30" s="119"/>
      <c r="W30" s="119"/>
    </row>
    <row r="31" spans="1:23" ht="10.5" customHeight="1" x14ac:dyDescent="0.2">
      <c r="C31" s="119"/>
      <c r="D31" s="119"/>
      <c r="E31" s="119"/>
      <c r="F31" s="119"/>
      <c r="G31" s="119"/>
      <c r="H31" s="119"/>
      <c r="I31" s="119"/>
      <c r="J31" s="119"/>
      <c r="K31" s="119"/>
      <c r="L31" s="119"/>
      <c r="N31" s="119"/>
      <c r="O31" s="119"/>
      <c r="P31" s="119"/>
      <c r="Q31" s="119"/>
      <c r="R31" s="119"/>
      <c r="S31" s="119"/>
      <c r="T31" s="119"/>
      <c r="U31" s="119"/>
      <c r="V31" s="119"/>
      <c r="W31" s="119"/>
    </row>
    <row r="32" spans="1:23" ht="10.5" customHeight="1" x14ac:dyDescent="0.2">
      <c r="C32" s="119"/>
      <c r="D32" s="119"/>
      <c r="E32" s="119"/>
      <c r="F32" s="119"/>
      <c r="G32" s="119"/>
      <c r="H32" s="119"/>
      <c r="I32" s="119"/>
      <c r="J32" s="119"/>
      <c r="K32" s="119"/>
      <c r="L32" s="119"/>
      <c r="N32" s="119"/>
      <c r="O32" s="119"/>
      <c r="P32" s="119"/>
      <c r="Q32" s="119"/>
      <c r="R32" s="119"/>
      <c r="S32" s="119"/>
      <c r="T32" s="119"/>
      <c r="U32" s="119"/>
      <c r="V32" s="119"/>
      <c r="W32" s="119"/>
    </row>
    <row r="33" spans="1:23" s="111" customFormat="1" ht="10.5" customHeight="1" x14ac:dyDescent="0.2">
      <c r="A33" s="110"/>
      <c r="B33" s="110"/>
      <c r="C33" s="119"/>
      <c r="D33" s="119"/>
      <c r="E33" s="119"/>
      <c r="F33" s="119"/>
      <c r="G33" s="119"/>
      <c r="H33" s="119"/>
      <c r="I33" s="119"/>
      <c r="J33" s="119"/>
      <c r="K33" s="119"/>
      <c r="L33" s="119"/>
      <c r="M33" s="110"/>
      <c r="N33" s="119"/>
      <c r="O33" s="119"/>
      <c r="P33" s="119"/>
      <c r="Q33" s="119"/>
      <c r="R33" s="119"/>
      <c r="S33" s="119"/>
      <c r="T33" s="119"/>
      <c r="U33" s="119"/>
      <c r="V33" s="119"/>
      <c r="W33" s="119"/>
    </row>
    <row r="34" spans="1:23" s="111" customFormat="1" ht="10.5" customHeight="1" x14ac:dyDescent="0.2">
      <c r="A34" s="110"/>
      <c r="B34" s="110"/>
      <c r="C34" s="119"/>
      <c r="D34" s="119"/>
      <c r="E34" s="119"/>
      <c r="F34" s="119"/>
      <c r="G34" s="119"/>
      <c r="H34" s="119"/>
      <c r="I34" s="119"/>
      <c r="J34" s="119"/>
      <c r="K34" s="119"/>
      <c r="L34" s="119"/>
      <c r="M34" s="110"/>
      <c r="N34" s="119"/>
      <c r="O34" s="119"/>
      <c r="P34" s="119"/>
      <c r="Q34" s="119"/>
      <c r="R34" s="119"/>
      <c r="S34" s="119"/>
      <c r="T34" s="119"/>
      <c r="U34" s="119"/>
      <c r="V34" s="119"/>
      <c r="W34" s="119"/>
    </row>
    <row r="35" spans="1:23" ht="10.5" customHeight="1" x14ac:dyDescent="0.2">
      <c r="C35" s="119"/>
      <c r="D35" s="119"/>
      <c r="E35" s="119"/>
      <c r="F35" s="119"/>
      <c r="G35" s="119"/>
      <c r="H35" s="119"/>
      <c r="I35" s="119"/>
      <c r="J35" s="119"/>
      <c r="K35" s="119"/>
      <c r="L35" s="119"/>
      <c r="N35" s="119"/>
      <c r="O35" s="119"/>
      <c r="P35" s="119"/>
      <c r="Q35" s="119"/>
      <c r="R35" s="119"/>
      <c r="S35" s="119"/>
      <c r="T35" s="119"/>
      <c r="U35" s="119"/>
      <c r="V35" s="119"/>
      <c r="W35" s="119"/>
    </row>
    <row r="36" spans="1:23" ht="10.5" customHeight="1" x14ac:dyDescent="0.2">
      <c r="C36" s="119"/>
      <c r="D36" s="119"/>
      <c r="E36" s="119"/>
      <c r="F36" s="119"/>
      <c r="G36" s="119"/>
      <c r="H36" s="119"/>
      <c r="I36" s="119"/>
      <c r="J36" s="119"/>
      <c r="K36" s="119"/>
      <c r="L36" s="119"/>
      <c r="N36" s="119"/>
      <c r="O36" s="119"/>
      <c r="P36" s="119"/>
      <c r="Q36" s="119"/>
      <c r="R36" s="119"/>
      <c r="S36" s="119"/>
      <c r="T36" s="119"/>
      <c r="U36" s="119"/>
      <c r="V36" s="119"/>
      <c r="W36" s="119"/>
    </row>
    <row r="37" spans="1:23" ht="10.5" customHeight="1" x14ac:dyDescent="0.2">
      <c r="C37" s="119"/>
      <c r="D37" s="119"/>
      <c r="E37" s="119"/>
      <c r="F37" s="119"/>
      <c r="G37" s="119"/>
      <c r="H37" s="119"/>
      <c r="I37" s="119"/>
      <c r="J37" s="119"/>
      <c r="K37" s="119"/>
      <c r="L37" s="119"/>
    </row>
    <row r="38" spans="1:23" s="111" customFormat="1" ht="10.5" customHeight="1" x14ac:dyDescent="0.2">
      <c r="A38" s="110"/>
      <c r="B38" s="110"/>
      <c r="C38" s="119"/>
      <c r="D38" s="119"/>
      <c r="E38" s="119"/>
      <c r="F38" s="119"/>
      <c r="G38" s="119"/>
      <c r="H38" s="119"/>
      <c r="I38" s="119"/>
      <c r="J38" s="119"/>
      <c r="K38" s="119"/>
      <c r="L38" s="119"/>
      <c r="M38" s="110"/>
      <c r="N38" s="110"/>
      <c r="O38" s="110"/>
      <c r="P38" s="110"/>
      <c r="Q38" s="110"/>
      <c r="R38" s="110"/>
      <c r="S38" s="110"/>
      <c r="T38" s="110"/>
      <c r="U38" s="110"/>
    </row>
    <row r="39" spans="1:23" s="111" customFormat="1" ht="10.5" customHeight="1" x14ac:dyDescent="0.2">
      <c r="A39" s="110"/>
      <c r="B39" s="110"/>
      <c r="C39" s="119"/>
      <c r="D39" s="119"/>
      <c r="E39" s="119"/>
      <c r="F39" s="119"/>
      <c r="G39" s="119"/>
      <c r="H39" s="119"/>
      <c r="I39" s="119"/>
      <c r="J39" s="119"/>
      <c r="K39" s="119"/>
      <c r="L39" s="119"/>
      <c r="M39" s="110"/>
      <c r="N39" s="110"/>
      <c r="O39" s="110"/>
      <c r="P39" s="110"/>
      <c r="Q39" s="110"/>
      <c r="R39" s="110"/>
      <c r="S39" s="110"/>
      <c r="T39" s="110"/>
      <c r="U39" s="110"/>
    </row>
    <row r="40" spans="1:23" ht="10.5" customHeight="1" x14ac:dyDescent="0.2">
      <c r="C40" s="119"/>
      <c r="D40" s="119"/>
      <c r="E40" s="119"/>
      <c r="F40" s="119"/>
      <c r="G40" s="119"/>
      <c r="H40" s="119"/>
      <c r="I40" s="119"/>
      <c r="J40" s="119"/>
      <c r="K40" s="119"/>
      <c r="L40" s="119"/>
    </row>
    <row r="41" spans="1:23" ht="10.5" customHeight="1" x14ac:dyDescent="0.2">
      <c r="C41" s="119"/>
      <c r="D41" s="119"/>
      <c r="E41" s="119"/>
      <c r="F41" s="119"/>
      <c r="G41" s="119"/>
      <c r="H41" s="119"/>
      <c r="I41" s="119"/>
      <c r="J41" s="119"/>
      <c r="K41" s="119"/>
      <c r="L41" s="119"/>
    </row>
    <row r="42" spans="1:23" ht="10.5" customHeight="1" x14ac:dyDescent="0.2">
      <c r="C42" s="119"/>
      <c r="D42" s="119"/>
      <c r="E42" s="119"/>
      <c r="F42" s="119"/>
      <c r="G42" s="119"/>
      <c r="H42" s="119"/>
      <c r="I42" s="119"/>
      <c r="J42" s="119"/>
      <c r="K42" s="119"/>
      <c r="L42" s="119"/>
    </row>
    <row r="43" spans="1:23" ht="10.5" customHeight="1" x14ac:dyDescent="0.2">
      <c r="C43" s="119"/>
      <c r="D43" s="119"/>
      <c r="E43" s="119"/>
      <c r="F43" s="119"/>
      <c r="G43" s="119"/>
      <c r="H43" s="119"/>
      <c r="I43" s="119"/>
      <c r="J43" s="119"/>
      <c r="K43" s="119"/>
      <c r="L43" s="119"/>
    </row>
    <row r="44" spans="1:23" ht="10.5" customHeight="1" x14ac:dyDescent="0.2">
      <c r="C44" s="119"/>
      <c r="D44" s="119"/>
      <c r="E44" s="119"/>
      <c r="F44" s="119"/>
      <c r="G44" s="119"/>
      <c r="H44" s="119"/>
      <c r="I44" s="119"/>
      <c r="J44" s="119"/>
      <c r="K44" s="119"/>
      <c r="L44" s="119"/>
    </row>
    <row r="45" spans="1:23" s="111" customFormat="1" ht="10.5" customHeight="1" x14ac:dyDescent="0.2">
      <c r="A45" s="110"/>
      <c r="B45" s="110"/>
      <c r="C45" s="119"/>
      <c r="D45" s="119"/>
      <c r="E45" s="119"/>
      <c r="F45" s="119"/>
      <c r="G45" s="119"/>
      <c r="H45" s="119"/>
      <c r="I45" s="119"/>
      <c r="J45" s="119"/>
      <c r="K45" s="119"/>
      <c r="L45" s="119"/>
      <c r="M45" s="110"/>
      <c r="N45" s="110"/>
      <c r="O45" s="110"/>
      <c r="P45" s="110"/>
      <c r="Q45" s="110"/>
      <c r="R45" s="110"/>
      <c r="S45" s="110"/>
      <c r="T45" s="110"/>
      <c r="U45" s="110"/>
    </row>
    <row r="46" spans="1:23" s="111" customFormat="1" ht="10.5" customHeight="1" x14ac:dyDescent="0.2">
      <c r="A46" s="110"/>
      <c r="B46" s="110"/>
      <c r="C46" s="119"/>
      <c r="D46" s="119"/>
      <c r="E46" s="119"/>
      <c r="F46" s="119"/>
      <c r="G46" s="119"/>
      <c r="H46" s="119"/>
      <c r="I46" s="119"/>
      <c r="J46" s="119"/>
      <c r="K46" s="119"/>
      <c r="L46" s="119"/>
      <c r="M46" s="110"/>
      <c r="N46" s="110"/>
      <c r="O46" s="110"/>
      <c r="P46" s="110"/>
      <c r="Q46" s="110"/>
      <c r="R46" s="110"/>
      <c r="S46" s="110"/>
      <c r="T46" s="110"/>
      <c r="U46" s="110"/>
    </row>
    <row r="47" spans="1:23" s="111" customFormat="1" ht="10.5" customHeight="1" x14ac:dyDescent="0.2">
      <c r="A47" s="110"/>
      <c r="B47" s="110"/>
      <c r="C47" s="119"/>
      <c r="D47" s="119"/>
      <c r="E47" s="119"/>
      <c r="F47" s="119"/>
      <c r="G47" s="119"/>
      <c r="H47" s="119"/>
      <c r="I47" s="119"/>
      <c r="J47" s="119"/>
      <c r="K47" s="119"/>
      <c r="L47" s="119"/>
      <c r="M47" s="110"/>
      <c r="N47" s="110"/>
      <c r="O47" s="110"/>
      <c r="P47" s="110"/>
      <c r="Q47" s="110"/>
      <c r="R47" s="110"/>
      <c r="S47" s="110"/>
      <c r="T47" s="110"/>
      <c r="U47" s="110"/>
    </row>
    <row r="48" spans="1:23" s="111" customFormat="1" ht="10.5" customHeight="1" x14ac:dyDescent="0.2">
      <c r="A48" s="110"/>
      <c r="B48" s="110"/>
      <c r="C48" s="119"/>
      <c r="D48" s="119"/>
      <c r="E48" s="119"/>
      <c r="F48" s="119"/>
      <c r="G48" s="119"/>
      <c r="H48" s="119"/>
      <c r="I48" s="119"/>
      <c r="J48" s="119"/>
      <c r="K48" s="119"/>
      <c r="L48" s="119"/>
      <c r="M48" s="110"/>
      <c r="N48" s="110"/>
      <c r="O48" s="110"/>
      <c r="P48" s="110"/>
      <c r="Q48" s="110"/>
      <c r="R48" s="110"/>
      <c r="S48" s="110"/>
      <c r="T48" s="110"/>
      <c r="U48" s="110"/>
    </row>
    <row r="49" spans="1:21" s="111" customFormat="1" ht="10.5" customHeight="1" x14ac:dyDescent="0.2">
      <c r="A49" s="110"/>
      <c r="B49" s="110"/>
      <c r="C49" s="119"/>
      <c r="D49" s="119"/>
      <c r="E49" s="119"/>
      <c r="F49" s="119"/>
      <c r="G49" s="119"/>
      <c r="H49" s="119"/>
      <c r="I49" s="119"/>
      <c r="J49" s="119"/>
      <c r="K49" s="119"/>
      <c r="L49" s="119"/>
      <c r="M49" s="110"/>
      <c r="N49" s="110"/>
      <c r="O49" s="110"/>
      <c r="P49" s="110"/>
      <c r="Q49" s="110"/>
      <c r="R49" s="110"/>
      <c r="S49" s="110"/>
      <c r="T49" s="110"/>
      <c r="U49" s="110"/>
    </row>
    <row r="50" spans="1:21" s="111" customFormat="1" ht="10.5" customHeight="1" x14ac:dyDescent="0.2">
      <c r="A50" s="110"/>
      <c r="B50" s="110"/>
      <c r="C50" s="119"/>
      <c r="D50" s="119"/>
      <c r="E50" s="119"/>
      <c r="F50" s="119"/>
      <c r="G50" s="119"/>
      <c r="H50" s="119"/>
      <c r="I50" s="119"/>
      <c r="J50" s="119"/>
      <c r="K50" s="119"/>
      <c r="L50" s="119"/>
      <c r="M50" s="110"/>
      <c r="N50" s="110"/>
      <c r="O50" s="110"/>
      <c r="P50" s="110"/>
      <c r="Q50" s="110"/>
      <c r="R50" s="110"/>
      <c r="S50" s="110"/>
      <c r="T50" s="110"/>
      <c r="U50" s="110"/>
    </row>
    <row r="51" spans="1:21" s="111" customFormat="1" ht="10.5" customHeight="1" x14ac:dyDescent="0.2">
      <c r="A51" s="110"/>
      <c r="B51" s="110"/>
      <c r="C51" s="119"/>
      <c r="D51" s="119"/>
      <c r="E51" s="119"/>
      <c r="F51" s="119"/>
      <c r="G51" s="119"/>
      <c r="H51" s="119"/>
      <c r="I51" s="119"/>
      <c r="J51" s="119"/>
      <c r="K51" s="119"/>
      <c r="L51" s="119"/>
      <c r="M51" s="110"/>
      <c r="N51" s="110"/>
      <c r="O51" s="110"/>
      <c r="P51" s="110"/>
      <c r="Q51" s="110"/>
      <c r="R51" s="110"/>
      <c r="S51" s="110"/>
      <c r="T51" s="110"/>
      <c r="U51" s="110"/>
    </row>
    <row r="52" spans="1:21" s="111" customFormat="1" ht="10.5" customHeight="1" x14ac:dyDescent="0.2">
      <c r="A52" s="110"/>
      <c r="B52" s="110"/>
      <c r="C52" s="119"/>
      <c r="D52" s="119"/>
      <c r="E52" s="119"/>
      <c r="F52" s="119"/>
      <c r="G52" s="119"/>
      <c r="H52" s="119"/>
      <c r="I52" s="119"/>
      <c r="J52" s="119"/>
      <c r="K52" s="119"/>
      <c r="L52" s="119"/>
      <c r="M52" s="110"/>
      <c r="N52" s="110"/>
      <c r="O52" s="110"/>
      <c r="P52" s="110"/>
      <c r="Q52" s="110"/>
      <c r="R52" s="110"/>
      <c r="S52" s="110"/>
      <c r="T52" s="110"/>
      <c r="U52" s="110"/>
    </row>
    <row r="53" spans="1:21" s="111" customFormat="1" ht="10.5" customHeight="1" x14ac:dyDescent="0.2">
      <c r="A53" s="110"/>
      <c r="B53" s="110"/>
      <c r="C53" s="119"/>
      <c r="D53" s="119"/>
      <c r="E53" s="119"/>
      <c r="F53" s="119"/>
      <c r="G53" s="119"/>
      <c r="H53" s="119"/>
      <c r="I53" s="119"/>
      <c r="J53" s="119"/>
      <c r="K53" s="119"/>
      <c r="L53" s="119"/>
      <c r="M53" s="110"/>
      <c r="N53" s="110"/>
      <c r="O53" s="110"/>
      <c r="P53" s="110"/>
      <c r="Q53" s="110"/>
      <c r="R53" s="110"/>
      <c r="S53" s="110"/>
      <c r="T53" s="110"/>
      <c r="U53" s="110"/>
    </row>
    <row r="54" spans="1:21" s="111" customFormat="1" ht="10.5" customHeight="1" x14ac:dyDescent="0.2">
      <c r="A54" s="110"/>
      <c r="B54" s="110"/>
      <c r="C54" s="119"/>
      <c r="D54" s="119"/>
      <c r="E54" s="119"/>
      <c r="F54" s="119"/>
      <c r="G54" s="119"/>
      <c r="H54" s="119"/>
      <c r="I54" s="119"/>
      <c r="J54" s="119"/>
      <c r="K54" s="119"/>
      <c r="L54" s="119"/>
      <c r="M54" s="110"/>
      <c r="N54" s="110"/>
      <c r="O54" s="110"/>
      <c r="P54" s="110"/>
      <c r="Q54" s="110"/>
      <c r="R54" s="110"/>
      <c r="S54" s="110"/>
      <c r="T54" s="110"/>
      <c r="U54" s="110"/>
    </row>
    <row r="55" spans="1:21" s="111" customFormat="1" ht="10.5" customHeight="1" x14ac:dyDescent="0.2">
      <c r="A55" s="110"/>
      <c r="B55" s="110"/>
      <c r="C55" s="119"/>
      <c r="D55" s="119"/>
      <c r="E55" s="119"/>
      <c r="F55" s="119"/>
      <c r="G55" s="119"/>
      <c r="H55" s="119"/>
      <c r="I55" s="119"/>
      <c r="J55" s="119"/>
      <c r="K55" s="119"/>
      <c r="L55" s="119"/>
      <c r="M55" s="110"/>
      <c r="N55" s="110"/>
      <c r="O55" s="110"/>
      <c r="P55" s="110"/>
      <c r="Q55" s="110"/>
      <c r="R55" s="110"/>
      <c r="S55" s="110"/>
      <c r="T55" s="110"/>
      <c r="U55" s="110"/>
    </row>
    <row r="56" spans="1:21" s="111" customFormat="1" ht="10.5" customHeight="1" x14ac:dyDescent="0.2">
      <c r="A56" s="110"/>
      <c r="B56" s="110"/>
      <c r="C56" s="119"/>
      <c r="D56" s="119"/>
      <c r="E56" s="119"/>
      <c r="F56" s="119"/>
      <c r="G56" s="119"/>
      <c r="H56" s="119"/>
      <c r="I56" s="119"/>
      <c r="J56" s="119"/>
      <c r="K56" s="119"/>
      <c r="L56" s="119"/>
      <c r="M56" s="110"/>
      <c r="N56" s="110"/>
      <c r="O56" s="110"/>
      <c r="P56" s="110"/>
      <c r="Q56" s="110"/>
      <c r="R56" s="110"/>
      <c r="S56" s="110"/>
      <c r="T56" s="110"/>
      <c r="U56" s="110"/>
    </row>
    <row r="57" spans="1:21" s="111" customFormat="1" ht="10.5" customHeight="1" x14ac:dyDescent="0.2">
      <c r="A57" s="110"/>
      <c r="B57" s="110"/>
      <c r="C57" s="119"/>
      <c r="D57" s="119"/>
      <c r="E57" s="119"/>
      <c r="F57" s="119"/>
      <c r="G57" s="119"/>
      <c r="H57" s="119"/>
      <c r="I57" s="119"/>
      <c r="J57" s="119"/>
      <c r="K57" s="119"/>
      <c r="L57" s="119"/>
      <c r="M57" s="110"/>
      <c r="N57" s="110"/>
      <c r="O57" s="110"/>
      <c r="P57" s="110"/>
      <c r="Q57" s="110"/>
      <c r="R57" s="110"/>
      <c r="S57" s="110"/>
      <c r="T57" s="110"/>
      <c r="U57" s="110"/>
    </row>
    <row r="58" spans="1:21" s="111" customFormat="1" ht="10.5" customHeight="1" x14ac:dyDescent="0.2">
      <c r="A58" s="110"/>
      <c r="B58" s="110"/>
      <c r="C58" s="119"/>
      <c r="D58" s="119"/>
      <c r="E58" s="119"/>
      <c r="F58" s="119"/>
      <c r="G58" s="119"/>
      <c r="H58" s="119"/>
      <c r="I58" s="119"/>
      <c r="J58" s="119"/>
      <c r="K58" s="119"/>
      <c r="L58" s="119"/>
      <c r="M58" s="110"/>
      <c r="N58" s="110"/>
      <c r="O58" s="110"/>
      <c r="P58" s="110"/>
      <c r="Q58" s="110"/>
      <c r="R58" s="110"/>
      <c r="S58" s="110"/>
      <c r="T58" s="110"/>
      <c r="U58" s="110"/>
    </row>
    <row r="59" spans="1:21" s="111" customFormat="1" ht="10.5" customHeight="1" x14ac:dyDescent="0.2">
      <c r="A59" s="110"/>
      <c r="B59" s="110"/>
      <c r="C59" s="119"/>
      <c r="D59" s="119"/>
      <c r="E59" s="119"/>
      <c r="F59" s="119"/>
      <c r="G59" s="119"/>
      <c r="H59" s="119"/>
      <c r="I59" s="119"/>
      <c r="J59" s="119"/>
      <c r="K59" s="119"/>
      <c r="L59" s="119"/>
      <c r="M59" s="110"/>
      <c r="N59" s="110"/>
      <c r="O59" s="110"/>
      <c r="P59" s="110"/>
      <c r="Q59" s="110"/>
      <c r="R59" s="110"/>
      <c r="S59" s="110"/>
      <c r="T59" s="110"/>
      <c r="U59" s="110"/>
    </row>
    <row r="60" spans="1:21" s="111" customFormat="1" ht="10.5" customHeight="1" x14ac:dyDescent="0.2">
      <c r="A60" s="110"/>
      <c r="B60" s="110"/>
      <c r="C60" s="119"/>
      <c r="D60" s="119"/>
      <c r="E60" s="119"/>
      <c r="F60" s="119"/>
      <c r="G60" s="119"/>
      <c r="H60" s="119"/>
      <c r="I60" s="119"/>
      <c r="J60" s="119"/>
      <c r="K60" s="119"/>
      <c r="L60" s="119"/>
      <c r="M60" s="110"/>
      <c r="N60" s="110"/>
      <c r="O60" s="110"/>
      <c r="P60" s="110"/>
      <c r="Q60" s="110"/>
      <c r="R60" s="110"/>
      <c r="S60" s="110"/>
      <c r="T60" s="110"/>
      <c r="U60" s="110"/>
    </row>
    <row r="61" spans="1:21" s="111" customFormat="1" ht="10.5" customHeight="1" x14ac:dyDescent="0.2">
      <c r="A61" s="110"/>
      <c r="B61" s="110"/>
      <c r="C61" s="119"/>
      <c r="D61" s="119"/>
      <c r="E61" s="119"/>
      <c r="F61" s="119"/>
      <c r="G61" s="119"/>
      <c r="H61" s="119"/>
      <c r="I61" s="119"/>
      <c r="J61" s="119"/>
      <c r="K61" s="119"/>
      <c r="L61" s="119"/>
      <c r="M61" s="110"/>
      <c r="N61" s="110"/>
      <c r="O61" s="110"/>
      <c r="P61" s="110"/>
      <c r="Q61" s="110"/>
      <c r="R61" s="110"/>
      <c r="S61" s="110"/>
      <c r="T61" s="110"/>
      <c r="U61" s="110"/>
    </row>
    <row r="62" spans="1:21" ht="10.5" customHeight="1" x14ac:dyDescent="0.2">
      <c r="C62" s="119"/>
      <c r="D62" s="119"/>
      <c r="E62" s="119"/>
      <c r="K62" s="119"/>
      <c r="L62" s="119"/>
    </row>
    <row r="63" spans="1:21" ht="10.5" customHeight="1" x14ac:dyDescent="0.2">
      <c r="C63" s="119"/>
      <c r="D63" s="119"/>
      <c r="E63" s="119"/>
      <c r="K63" s="119"/>
      <c r="L63" s="119"/>
    </row>
    <row r="64" spans="1:21" ht="10.5" customHeight="1" x14ac:dyDescent="0.2">
      <c r="C64" s="119"/>
      <c r="D64" s="119"/>
      <c r="L64" s="119"/>
    </row>
    <row r="65" spans="3:12" ht="10.5" customHeight="1" x14ac:dyDescent="0.2">
      <c r="C65" s="119"/>
      <c r="D65" s="119"/>
      <c r="L65" s="119"/>
    </row>
    <row r="66" spans="3:12" ht="10.5" customHeight="1" x14ac:dyDescent="0.2">
      <c r="C66" s="119"/>
      <c r="D66" s="119"/>
    </row>
    <row r="67" spans="3:12" ht="10.5" customHeight="1" x14ac:dyDescent="0.2">
      <c r="C67" s="119"/>
      <c r="D67" s="119"/>
    </row>
    <row r="68" spans="3:12" ht="10.5" customHeight="1" x14ac:dyDescent="0.2">
      <c r="C68" s="119"/>
      <c r="D68" s="119"/>
    </row>
    <row r="69" spans="3:12" ht="10.5" customHeight="1" x14ac:dyDescent="0.2">
      <c r="C69" s="119"/>
      <c r="D69" s="119"/>
    </row>
    <row r="70" spans="3:12" ht="10.5" customHeight="1" x14ac:dyDescent="0.2">
      <c r="C70" s="119"/>
      <c r="D70" s="119"/>
    </row>
    <row r="71" spans="3:12" ht="10.5" customHeight="1" x14ac:dyDescent="0.2">
      <c r="C71" s="119"/>
      <c r="D71" s="119"/>
    </row>
    <row r="72" spans="3:12" ht="10.5" customHeight="1" x14ac:dyDescent="0.2">
      <c r="C72" s="119"/>
      <c r="D72" s="119"/>
    </row>
    <row r="73" spans="3:12" ht="10.5" customHeight="1" x14ac:dyDescent="0.2">
      <c r="C73" s="119"/>
      <c r="D73" s="119"/>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topLeftCell="A4" zoomScale="120" zoomScaleNormal="120" workbookViewId="0">
      <selection activeCell="F18" sqref="F18"/>
    </sheetView>
  </sheetViews>
  <sheetFormatPr defaultColWidth="9.109375" defaultRowHeight="10.5" customHeight="1" x14ac:dyDescent="0.2"/>
  <cols>
    <col min="1" max="2" width="9.109375" style="110"/>
    <col min="3" max="3" width="13" style="110" customWidth="1"/>
    <col min="4" max="4" width="17.109375" style="110" customWidth="1"/>
    <col min="5" max="5" width="12.5546875" style="110" customWidth="1"/>
    <col min="6" max="6" width="26.5546875" style="133" customWidth="1"/>
    <col min="7" max="7" width="20.44140625" style="133" customWidth="1"/>
    <col min="8" max="8" width="15.44140625" style="124" customWidth="1"/>
    <col min="9" max="10" width="15.44140625" style="110" customWidth="1"/>
    <col min="11" max="12" width="17.44140625" style="110" customWidth="1"/>
    <col min="13" max="13" width="18.33203125" style="110" customWidth="1"/>
    <col min="14" max="14" width="15.5546875" style="110" customWidth="1"/>
    <col min="15" max="15" width="18.33203125" style="110" customWidth="1"/>
    <col min="16" max="16" width="9.109375" style="110"/>
    <col min="17" max="17" width="16.33203125" style="110" bestFit="1" customWidth="1"/>
    <col min="18" max="19" width="9.109375" style="110"/>
    <col min="20" max="20" width="20.109375" style="110" bestFit="1" customWidth="1"/>
    <col min="21" max="16384" width="9.109375" style="110"/>
  </cols>
  <sheetData>
    <row r="1" spans="1:33" s="29" customFormat="1" ht="10.5" customHeight="1" x14ac:dyDescent="0.2">
      <c r="A1" s="27" t="s">
        <v>51</v>
      </c>
      <c r="B1" s="71" t="s">
        <v>150</v>
      </c>
      <c r="F1" s="30"/>
      <c r="G1" s="30"/>
      <c r="H1" s="31"/>
      <c r="I1" s="362" t="s">
        <v>63</v>
      </c>
      <c r="J1" s="363"/>
      <c r="K1" s="363"/>
      <c r="L1" s="25"/>
      <c r="M1" s="25"/>
      <c r="N1" s="25"/>
    </row>
    <row r="2" spans="1:33" s="29" customFormat="1" ht="10.5" customHeight="1" x14ac:dyDescent="0.2">
      <c r="A2" s="27" t="s">
        <v>53</v>
      </c>
      <c r="B2" s="72" t="s">
        <v>151</v>
      </c>
      <c r="F2" s="30"/>
      <c r="G2" s="30"/>
      <c r="H2" s="33"/>
      <c r="I2" s="25"/>
      <c r="J2" s="25"/>
      <c r="K2" s="25"/>
      <c r="L2" s="25"/>
      <c r="M2" s="25"/>
      <c r="N2" s="25"/>
    </row>
    <row r="3" spans="1:33" s="29" customFormat="1" ht="10.5" customHeight="1" x14ac:dyDescent="0.2">
      <c r="A3" s="27" t="s">
        <v>54</v>
      </c>
      <c r="B3" s="29" t="s">
        <v>55</v>
      </c>
      <c r="F3" s="30"/>
      <c r="G3" s="30"/>
      <c r="H3" s="122"/>
    </row>
    <row r="4" spans="1:33" s="29" customFormat="1" ht="10.5" customHeight="1" x14ac:dyDescent="0.2">
      <c r="A4" s="27" t="s">
        <v>56</v>
      </c>
      <c r="B4" s="29" t="s">
        <v>57</v>
      </c>
      <c r="F4" s="30"/>
      <c r="G4" s="30"/>
      <c r="H4" s="31"/>
    </row>
    <row r="5" spans="1:33" s="29" customFormat="1" ht="10.5" customHeight="1" x14ac:dyDescent="0.2">
      <c r="A5" s="35" t="s">
        <v>58</v>
      </c>
      <c r="F5" s="30"/>
      <c r="G5" s="30"/>
      <c r="H5" s="31"/>
    </row>
    <row r="6" spans="1:33" s="29" customFormat="1" ht="10.5" customHeight="1" x14ac:dyDescent="0.2">
      <c r="A6" s="35" t="s">
        <v>59</v>
      </c>
      <c r="B6" s="109"/>
      <c r="F6" s="30"/>
      <c r="G6" s="30"/>
      <c r="H6" s="31"/>
    </row>
    <row r="7" spans="1:33" ht="10.5" customHeight="1" x14ac:dyDescent="0.2">
      <c r="A7" s="119"/>
      <c r="B7" s="119"/>
      <c r="C7" s="119"/>
      <c r="D7" s="119"/>
      <c r="E7" s="119"/>
      <c r="F7" s="123"/>
      <c r="G7" s="123"/>
      <c r="O7" s="119"/>
      <c r="P7" s="119"/>
      <c r="Q7" s="119"/>
      <c r="R7" s="119"/>
    </row>
    <row r="8" spans="1:33" ht="10.5" customHeight="1" x14ac:dyDescent="0.2">
      <c r="A8" s="119"/>
      <c r="B8" s="119"/>
      <c r="C8" s="119"/>
      <c r="D8" s="119"/>
      <c r="E8" s="119"/>
      <c r="F8" s="123"/>
      <c r="G8" s="123"/>
      <c r="O8" s="119"/>
      <c r="P8" s="119"/>
      <c r="Q8" s="119"/>
      <c r="R8" s="119"/>
    </row>
    <row r="9" spans="1:33" ht="10.5" customHeight="1" x14ac:dyDescent="0.2">
      <c r="A9" s="119"/>
      <c r="B9" s="119"/>
      <c r="C9" s="119"/>
      <c r="D9" s="119"/>
      <c r="E9" s="119"/>
      <c r="F9" s="123"/>
      <c r="G9" s="123"/>
      <c r="H9" s="122" t="s">
        <v>152</v>
      </c>
      <c r="I9" s="119" t="s">
        <v>153</v>
      </c>
      <c r="J9" s="119" t="s">
        <v>154</v>
      </c>
      <c r="K9" s="125" t="s">
        <v>155</v>
      </c>
      <c r="O9" s="119"/>
      <c r="P9" s="119"/>
      <c r="Q9" s="119"/>
      <c r="R9" s="119"/>
    </row>
    <row r="10" spans="1:33" ht="10.5" customHeight="1" x14ac:dyDescent="0.2">
      <c r="A10" s="119"/>
      <c r="B10" s="119"/>
      <c r="C10" s="119"/>
      <c r="D10" s="119"/>
      <c r="E10" s="119"/>
      <c r="F10" s="123" t="s">
        <v>156</v>
      </c>
      <c r="G10" s="123" t="s">
        <v>573</v>
      </c>
      <c r="H10" s="126">
        <v>1499.6224339519499</v>
      </c>
      <c r="I10" s="127">
        <v>0</v>
      </c>
      <c r="J10" s="127">
        <v>0</v>
      </c>
      <c r="K10" s="125">
        <v>0</v>
      </c>
      <c r="O10" s="119"/>
      <c r="P10" s="119"/>
      <c r="Q10" s="119"/>
      <c r="R10" s="119"/>
    </row>
    <row r="11" spans="1:33" ht="10.5" customHeight="1" x14ac:dyDescent="0.2">
      <c r="A11" s="119"/>
      <c r="B11" s="119"/>
      <c r="C11" s="119"/>
      <c r="D11" s="119"/>
      <c r="E11" s="119"/>
      <c r="F11" s="123" t="s">
        <v>55</v>
      </c>
      <c r="G11" s="123" t="s">
        <v>57</v>
      </c>
      <c r="H11" s="127">
        <v>0</v>
      </c>
      <c r="I11" s="127">
        <v>42.110405485979996</v>
      </c>
      <c r="J11" s="127">
        <v>0</v>
      </c>
      <c r="K11" s="125">
        <v>1499.6224339519499</v>
      </c>
      <c r="O11" s="119"/>
      <c r="P11" s="119"/>
      <c r="Q11" s="119"/>
      <c r="R11" s="119"/>
    </row>
    <row r="12" spans="1:33" ht="10.5" customHeight="1" x14ac:dyDescent="0.2">
      <c r="A12" s="119"/>
      <c r="B12" s="119"/>
      <c r="C12" s="119"/>
      <c r="D12" s="119"/>
      <c r="E12" s="119"/>
      <c r="F12" s="123" t="s">
        <v>157</v>
      </c>
      <c r="G12" s="123" t="s">
        <v>158</v>
      </c>
      <c r="H12" s="127">
        <v>0</v>
      </c>
      <c r="I12" s="127">
        <v>55.390939613969969</v>
      </c>
      <c r="J12" s="127">
        <v>0</v>
      </c>
      <c r="K12" s="125">
        <v>1541.7328394379299</v>
      </c>
      <c r="O12" s="119"/>
      <c r="P12" s="119"/>
      <c r="Q12" s="119"/>
      <c r="R12" s="119"/>
      <c r="S12" s="119"/>
      <c r="T12" s="119"/>
      <c r="U12" s="119"/>
      <c r="V12" s="119"/>
      <c r="W12" s="119"/>
      <c r="X12" s="119"/>
      <c r="Y12" s="119"/>
      <c r="Z12" s="119"/>
      <c r="AA12" s="119"/>
      <c r="AB12" s="119"/>
      <c r="AC12" s="119"/>
      <c r="AD12" s="119"/>
      <c r="AE12" s="119"/>
      <c r="AF12" s="119"/>
      <c r="AG12" s="119"/>
    </row>
    <row r="13" spans="1:33" ht="10.5" customHeight="1" x14ac:dyDescent="0.2">
      <c r="A13" s="119"/>
      <c r="B13" s="119"/>
      <c r="C13" s="119"/>
      <c r="D13" s="119"/>
      <c r="E13" s="119"/>
      <c r="F13" s="123" t="s">
        <v>159</v>
      </c>
      <c r="G13" s="123" t="s">
        <v>160</v>
      </c>
      <c r="H13" s="127">
        <v>0</v>
      </c>
      <c r="I13" s="127">
        <v>33.369016952369996</v>
      </c>
      <c r="J13" s="127">
        <v>0</v>
      </c>
      <c r="K13" s="125">
        <v>1597.1237790518999</v>
      </c>
      <c r="O13" s="119"/>
      <c r="P13" s="119"/>
      <c r="Q13" s="119"/>
      <c r="R13" s="119"/>
      <c r="S13" s="119"/>
      <c r="T13" s="119"/>
      <c r="U13" s="119"/>
      <c r="V13" s="119"/>
      <c r="W13" s="119"/>
      <c r="X13" s="119"/>
      <c r="Y13" s="119"/>
      <c r="Z13" s="119"/>
      <c r="AA13" s="119"/>
      <c r="AB13" s="119"/>
      <c r="AC13" s="119"/>
      <c r="AD13" s="119"/>
      <c r="AE13" s="119"/>
      <c r="AF13" s="119"/>
      <c r="AG13" s="119"/>
    </row>
    <row r="14" spans="1:33" ht="10.5" customHeight="1" x14ac:dyDescent="0.2">
      <c r="A14" s="119"/>
      <c r="B14" s="119"/>
      <c r="C14" s="119"/>
      <c r="D14" s="119"/>
      <c r="E14" s="119"/>
      <c r="F14" s="123" t="s">
        <v>161</v>
      </c>
      <c r="G14" s="123" t="s">
        <v>162</v>
      </c>
      <c r="H14" s="127">
        <v>0</v>
      </c>
      <c r="I14" s="127">
        <v>0</v>
      </c>
      <c r="J14" s="127">
        <v>8.5794624063100002</v>
      </c>
      <c r="K14" s="125">
        <v>1621.9133335979598</v>
      </c>
      <c r="O14" s="119"/>
      <c r="P14" s="119"/>
      <c r="Q14" s="119"/>
      <c r="R14" s="119"/>
      <c r="S14" s="119"/>
      <c r="T14" s="119"/>
      <c r="U14" s="119"/>
      <c r="V14" s="119"/>
      <c r="W14" s="119"/>
      <c r="X14" s="119"/>
      <c r="Y14" s="119"/>
      <c r="Z14" s="119"/>
      <c r="AA14" s="119"/>
      <c r="AB14" s="119"/>
      <c r="AC14" s="119"/>
      <c r="AD14" s="119"/>
      <c r="AE14" s="119"/>
      <c r="AF14" s="119"/>
      <c r="AG14" s="119"/>
    </row>
    <row r="15" spans="1:33" ht="10.5" customHeight="1" x14ac:dyDescent="0.2">
      <c r="A15" s="119"/>
      <c r="B15" s="119"/>
      <c r="C15" s="119"/>
      <c r="D15" s="119"/>
      <c r="E15" s="119"/>
      <c r="F15" s="123" t="s">
        <v>163</v>
      </c>
      <c r="G15" s="123" t="s">
        <v>575</v>
      </c>
      <c r="H15" s="127">
        <v>0</v>
      </c>
      <c r="I15" s="127">
        <v>0</v>
      </c>
      <c r="J15" s="127">
        <v>1.0304478716699981</v>
      </c>
      <c r="K15" s="125">
        <v>1620.8828857262897</v>
      </c>
      <c r="O15" s="119"/>
      <c r="P15" s="119"/>
      <c r="Q15" s="119"/>
      <c r="R15" s="119"/>
      <c r="S15" s="119"/>
      <c r="T15" s="119"/>
      <c r="U15" s="119"/>
      <c r="V15" s="119"/>
      <c r="W15" s="119"/>
      <c r="X15" s="119"/>
      <c r="Y15" s="119"/>
      <c r="Z15" s="119"/>
      <c r="AA15" s="119"/>
      <c r="AB15" s="119"/>
      <c r="AC15" s="119"/>
      <c r="AD15" s="119"/>
      <c r="AE15" s="119"/>
      <c r="AF15" s="119"/>
      <c r="AG15" s="119"/>
    </row>
    <row r="16" spans="1:33" ht="10.5" customHeight="1" x14ac:dyDescent="0.2">
      <c r="A16" s="119"/>
      <c r="B16" s="119"/>
      <c r="C16" s="119"/>
      <c r="D16" s="119"/>
      <c r="E16" s="119"/>
      <c r="F16" s="123" t="s">
        <v>165</v>
      </c>
      <c r="G16" s="123" t="s">
        <v>166</v>
      </c>
      <c r="H16" s="127">
        <v>0</v>
      </c>
      <c r="I16" s="127">
        <v>0</v>
      </c>
      <c r="J16" s="127">
        <v>10.722318103040001</v>
      </c>
      <c r="K16" s="125">
        <v>1610.1605676232498</v>
      </c>
      <c r="L16" s="119"/>
      <c r="M16" s="119"/>
      <c r="N16" s="119"/>
      <c r="O16" s="119"/>
      <c r="P16" s="119"/>
      <c r="Q16" s="119"/>
      <c r="R16" s="119"/>
      <c r="S16" s="119"/>
      <c r="T16" s="119"/>
      <c r="U16" s="119"/>
      <c r="V16" s="119"/>
      <c r="W16" s="119"/>
      <c r="X16" s="119"/>
      <c r="Y16" s="119"/>
      <c r="Z16" s="119"/>
      <c r="AA16" s="119"/>
      <c r="AB16" s="119"/>
      <c r="AC16" s="119"/>
      <c r="AD16" s="119"/>
      <c r="AE16" s="119"/>
      <c r="AF16" s="119"/>
      <c r="AG16" s="119"/>
    </row>
    <row r="17" spans="1:33" ht="10.5" customHeight="1" x14ac:dyDescent="0.2">
      <c r="A17" s="119"/>
      <c r="B17" s="119"/>
      <c r="C17" s="119"/>
      <c r="D17" s="119"/>
      <c r="E17" s="119"/>
      <c r="F17" s="123" t="s">
        <v>167</v>
      </c>
      <c r="G17" s="123" t="s">
        <v>168</v>
      </c>
      <c r="H17" s="127">
        <v>0</v>
      </c>
      <c r="I17" s="127">
        <v>0</v>
      </c>
      <c r="J17" s="127">
        <v>0.25914074474999998</v>
      </c>
      <c r="K17" s="125">
        <v>1609.9014268784997</v>
      </c>
      <c r="L17" s="119"/>
      <c r="M17" s="119"/>
      <c r="N17" s="119"/>
      <c r="O17" s="119"/>
      <c r="P17" s="119"/>
      <c r="Q17" s="119"/>
      <c r="R17" s="119"/>
      <c r="S17" s="119"/>
      <c r="T17" s="119"/>
      <c r="U17" s="119"/>
      <c r="V17" s="119"/>
      <c r="W17" s="119"/>
      <c r="X17" s="119"/>
      <c r="Y17" s="119"/>
      <c r="Z17" s="119"/>
      <c r="AA17" s="119"/>
      <c r="AB17" s="119"/>
      <c r="AC17" s="119"/>
      <c r="AD17" s="119"/>
      <c r="AE17" s="119"/>
      <c r="AF17" s="119"/>
      <c r="AG17" s="119"/>
    </row>
    <row r="18" spans="1:33" ht="10.5" customHeight="1" x14ac:dyDescent="0.2">
      <c r="A18" s="119"/>
      <c r="B18" s="119"/>
      <c r="C18" s="119"/>
      <c r="D18" s="119"/>
      <c r="E18" s="119"/>
      <c r="F18" s="123" t="s">
        <v>169</v>
      </c>
      <c r="G18" s="123" t="s">
        <v>170</v>
      </c>
      <c r="H18" s="127">
        <v>0</v>
      </c>
      <c r="I18" s="127">
        <v>0</v>
      </c>
      <c r="J18" s="127">
        <v>2.3137303550900001</v>
      </c>
      <c r="K18" s="125">
        <v>1607.5876965234097</v>
      </c>
      <c r="L18" s="119"/>
      <c r="M18" s="119"/>
      <c r="N18" s="119"/>
      <c r="O18" s="119"/>
      <c r="P18" s="119"/>
      <c r="Q18" s="119"/>
      <c r="R18" s="119"/>
      <c r="S18" s="119"/>
      <c r="T18" s="119"/>
      <c r="U18" s="119"/>
      <c r="V18" s="119"/>
      <c r="W18" s="119"/>
      <c r="X18" s="119"/>
      <c r="Y18" s="119"/>
      <c r="Z18" s="119"/>
      <c r="AA18" s="119"/>
      <c r="AB18" s="119"/>
      <c r="AC18" s="119"/>
      <c r="AD18" s="119"/>
      <c r="AE18" s="119"/>
      <c r="AF18" s="119"/>
      <c r="AG18" s="119"/>
    </row>
    <row r="19" spans="1:33" ht="10.5" customHeight="1" x14ac:dyDescent="0.2">
      <c r="A19" s="119"/>
      <c r="B19" s="119"/>
      <c r="C19" s="119"/>
      <c r="D19" s="119"/>
      <c r="E19" s="119"/>
      <c r="F19" s="123" t="s">
        <v>171</v>
      </c>
      <c r="G19" s="123" t="s">
        <v>98</v>
      </c>
      <c r="H19" s="127">
        <v>0</v>
      </c>
      <c r="I19" s="127">
        <v>5.7422583321704099</v>
      </c>
      <c r="J19" s="127">
        <v>0</v>
      </c>
      <c r="K19" s="125">
        <v>1607.5876965234097</v>
      </c>
      <c r="L19" s="119"/>
      <c r="M19" s="119"/>
      <c r="N19" s="119"/>
      <c r="O19" s="119"/>
      <c r="P19" s="119"/>
      <c r="Q19" s="119"/>
      <c r="R19" s="119"/>
      <c r="S19" s="119"/>
      <c r="T19" s="119"/>
      <c r="U19" s="119"/>
      <c r="V19" s="119"/>
      <c r="W19" s="119"/>
      <c r="X19" s="119"/>
      <c r="Y19" s="119"/>
      <c r="Z19" s="119"/>
      <c r="AA19" s="119"/>
      <c r="AB19" s="119"/>
      <c r="AC19" s="119"/>
      <c r="AD19" s="119"/>
      <c r="AE19" s="119"/>
      <c r="AF19" s="119"/>
      <c r="AG19" s="119"/>
    </row>
    <row r="20" spans="1:33" ht="10.5" customHeight="1" x14ac:dyDescent="0.2">
      <c r="A20" s="119"/>
      <c r="B20" s="119"/>
      <c r="C20" s="119"/>
      <c r="D20" s="119"/>
      <c r="E20" s="119"/>
      <c r="F20" s="123" t="s">
        <v>172</v>
      </c>
      <c r="G20" s="123" t="s">
        <v>173</v>
      </c>
      <c r="H20" s="127">
        <v>0</v>
      </c>
      <c r="I20" s="127">
        <v>0</v>
      </c>
      <c r="J20" s="127">
        <v>1.1563117587399903</v>
      </c>
      <c r="K20" s="125">
        <v>1612.1736430968401</v>
      </c>
      <c r="L20" s="119"/>
      <c r="M20" s="119"/>
      <c r="N20" s="119"/>
      <c r="O20" s="119"/>
      <c r="P20" s="119"/>
      <c r="Q20" s="119"/>
      <c r="R20" s="119"/>
      <c r="S20" s="119"/>
      <c r="T20" s="119"/>
      <c r="U20" s="119"/>
      <c r="V20" s="119"/>
      <c r="W20" s="119"/>
      <c r="X20" s="119"/>
      <c r="Y20" s="119"/>
      <c r="Z20" s="119"/>
      <c r="AA20" s="119"/>
      <c r="AB20" s="119"/>
      <c r="AC20" s="119"/>
      <c r="AD20" s="119"/>
      <c r="AE20" s="119"/>
      <c r="AF20" s="119"/>
      <c r="AG20" s="119"/>
    </row>
    <row r="21" spans="1:33" ht="10.5" customHeight="1" x14ac:dyDescent="0.2">
      <c r="A21" s="119"/>
      <c r="B21" s="119"/>
      <c r="C21" s="119"/>
      <c r="D21" s="119"/>
      <c r="E21" s="119"/>
      <c r="F21" s="123" t="s">
        <v>174</v>
      </c>
      <c r="G21" s="123" t="s">
        <v>574</v>
      </c>
      <c r="H21" s="126">
        <v>1612.1736430968401</v>
      </c>
      <c r="I21" s="127">
        <v>0</v>
      </c>
      <c r="J21" s="127">
        <v>0</v>
      </c>
      <c r="K21" s="125">
        <v>0</v>
      </c>
      <c r="L21" s="119"/>
      <c r="M21" s="119"/>
      <c r="N21" s="119"/>
      <c r="O21" s="119"/>
      <c r="P21" s="119"/>
      <c r="Q21" s="119"/>
      <c r="R21" s="119"/>
      <c r="S21" s="119"/>
      <c r="T21" s="119"/>
      <c r="U21" s="119"/>
      <c r="V21" s="119"/>
      <c r="W21" s="119"/>
      <c r="X21" s="119"/>
      <c r="Y21" s="119"/>
      <c r="Z21" s="119"/>
      <c r="AA21" s="119"/>
      <c r="AB21" s="119"/>
      <c r="AC21" s="119"/>
      <c r="AD21" s="119"/>
      <c r="AE21" s="119"/>
      <c r="AF21" s="119"/>
      <c r="AG21" s="119"/>
    </row>
    <row r="22" spans="1:33" ht="10.5" customHeight="1" x14ac:dyDescent="0.2">
      <c r="A22" s="119"/>
      <c r="B22" s="119"/>
      <c r="C22" s="119"/>
      <c r="D22" s="119"/>
      <c r="E22" s="119"/>
      <c r="F22" s="123"/>
      <c r="G22" s="123"/>
      <c r="H22" s="128"/>
      <c r="I22" s="119"/>
      <c r="J22" s="119"/>
      <c r="K22" s="125"/>
      <c r="L22" s="119"/>
      <c r="M22" s="119"/>
      <c r="N22" s="119"/>
      <c r="O22" s="119"/>
      <c r="P22" s="119"/>
      <c r="Q22" s="119"/>
      <c r="R22" s="119"/>
      <c r="S22" s="119"/>
      <c r="T22" s="119"/>
      <c r="U22" s="119"/>
      <c r="V22" s="119"/>
      <c r="W22" s="119"/>
      <c r="X22" s="119"/>
      <c r="Y22" s="119"/>
      <c r="Z22" s="119"/>
      <c r="AA22" s="119"/>
      <c r="AB22" s="119"/>
      <c r="AC22" s="119"/>
      <c r="AD22" s="119"/>
      <c r="AE22" s="119"/>
      <c r="AF22" s="119"/>
      <c r="AG22" s="119"/>
    </row>
    <row r="23" spans="1:33" ht="10.5" customHeight="1" x14ac:dyDescent="0.2">
      <c r="A23" s="119"/>
      <c r="B23" s="119"/>
      <c r="C23" s="119"/>
      <c r="D23" s="119"/>
      <c r="E23" s="119"/>
      <c r="F23" s="123"/>
      <c r="G23" s="123"/>
      <c r="H23" s="122"/>
      <c r="I23" s="122"/>
      <c r="J23" s="122"/>
      <c r="K23" s="125"/>
      <c r="L23" s="119"/>
      <c r="M23" s="119"/>
      <c r="N23" s="119"/>
      <c r="O23" s="119"/>
      <c r="P23" s="119"/>
      <c r="Q23" s="119"/>
      <c r="R23" s="119"/>
      <c r="S23" s="119"/>
      <c r="T23" s="119"/>
      <c r="U23" s="119"/>
      <c r="V23" s="119"/>
      <c r="W23" s="119"/>
      <c r="X23" s="119"/>
      <c r="Y23" s="119"/>
      <c r="Z23" s="119"/>
      <c r="AA23" s="119"/>
      <c r="AB23" s="119"/>
      <c r="AC23" s="119"/>
      <c r="AD23" s="119"/>
      <c r="AE23" s="119"/>
      <c r="AF23" s="119"/>
      <c r="AG23" s="119"/>
    </row>
    <row r="24" spans="1:33" ht="10.5" customHeight="1" x14ac:dyDescent="0.2">
      <c r="A24" s="119"/>
      <c r="B24" s="119"/>
      <c r="C24" s="119"/>
      <c r="D24" s="119"/>
      <c r="E24" s="119"/>
      <c r="F24" s="123"/>
      <c r="G24" s="123"/>
      <c r="H24" s="122"/>
      <c r="I24" s="119"/>
      <c r="J24" s="119"/>
      <c r="K24" s="125"/>
      <c r="L24" s="119"/>
      <c r="M24" s="119"/>
      <c r="N24" s="119"/>
      <c r="O24" s="119"/>
      <c r="P24" s="119"/>
      <c r="Q24" s="119"/>
      <c r="R24" s="119"/>
      <c r="S24" s="119"/>
      <c r="T24" s="119"/>
      <c r="U24" s="119"/>
      <c r="V24" s="119"/>
      <c r="W24" s="119"/>
      <c r="X24" s="119"/>
      <c r="Y24" s="119"/>
      <c r="Z24" s="119"/>
      <c r="AA24" s="119"/>
      <c r="AB24" s="119"/>
      <c r="AC24" s="119"/>
      <c r="AD24" s="119"/>
      <c r="AE24" s="119"/>
      <c r="AF24" s="119"/>
      <c r="AG24" s="119"/>
    </row>
    <row r="25" spans="1:33" ht="10.5" customHeight="1" x14ac:dyDescent="0.2">
      <c r="A25" s="119"/>
      <c r="B25" s="119"/>
      <c r="C25" s="119"/>
      <c r="D25" s="119"/>
      <c r="E25" s="119"/>
      <c r="F25" s="123"/>
      <c r="G25" s="123"/>
      <c r="H25" s="127"/>
      <c r="I25" s="127"/>
      <c r="J25" s="127"/>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row>
    <row r="26" spans="1:33" ht="10.5" customHeight="1" x14ac:dyDescent="0.2">
      <c r="A26" s="119"/>
      <c r="B26" s="119"/>
      <c r="C26" s="119"/>
      <c r="D26" s="119"/>
      <c r="E26" s="119"/>
      <c r="F26" s="123"/>
      <c r="G26" s="123"/>
      <c r="H26" s="127"/>
      <c r="I26" s="127"/>
      <c r="J26" s="127"/>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row>
    <row r="27" spans="1:33" ht="10.5" customHeight="1" x14ac:dyDescent="0.2">
      <c r="A27" s="119"/>
      <c r="B27" s="119"/>
      <c r="C27" s="119"/>
      <c r="D27" s="119"/>
      <c r="E27" s="119"/>
      <c r="F27" s="123"/>
      <c r="G27" s="123"/>
      <c r="H27" s="127"/>
      <c r="I27" s="127"/>
      <c r="J27" s="127"/>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row>
    <row r="28" spans="1:33" ht="10.5" customHeight="1" x14ac:dyDescent="0.2">
      <c r="A28" s="119"/>
      <c r="B28" s="119"/>
      <c r="C28" s="119"/>
      <c r="D28" s="119"/>
      <c r="E28" s="119"/>
      <c r="F28" s="129"/>
      <c r="G28" s="123"/>
      <c r="H28" s="127"/>
      <c r="I28" s="127"/>
      <c r="J28" s="127"/>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row>
    <row r="29" spans="1:33" ht="10.5" customHeight="1" x14ac:dyDescent="0.2">
      <c r="A29" s="119"/>
      <c r="B29" s="119"/>
      <c r="C29" s="119"/>
      <c r="D29" s="119"/>
      <c r="E29" s="119"/>
      <c r="F29" s="123"/>
      <c r="G29" s="123"/>
      <c r="H29" s="127"/>
      <c r="I29" s="127"/>
      <c r="J29" s="127"/>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row>
    <row r="30" spans="1:33" ht="10.5" customHeight="1" x14ac:dyDescent="0.2">
      <c r="A30" s="119"/>
      <c r="B30" s="119"/>
      <c r="C30" s="119"/>
      <c r="D30" s="119"/>
      <c r="E30" s="119"/>
      <c r="F30" s="123"/>
      <c r="G30" s="123"/>
      <c r="H30" s="127"/>
      <c r="I30" s="127"/>
      <c r="J30" s="127"/>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row>
    <row r="31" spans="1:33" ht="10.5" customHeight="1" x14ac:dyDescent="0.2">
      <c r="A31" s="119"/>
      <c r="B31" s="119"/>
      <c r="C31" s="119"/>
      <c r="D31" s="119"/>
      <c r="E31" s="119"/>
      <c r="F31" s="123"/>
      <c r="G31" s="123"/>
      <c r="H31" s="127"/>
      <c r="I31" s="127"/>
      <c r="J31" s="127"/>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row>
    <row r="32" spans="1:33" ht="10.5" customHeight="1" x14ac:dyDescent="0.2">
      <c r="A32" s="119"/>
      <c r="B32" s="119"/>
      <c r="C32" s="119"/>
      <c r="D32" s="119"/>
      <c r="E32" s="119"/>
      <c r="F32" s="123"/>
      <c r="G32" s="123"/>
      <c r="H32" s="127"/>
      <c r="I32" s="127"/>
      <c r="J32" s="127"/>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row>
    <row r="33" spans="1:33" ht="10.5" customHeight="1" x14ac:dyDescent="0.2">
      <c r="A33" s="119"/>
      <c r="B33" s="119"/>
      <c r="C33" s="119"/>
      <c r="D33" s="119"/>
      <c r="E33" s="119"/>
      <c r="F33" s="123"/>
      <c r="G33" s="123"/>
      <c r="H33" s="127"/>
      <c r="I33" s="127"/>
      <c r="J33" s="127"/>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row>
    <row r="34" spans="1:33" ht="10.5" customHeight="1" x14ac:dyDescent="0.2">
      <c r="B34" s="119"/>
      <c r="C34" s="119"/>
      <c r="D34" s="119"/>
      <c r="E34" s="119"/>
      <c r="F34" s="123"/>
      <c r="G34" s="123"/>
      <c r="H34" s="127"/>
      <c r="I34" s="127"/>
      <c r="J34" s="127"/>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row>
    <row r="35" spans="1:33" ht="10.5" customHeight="1" x14ac:dyDescent="0.2">
      <c r="B35" s="119"/>
      <c r="C35" s="119"/>
      <c r="D35" s="119"/>
      <c r="E35" s="119"/>
      <c r="F35" s="123"/>
      <c r="G35" s="123"/>
      <c r="H35" s="127"/>
      <c r="I35" s="127"/>
      <c r="J35" s="127"/>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row>
    <row r="36" spans="1:33" ht="10.5" customHeight="1" x14ac:dyDescent="0.2">
      <c r="B36" s="119"/>
      <c r="C36" s="119"/>
      <c r="D36" s="119"/>
      <c r="E36" s="119"/>
      <c r="F36" s="123"/>
      <c r="G36" s="123"/>
      <c r="H36" s="127"/>
      <c r="I36" s="127"/>
      <c r="J36" s="127"/>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row>
    <row r="37" spans="1:33" ht="10.5" customHeight="1" x14ac:dyDescent="0.2">
      <c r="B37" s="119"/>
      <c r="C37" s="119"/>
      <c r="D37" s="119"/>
      <c r="E37" s="119"/>
      <c r="F37" s="123"/>
      <c r="G37" s="123"/>
      <c r="H37" s="122"/>
      <c r="I37" s="122"/>
      <c r="J37" s="122"/>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row>
    <row r="38" spans="1:33" ht="10.5" customHeight="1" x14ac:dyDescent="0.2">
      <c r="B38" s="119"/>
      <c r="C38" s="119"/>
      <c r="D38" s="119"/>
      <c r="E38" s="119"/>
      <c r="F38" s="123"/>
      <c r="G38" s="123"/>
      <c r="H38" s="122"/>
      <c r="I38" s="122"/>
      <c r="J38" s="122"/>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row>
    <row r="39" spans="1:33" ht="10.5" customHeight="1" x14ac:dyDescent="0.2">
      <c r="B39" s="119"/>
      <c r="C39" s="119"/>
      <c r="D39" s="119"/>
      <c r="E39" s="119"/>
      <c r="F39" s="123"/>
      <c r="G39" s="123"/>
      <c r="H39" s="122"/>
      <c r="I39" s="122"/>
      <c r="J39" s="122"/>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row>
    <row r="40" spans="1:33" ht="10.5" customHeight="1" x14ac:dyDescent="0.2">
      <c r="B40" s="119"/>
      <c r="C40" s="119"/>
      <c r="D40" s="119"/>
      <c r="E40" s="119"/>
      <c r="F40" s="123"/>
      <c r="G40" s="123"/>
      <c r="H40" s="122"/>
      <c r="I40" s="122"/>
      <c r="J40" s="122"/>
      <c r="K40" s="119"/>
      <c r="L40" s="119"/>
      <c r="M40" s="119"/>
      <c r="N40" s="119"/>
      <c r="O40" s="119"/>
      <c r="P40" s="119"/>
      <c r="Q40" s="119"/>
      <c r="R40" s="119"/>
      <c r="S40" s="119"/>
      <c r="T40" s="119"/>
      <c r="U40" s="119"/>
      <c r="V40" s="119"/>
      <c r="W40" s="119"/>
      <c r="X40" s="119"/>
      <c r="Y40" s="119"/>
      <c r="Z40" s="119"/>
      <c r="AA40" s="119"/>
      <c r="AB40" s="130"/>
    </row>
    <row r="41" spans="1:33" ht="10.5" customHeight="1" x14ac:dyDescent="0.2">
      <c r="B41" s="119"/>
      <c r="C41" s="119"/>
      <c r="D41" s="119"/>
      <c r="E41" s="119"/>
      <c r="F41" s="123"/>
      <c r="G41" s="123"/>
      <c r="H41" s="122"/>
      <c r="I41" s="119"/>
      <c r="J41" s="119"/>
      <c r="K41" s="119"/>
      <c r="L41" s="119"/>
      <c r="M41" s="119"/>
      <c r="N41" s="119"/>
      <c r="O41" s="119"/>
      <c r="P41" s="119"/>
      <c r="Q41" s="119"/>
      <c r="R41" s="119"/>
      <c r="S41" s="119"/>
      <c r="T41" s="119"/>
      <c r="U41" s="119"/>
      <c r="V41" s="119"/>
      <c r="W41" s="119"/>
      <c r="X41" s="119"/>
      <c r="Y41" s="119"/>
      <c r="Z41" s="119"/>
      <c r="AA41" s="119"/>
      <c r="AB41" s="130"/>
    </row>
    <row r="42" spans="1:33" ht="10.5" customHeight="1" x14ac:dyDescent="0.2">
      <c r="B42" s="119"/>
      <c r="C42" s="119"/>
      <c r="D42" s="119"/>
      <c r="E42" s="119"/>
      <c r="F42" s="123"/>
      <c r="G42" s="123"/>
      <c r="H42" s="122"/>
      <c r="I42" s="119"/>
      <c r="J42" s="119"/>
      <c r="K42" s="119"/>
      <c r="L42" s="119"/>
      <c r="M42" s="119"/>
      <c r="N42" s="119"/>
      <c r="O42" s="119"/>
      <c r="P42" s="119"/>
      <c r="Q42" s="119"/>
      <c r="R42" s="119"/>
      <c r="S42" s="119"/>
      <c r="T42" s="119"/>
      <c r="U42" s="119"/>
      <c r="V42" s="119"/>
      <c r="W42" s="119"/>
      <c r="X42" s="119"/>
      <c r="Y42" s="119"/>
      <c r="Z42" s="119"/>
      <c r="AA42" s="119"/>
    </row>
    <row r="43" spans="1:33" ht="10.5" customHeight="1" x14ac:dyDescent="0.2">
      <c r="B43" s="119"/>
      <c r="C43" s="119"/>
      <c r="D43" s="119"/>
      <c r="E43" s="119"/>
      <c r="F43" s="123"/>
      <c r="G43" s="123"/>
      <c r="H43" s="122"/>
      <c r="I43" s="119"/>
      <c r="J43" s="119"/>
      <c r="K43" s="119"/>
      <c r="L43" s="119"/>
      <c r="M43" s="119"/>
      <c r="N43" s="119"/>
      <c r="O43" s="119"/>
      <c r="P43" s="119"/>
      <c r="Q43" s="119"/>
      <c r="R43" s="119"/>
      <c r="S43" s="119"/>
      <c r="T43" s="119"/>
      <c r="U43" s="119"/>
      <c r="V43" s="119"/>
      <c r="W43" s="119"/>
      <c r="X43" s="119"/>
      <c r="Y43" s="119"/>
      <c r="Z43" s="119"/>
      <c r="AA43" s="119"/>
    </row>
    <row r="44" spans="1:33" ht="10.5" customHeight="1" x14ac:dyDescent="0.2">
      <c r="B44" s="119"/>
      <c r="C44" s="119"/>
      <c r="D44" s="119"/>
      <c r="E44" s="119"/>
      <c r="F44" s="123"/>
      <c r="G44" s="123"/>
      <c r="H44" s="122"/>
      <c r="I44" s="119"/>
      <c r="J44" s="119"/>
      <c r="K44" s="119"/>
      <c r="L44" s="119"/>
      <c r="M44" s="119"/>
      <c r="N44" s="119"/>
      <c r="O44" s="119"/>
      <c r="P44" s="119"/>
      <c r="Q44" s="119"/>
      <c r="R44" s="119"/>
      <c r="S44" s="119"/>
      <c r="T44" s="119"/>
      <c r="U44" s="119"/>
      <c r="V44" s="119"/>
      <c r="W44" s="119"/>
      <c r="X44" s="119"/>
      <c r="Y44" s="119"/>
      <c r="Z44" s="119"/>
      <c r="AA44" s="119"/>
    </row>
    <row r="45" spans="1:33" ht="10.5" customHeight="1" x14ac:dyDescent="0.2">
      <c r="B45" s="119"/>
      <c r="C45" s="119"/>
      <c r="D45" s="119"/>
      <c r="E45" s="119"/>
      <c r="F45" s="123"/>
      <c r="G45" s="123"/>
      <c r="H45" s="122"/>
      <c r="I45" s="119"/>
      <c r="J45" s="119"/>
      <c r="K45" s="119"/>
      <c r="L45" s="119"/>
      <c r="M45" s="119"/>
      <c r="N45" s="119"/>
      <c r="O45" s="119"/>
      <c r="P45" s="119"/>
      <c r="Q45" s="119"/>
      <c r="R45" s="119"/>
      <c r="S45" s="119"/>
      <c r="T45" s="119"/>
      <c r="U45" s="119"/>
      <c r="V45" s="119"/>
      <c r="W45" s="119"/>
      <c r="X45" s="119"/>
      <c r="Y45" s="119"/>
      <c r="Z45" s="119"/>
      <c r="AA45" s="119"/>
    </row>
    <row r="46" spans="1:33" ht="10.5" customHeight="1" x14ac:dyDescent="0.2">
      <c r="B46" s="119"/>
      <c r="C46" s="119"/>
      <c r="D46" s="119"/>
      <c r="E46" s="119"/>
      <c r="F46" s="123"/>
      <c r="G46" s="123"/>
      <c r="H46" s="122"/>
      <c r="I46" s="119"/>
      <c r="J46" s="119"/>
      <c r="K46" s="119"/>
      <c r="L46" s="119"/>
      <c r="M46" s="119"/>
      <c r="N46" s="119"/>
      <c r="O46" s="119"/>
      <c r="P46" s="119"/>
      <c r="Q46" s="119"/>
      <c r="R46" s="119"/>
      <c r="S46" s="119"/>
      <c r="T46" s="119"/>
      <c r="U46" s="119"/>
      <c r="V46" s="119"/>
      <c r="W46" s="119"/>
      <c r="X46" s="119"/>
      <c r="Y46" s="119"/>
      <c r="Z46" s="119"/>
      <c r="AA46" s="119"/>
    </row>
    <row r="47" spans="1:33" ht="10.5" customHeight="1" x14ac:dyDescent="0.2">
      <c r="B47" s="119"/>
      <c r="C47" s="119"/>
      <c r="D47" s="119"/>
      <c r="E47" s="119"/>
      <c r="F47" s="123"/>
      <c r="G47" s="123"/>
      <c r="H47" s="122"/>
      <c r="I47" s="119"/>
      <c r="J47" s="119"/>
      <c r="K47" s="119"/>
      <c r="L47" s="119"/>
      <c r="M47" s="119"/>
      <c r="N47" s="119"/>
      <c r="O47" s="119"/>
      <c r="P47" s="119"/>
      <c r="Q47" s="119"/>
      <c r="R47" s="119"/>
      <c r="S47" s="119"/>
      <c r="T47" s="119"/>
      <c r="U47" s="119"/>
      <c r="V47" s="119"/>
      <c r="W47" s="119"/>
      <c r="X47" s="119"/>
      <c r="Y47" s="119"/>
      <c r="Z47" s="119"/>
      <c r="AA47" s="119"/>
    </row>
    <row r="48" spans="1:33" ht="10.5" customHeight="1" x14ac:dyDescent="0.2">
      <c r="B48" s="119"/>
      <c r="C48" s="119"/>
      <c r="D48" s="119"/>
      <c r="E48" s="119"/>
      <c r="F48" s="123"/>
      <c r="G48" s="123"/>
      <c r="H48" s="122"/>
      <c r="I48" s="119"/>
      <c r="J48" s="119"/>
      <c r="K48" s="119"/>
      <c r="L48" s="119"/>
      <c r="M48" s="119"/>
      <c r="N48" s="119"/>
      <c r="O48" s="119"/>
      <c r="P48" s="119"/>
      <c r="Q48" s="119"/>
      <c r="R48" s="131"/>
      <c r="S48" s="131"/>
      <c r="T48" s="131"/>
      <c r="U48" s="131"/>
      <c r="V48" s="131"/>
      <c r="W48" s="131"/>
      <c r="X48" s="132"/>
      <c r="Y48" s="132"/>
      <c r="Z48" s="132"/>
      <c r="AA48" s="132"/>
    </row>
    <row r="49" spans="1:26" ht="10.5" customHeight="1" x14ac:dyDescent="0.2">
      <c r="B49" s="119"/>
      <c r="C49" s="119"/>
      <c r="D49" s="119"/>
      <c r="E49" s="119"/>
      <c r="F49" s="123"/>
      <c r="G49" s="123"/>
      <c r="H49" s="122"/>
      <c r="I49" s="119"/>
      <c r="J49" s="119"/>
      <c r="K49" s="119"/>
      <c r="L49" s="119"/>
      <c r="M49" s="119"/>
      <c r="N49" s="119"/>
      <c r="O49" s="119"/>
      <c r="P49" s="119"/>
      <c r="Q49" s="119"/>
      <c r="R49" s="131"/>
      <c r="S49" s="131"/>
      <c r="T49" s="131"/>
      <c r="U49" s="131"/>
      <c r="V49" s="131"/>
      <c r="W49" s="132"/>
      <c r="X49" s="132"/>
      <c r="Y49" s="132"/>
      <c r="Z49" s="132"/>
    </row>
    <row r="50" spans="1:26" ht="10.5" customHeight="1" x14ac:dyDescent="0.2">
      <c r="B50" s="119"/>
      <c r="C50" s="119"/>
      <c r="D50" s="119"/>
      <c r="E50" s="119"/>
      <c r="F50" s="123"/>
      <c r="G50" s="123"/>
      <c r="H50" s="122"/>
      <c r="I50" s="119"/>
      <c r="J50" s="119"/>
      <c r="K50" s="119"/>
      <c r="L50" s="119"/>
      <c r="M50" s="119"/>
      <c r="N50" s="119"/>
      <c r="O50" s="119"/>
      <c r="P50" s="119"/>
      <c r="Q50" s="119"/>
      <c r="R50" s="131"/>
      <c r="S50" s="131"/>
      <c r="T50" s="131"/>
      <c r="U50" s="131"/>
      <c r="V50" s="131"/>
      <c r="W50" s="132"/>
      <c r="X50" s="132"/>
      <c r="Y50" s="132"/>
      <c r="Z50" s="132"/>
    </row>
    <row r="51" spans="1:26" ht="10.5" customHeight="1" x14ac:dyDescent="0.2">
      <c r="A51" s="119"/>
      <c r="B51" s="119"/>
      <c r="C51" s="119"/>
      <c r="D51" s="119"/>
      <c r="E51" s="119"/>
      <c r="F51" s="123"/>
      <c r="G51" s="123"/>
      <c r="H51" s="122"/>
      <c r="I51" s="119"/>
      <c r="J51" s="119"/>
      <c r="K51" s="119"/>
      <c r="L51" s="131"/>
      <c r="M51" s="131"/>
      <c r="N51" s="131"/>
      <c r="O51" s="131"/>
      <c r="P51" s="131"/>
      <c r="Q51" s="131"/>
      <c r="R51" s="131"/>
      <c r="S51" s="131"/>
      <c r="T51" s="131"/>
      <c r="U51" s="131"/>
      <c r="V51" s="131"/>
      <c r="W51" s="132"/>
      <c r="X51" s="132"/>
      <c r="Y51" s="132"/>
      <c r="Z51" s="132"/>
    </row>
    <row r="52" spans="1:26" ht="10.5" customHeight="1" x14ac:dyDescent="0.2">
      <c r="A52" s="119"/>
      <c r="B52" s="119"/>
      <c r="C52" s="119"/>
      <c r="D52" s="119"/>
      <c r="E52" s="119"/>
      <c r="F52" s="123"/>
      <c r="G52" s="123"/>
      <c r="H52" s="122"/>
      <c r="I52" s="119"/>
      <c r="J52" s="119"/>
      <c r="K52" s="119"/>
    </row>
    <row r="53" spans="1:26" ht="10.5" customHeight="1" x14ac:dyDescent="0.2">
      <c r="A53" s="119"/>
      <c r="B53" s="119"/>
      <c r="C53" s="119"/>
      <c r="D53" s="119"/>
      <c r="E53" s="119"/>
      <c r="F53" s="123"/>
      <c r="G53" s="123"/>
      <c r="H53" s="122"/>
      <c r="I53" s="119"/>
      <c r="J53" s="119"/>
      <c r="K53" s="119"/>
    </row>
    <row r="54" spans="1:26" ht="10.5" customHeight="1" x14ac:dyDescent="0.2">
      <c r="A54" s="119"/>
      <c r="B54" s="119"/>
      <c r="C54" s="119"/>
      <c r="D54" s="119"/>
      <c r="E54" s="119"/>
      <c r="F54" s="123"/>
      <c r="G54" s="123"/>
      <c r="H54" s="122"/>
      <c r="I54" s="119"/>
      <c r="J54" s="119"/>
      <c r="K54" s="119"/>
    </row>
    <row r="55" spans="1:26" ht="10.5" customHeight="1" x14ac:dyDescent="0.2">
      <c r="A55" s="119"/>
      <c r="B55" s="119"/>
      <c r="C55" s="119"/>
      <c r="D55" s="119"/>
      <c r="E55" s="119"/>
      <c r="F55" s="123"/>
      <c r="G55" s="123"/>
      <c r="H55" s="122"/>
      <c r="I55" s="119"/>
      <c r="J55" s="119"/>
      <c r="K55" s="119"/>
    </row>
    <row r="56" spans="1:26" ht="10.5" customHeight="1" x14ac:dyDescent="0.2">
      <c r="A56" s="119"/>
      <c r="B56" s="119"/>
      <c r="C56" s="119"/>
      <c r="D56" s="119"/>
      <c r="E56" s="119"/>
      <c r="F56" s="123"/>
      <c r="G56" s="123"/>
      <c r="H56" s="122"/>
      <c r="I56" s="119"/>
      <c r="J56" s="119"/>
      <c r="K56" s="119"/>
    </row>
    <row r="57" spans="1:26" ht="10.5" customHeight="1" x14ac:dyDescent="0.2">
      <c r="A57" s="119"/>
      <c r="B57" s="119"/>
      <c r="C57" s="119"/>
      <c r="D57" s="119"/>
      <c r="E57" s="119"/>
      <c r="F57" s="123"/>
      <c r="G57" s="123"/>
      <c r="H57" s="122"/>
      <c r="I57" s="119"/>
      <c r="J57" s="119"/>
      <c r="K57" s="119"/>
    </row>
    <row r="58" spans="1:26" ht="10.5" customHeight="1" x14ac:dyDescent="0.2">
      <c r="A58" s="119"/>
      <c r="B58" s="119"/>
      <c r="C58" s="119"/>
      <c r="D58" s="119"/>
      <c r="E58" s="119"/>
      <c r="F58" s="123"/>
      <c r="G58" s="123"/>
      <c r="H58" s="122"/>
      <c r="I58" s="119"/>
      <c r="J58" s="119"/>
      <c r="K58" s="119"/>
    </row>
    <row r="59" spans="1:26" ht="10.5" customHeight="1" x14ac:dyDescent="0.2">
      <c r="A59" s="119"/>
      <c r="B59" s="119"/>
      <c r="C59" s="119"/>
      <c r="D59" s="119"/>
      <c r="E59" s="119"/>
      <c r="F59" s="123"/>
      <c r="G59" s="123"/>
      <c r="H59" s="122"/>
      <c r="I59" s="119"/>
      <c r="J59" s="119"/>
      <c r="K59" s="119"/>
    </row>
    <row r="60" spans="1:26" ht="10.5" customHeight="1" x14ac:dyDescent="0.2">
      <c r="A60" s="119"/>
      <c r="B60" s="119"/>
      <c r="C60" s="119"/>
      <c r="D60" s="119"/>
      <c r="E60" s="119"/>
      <c r="F60" s="123"/>
      <c r="G60" s="123"/>
      <c r="H60" s="122"/>
      <c r="I60" s="119"/>
      <c r="J60" s="119"/>
      <c r="K60" s="119"/>
    </row>
    <row r="61" spans="1:26" ht="10.5" customHeight="1" x14ac:dyDescent="0.2">
      <c r="A61" s="119"/>
      <c r="B61" s="119"/>
      <c r="C61" s="119"/>
      <c r="D61" s="119"/>
      <c r="E61" s="119"/>
      <c r="F61" s="123"/>
      <c r="G61" s="123"/>
      <c r="H61" s="122"/>
      <c r="I61" s="119"/>
      <c r="J61" s="119"/>
      <c r="K61" s="119"/>
    </row>
    <row r="62" spans="1:26" ht="10.5" customHeight="1" x14ac:dyDescent="0.2">
      <c r="A62" s="119"/>
      <c r="B62" s="119"/>
      <c r="C62" s="119"/>
      <c r="D62" s="119"/>
      <c r="E62" s="119"/>
      <c r="F62" s="123"/>
      <c r="G62" s="123"/>
      <c r="H62" s="122"/>
      <c r="I62" s="119"/>
      <c r="J62" s="119"/>
      <c r="K62" s="119"/>
    </row>
    <row r="63" spans="1:26" ht="10.5" customHeight="1" x14ac:dyDescent="0.2">
      <c r="A63" s="119"/>
      <c r="B63" s="119"/>
      <c r="C63" s="119"/>
      <c r="D63" s="119"/>
      <c r="E63" s="119"/>
      <c r="F63" s="123"/>
      <c r="G63" s="123"/>
      <c r="H63" s="122"/>
      <c r="I63" s="119"/>
      <c r="J63" s="119"/>
      <c r="K63" s="119"/>
    </row>
    <row r="64" spans="1:26" ht="10.5" customHeight="1" x14ac:dyDescent="0.2">
      <c r="A64" s="119"/>
      <c r="B64" s="119"/>
      <c r="C64" s="119"/>
      <c r="D64" s="119"/>
      <c r="E64" s="119"/>
      <c r="F64" s="123"/>
      <c r="G64" s="123"/>
      <c r="H64" s="122"/>
      <c r="I64" s="119"/>
      <c r="J64" s="119"/>
      <c r="K64" s="119"/>
    </row>
    <row r="65" spans="1:11" ht="10.5" customHeight="1" x14ac:dyDescent="0.2">
      <c r="A65" s="119"/>
      <c r="B65" s="119"/>
      <c r="C65" s="119"/>
      <c r="D65" s="119"/>
      <c r="E65" s="119"/>
      <c r="F65" s="123"/>
      <c r="G65" s="123"/>
      <c r="H65" s="122"/>
      <c r="I65" s="119"/>
      <c r="J65" s="119"/>
      <c r="K65" s="119"/>
    </row>
    <row r="66" spans="1:11" ht="10.5" customHeight="1" x14ac:dyDescent="0.2">
      <c r="A66" s="119"/>
      <c r="B66" s="119"/>
      <c r="C66" s="119"/>
      <c r="D66" s="119"/>
      <c r="E66" s="119"/>
      <c r="F66" s="123"/>
      <c r="G66" s="123"/>
      <c r="H66" s="122"/>
      <c r="I66" s="119"/>
      <c r="J66" s="119"/>
      <c r="K66" s="119"/>
    </row>
    <row r="67" spans="1:11" ht="10.5" customHeight="1" x14ac:dyDescent="0.2">
      <c r="A67" s="119"/>
      <c r="B67" s="119"/>
      <c r="C67" s="119"/>
      <c r="D67" s="119"/>
      <c r="E67" s="119"/>
      <c r="F67" s="123"/>
      <c r="G67" s="123"/>
      <c r="H67" s="122"/>
      <c r="I67" s="119"/>
      <c r="J67" s="119"/>
      <c r="K67" s="119"/>
    </row>
    <row r="68" spans="1:11" ht="10.5" customHeight="1" x14ac:dyDescent="0.2">
      <c r="A68" s="119"/>
      <c r="B68" s="119"/>
      <c r="C68" s="119"/>
      <c r="D68" s="119"/>
      <c r="E68" s="119"/>
      <c r="F68" s="123"/>
      <c r="G68" s="123"/>
      <c r="H68" s="122"/>
      <c r="I68" s="119"/>
      <c r="J68" s="119"/>
      <c r="K68" s="119"/>
    </row>
    <row r="69" spans="1:11" ht="10.5" customHeight="1" x14ac:dyDescent="0.2">
      <c r="A69" s="119"/>
      <c r="B69" s="119"/>
      <c r="C69" s="119"/>
      <c r="D69" s="119"/>
      <c r="E69" s="119"/>
      <c r="F69" s="123"/>
      <c r="G69" s="123"/>
      <c r="H69" s="122"/>
      <c r="I69" s="119"/>
      <c r="J69" s="119"/>
      <c r="K69" s="119"/>
    </row>
    <row r="70" spans="1:11" ht="10.5" customHeight="1" x14ac:dyDescent="0.2">
      <c r="A70" s="119"/>
      <c r="B70" s="119"/>
      <c r="C70" s="119"/>
      <c r="D70" s="119"/>
      <c r="E70" s="119"/>
      <c r="F70" s="123"/>
      <c r="G70" s="123"/>
      <c r="H70" s="122"/>
      <c r="I70" s="119"/>
      <c r="J70" s="119"/>
      <c r="K70" s="11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8"/>
  <sheetViews>
    <sheetView showGridLines="0" topLeftCell="A19" zoomScale="120" zoomScaleNormal="120" workbookViewId="0">
      <selection activeCell="M17" sqref="M17"/>
    </sheetView>
  </sheetViews>
  <sheetFormatPr defaultColWidth="9.109375" defaultRowHeight="10.5" customHeight="1" x14ac:dyDescent="0.2"/>
  <cols>
    <col min="1" max="1" width="14" style="110" customWidth="1"/>
    <col min="2" max="2" width="11.88671875" style="110" customWidth="1"/>
    <col min="3" max="3" width="10.44140625" style="110" bestFit="1" customWidth="1"/>
    <col min="4" max="4" width="6.109375" style="110" customWidth="1"/>
    <col min="5" max="5" width="10.109375" style="110" bestFit="1" customWidth="1"/>
    <col min="6" max="6" width="11" style="110" customWidth="1"/>
    <col min="7" max="9" width="9.44140625" style="110" bestFit="1" customWidth="1"/>
    <col min="10" max="10" width="11.44140625" style="110" customWidth="1"/>
    <col min="11" max="11" width="9.109375" style="110"/>
    <col min="12" max="12" width="20.88671875" style="110" customWidth="1"/>
    <col min="13" max="13" width="19.33203125" style="110" customWidth="1"/>
    <col min="14" max="14" width="20.109375" style="110" customWidth="1"/>
    <col min="15" max="15" width="20.5546875" style="110" customWidth="1"/>
    <col min="16" max="16" width="17.109375" style="110" customWidth="1"/>
    <col min="17" max="17" width="13.6640625" style="110" customWidth="1"/>
    <col min="18" max="18" width="24" style="110" customWidth="1"/>
    <col min="19" max="23" width="19.33203125" style="110" customWidth="1"/>
    <col min="24" max="24" width="12.33203125" style="110" customWidth="1"/>
    <col min="25" max="25" width="16.44140625" style="110" bestFit="1" customWidth="1"/>
    <col min="26" max="26" width="11.109375" style="110" customWidth="1"/>
    <col min="27" max="27" width="18.44140625" style="110" bestFit="1" customWidth="1"/>
    <col min="28" max="32" width="12" style="110" bestFit="1" customWidth="1"/>
    <col min="33" max="16384" width="9.109375" style="110"/>
  </cols>
  <sheetData>
    <row r="1" spans="1:40" s="29" customFormat="1" ht="10.5" customHeight="1" x14ac:dyDescent="0.2">
      <c r="A1" s="27" t="s">
        <v>51</v>
      </c>
      <c r="B1" s="71" t="s">
        <v>175</v>
      </c>
      <c r="F1" s="30"/>
      <c r="G1" s="30"/>
      <c r="H1" s="31"/>
      <c r="I1" s="17" t="s">
        <v>63</v>
      </c>
      <c r="J1" s="74"/>
      <c r="K1" s="74"/>
      <c r="L1" s="25"/>
      <c r="M1" s="25"/>
    </row>
    <row r="2" spans="1:40" s="29" customFormat="1" ht="10.5" customHeight="1" x14ac:dyDescent="0.2">
      <c r="A2" s="27" t="s">
        <v>53</v>
      </c>
      <c r="B2" s="134" t="s">
        <v>176</v>
      </c>
      <c r="F2" s="30"/>
      <c r="G2" s="30"/>
      <c r="H2" s="33"/>
      <c r="I2" s="25"/>
      <c r="J2" s="25"/>
      <c r="K2" s="25"/>
      <c r="L2" s="25"/>
      <c r="M2" s="25"/>
    </row>
    <row r="3" spans="1:40" s="29" customFormat="1" ht="10.5" customHeight="1" x14ac:dyDescent="0.2">
      <c r="A3" s="27" t="s">
        <v>54</v>
      </c>
      <c r="B3" s="29" t="s">
        <v>55</v>
      </c>
      <c r="F3" s="30"/>
      <c r="G3" s="30"/>
      <c r="H3" s="122"/>
    </row>
    <row r="4" spans="1:40" s="29" customFormat="1" ht="10.5" customHeight="1" x14ac:dyDescent="0.2">
      <c r="A4" s="27" t="s">
        <v>56</v>
      </c>
      <c r="B4" s="29" t="s">
        <v>57</v>
      </c>
      <c r="F4" s="30"/>
      <c r="G4" s="30"/>
      <c r="H4" s="31"/>
    </row>
    <row r="5" spans="1:40" s="29" customFormat="1" ht="10.5" customHeight="1" x14ac:dyDescent="0.2">
      <c r="A5" s="35" t="s">
        <v>58</v>
      </c>
      <c r="B5" s="29" t="s">
        <v>177</v>
      </c>
      <c r="F5" s="30"/>
      <c r="G5" s="30"/>
      <c r="H5" s="31"/>
    </row>
    <row r="6" spans="1:40" s="29" customFormat="1" ht="10.5" customHeight="1" x14ac:dyDescent="0.2">
      <c r="A6" s="35" t="s">
        <v>59</v>
      </c>
      <c r="B6" s="109" t="s">
        <v>178</v>
      </c>
      <c r="F6" s="30"/>
      <c r="G6" s="30"/>
      <c r="H6" s="31"/>
    </row>
    <row r="10" spans="1:40" ht="10.5" customHeight="1" x14ac:dyDescent="0.2">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row>
    <row r="11" spans="1:40" ht="10.5" customHeight="1" x14ac:dyDescent="0.2">
      <c r="K11" s="110" t="s">
        <v>55</v>
      </c>
      <c r="L11" s="110" t="s">
        <v>179</v>
      </c>
      <c r="M11" s="110" t="s">
        <v>180</v>
      </c>
      <c r="N11" s="110" t="s">
        <v>181</v>
      </c>
      <c r="O11" s="110" t="s">
        <v>182</v>
      </c>
      <c r="P11" s="110" t="s">
        <v>171</v>
      </c>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row>
    <row r="12" spans="1:40" ht="10.5" customHeight="1" x14ac:dyDescent="0.2">
      <c r="K12" s="110" t="s">
        <v>57</v>
      </c>
      <c r="L12" s="110" t="s">
        <v>158</v>
      </c>
      <c r="M12" s="110" t="s">
        <v>160</v>
      </c>
      <c r="N12" s="110" t="s">
        <v>164</v>
      </c>
      <c r="O12" s="110" t="s">
        <v>168</v>
      </c>
      <c r="P12" s="110" t="s">
        <v>98</v>
      </c>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row>
    <row r="13" spans="1:40" ht="10.5" customHeight="1" x14ac:dyDescent="0.2">
      <c r="I13" s="135">
        <f t="shared" ref="I13:I20" si="0">L13+M13</f>
        <v>0.75</v>
      </c>
      <c r="J13" s="120">
        <v>42735</v>
      </c>
      <c r="K13" s="136">
        <v>0.02</v>
      </c>
      <c r="L13" s="136">
        <v>0.36399999999999999</v>
      </c>
      <c r="M13" s="136">
        <v>0.38600000000000001</v>
      </c>
      <c r="N13" s="136">
        <v>0.17100000000000001</v>
      </c>
      <c r="O13" s="136">
        <v>2.1999999999999999E-2</v>
      </c>
      <c r="P13" s="136">
        <v>3.5999999999999997E-2</v>
      </c>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row>
    <row r="14" spans="1:40" ht="10.5" customHeight="1" x14ac:dyDescent="0.2">
      <c r="I14" s="135">
        <f t="shared" si="0"/>
        <v>0.77200000000000002</v>
      </c>
      <c r="J14" s="120">
        <v>43100</v>
      </c>
      <c r="K14" s="136">
        <v>1.6E-2</v>
      </c>
      <c r="L14" s="136">
        <v>0.36399999999999999</v>
      </c>
      <c r="M14" s="136">
        <v>0.40799999999999997</v>
      </c>
      <c r="N14" s="136">
        <v>0.14199999999999999</v>
      </c>
      <c r="O14" s="136">
        <v>1.2999999999999999E-2</v>
      </c>
      <c r="P14" s="136">
        <v>5.8000000000000003E-2</v>
      </c>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row>
    <row r="15" spans="1:40" ht="10.5" customHeight="1" x14ac:dyDescent="0.2">
      <c r="I15" s="135">
        <f t="shared" si="0"/>
        <v>0.77899999999999991</v>
      </c>
      <c r="J15" s="120">
        <v>43465</v>
      </c>
      <c r="K15" s="136">
        <v>1.2E-2</v>
      </c>
      <c r="L15" s="136">
        <v>0.35699999999999998</v>
      </c>
      <c r="M15" s="136">
        <v>0.42199999999999999</v>
      </c>
      <c r="N15" s="136">
        <v>0.13400000000000001</v>
      </c>
      <c r="O15" s="136">
        <v>1.2E-2</v>
      </c>
      <c r="P15" s="136">
        <v>6.3E-2</v>
      </c>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row>
    <row r="16" spans="1:40" ht="10.5" customHeight="1" x14ac:dyDescent="0.2">
      <c r="I16" s="135">
        <f t="shared" si="0"/>
        <v>0.83299999999999996</v>
      </c>
      <c r="J16" s="137">
        <v>43830</v>
      </c>
      <c r="K16" s="136">
        <v>6.0000000000000001E-3</v>
      </c>
      <c r="L16" s="136">
        <v>0.40600000000000003</v>
      </c>
      <c r="M16" s="136">
        <v>0.42699999999999999</v>
      </c>
      <c r="N16" s="136">
        <v>8.4000000000000005E-2</v>
      </c>
      <c r="O16" s="136">
        <v>8.9999999999999993E-3</v>
      </c>
      <c r="P16" s="136">
        <v>6.8000000000000005E-2</v>
      </c>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row>
    <row r="17" spans="9:40" ht="10.5" customHeight="1" x14ac:dyDescent="0.2">
      <c r="I17" s="135">
        <f t="shared" si="0"/>
        <v>0.85000000000000009</v>
      </c>
      <c r="J17" s="137">
        <v>43921</v>
      </c>
      <c r="K17" s="136">
        <v>6.0000000000000001E-3</v>
      </c>
      <c r="L17" s="136">
        <v>0.40100000000000002</v>
      </c>
      <c r="M17" s="136">
        <v>0.44900000000000001</v>
      </c>
      <c r="N17" s="136">
        <v>8.1000000000000003E-2</v>
      </c>
      <c r="O17" s="136">
        <v>8.0000000000000002E-3</v>
      </c>
      <c r="P17" s="136">
        <v>5.5E-2</v>
      </c>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row>
    <row r="18" spans="9:40" ht="10.5" customHeight="1" x14ac:dyDescent="0.2">
      <c r="I18" s="135">
        <f t="shared" si="0"/>
        <v>0.85400000000000009</v>
      </c>
      <c r="J18" s="137">
        <v>44012</v>
      </c>
      <c r="K18" s="136">
        <v>7.0000000000000001E-3</v>
      </c>
      <c r="L18" s="136">
        <v>0.40500000000000003</v>
      </c>
      <c r="M18" s="136">
        <v>0.44900000000000001</v>
      </c>
      <c r="N18" s="136">
        <v>7.8E-2</v>
      </c>
      <c r="O18" s="136">
        <v>7.0000000000000001E-3</v>
      </c>
      <c r="P18" s="136">
        <v>5.3999999999999999E-2</v>
      </c>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row>
    <row r="19" spans="9:40" ht="10.5" customHeight="1" x14ac:dyDescent="0.2">
      <c r="I19" s="135">
        <f t="shared" si="0"/>
        <v>0.85</v>
      </c>
      <c r="J19" s="137">
        <v>44104</v>
      </c>
      <c r="K19" s="136">
        <v>1.2999999999999999E-2</v>
      </c>
      <c r="L19" s="136">
        <v>0.41699999999999998</v>
      </c>
      <c r="M19" s="136">
        <v>0.433</v>
      </c>
      <c r="N19" s="136">
        <v>7.3999999999999996E-2</v>
      </c>
      <c r="O19" s="136">
        <v>7.0000000000000001E-3</v>
      </c>
      <c r="P19" s="136">
        <v>5.6000000000000001E-2</v>
      </c>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row>
    <row r="20" spans="9:40" ht="10.5" customHeight="1" x14ac:dyDescent="0.2">
      <c r="I20" s="135">
        <f t="shared" si="0"/>
        <v>0.84599999999999997</v>
      </c>
      <c r="J20" s="137">
        <v>44196</v>
      </c>
      <c r="K20" s="136">
        <v>3.7999999999999999E-2</v>
      </c>
      <c r="L20" s="136">
        <v>0.42299999999999999</v>
      </c>
      <c r="M20" s="136">
        <v>0.42299999999999999</v>
      </c>
      <c r="N20" s="136">
        <v>6.0999999999999999E-2</v>
      </c>
      <c r="O20" s="136">
        <v>6.0000000000000001E-3</v>
      </c>
      <c r="P20" s="136">
        <v>4.8000000000000001E-2</v>
      </c>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row>
    <row r="21" spans="9:40" ht="10.5" customHeight="1" x14ac:dyDescent="0.2">
      <c r="I21" s="135">
        <f>I20-I19</f>
        <v>-4.0000000000000036E-3</v>
      </c>
      <c r="J21" s="137"/>
      <c r="K21" s="136"/>
      <c r="L21" s="135">
        <f>L20-L19</f>
        <v>6.0000000000000053E-3</v>
      </c>
      <c r="M21" s="136"/>
      <c r="N21" s="136"/>
      <c r="O21" s="136"/>
      <c r="P21" s="136"/>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row>
    <row r="22" spans="9:40" ht="10.5" customHeight="1" x14ac:dyDescent="0.2">
      <c r="I22" s="135"/>
      <c r="J22" s="137"/>
      <c r="K22" s="136"/>
      <c r="L22" s="136"/>
      <c r="M22" s="136"/>
      <c r="N22" s="136"/>
      <c r="O22" s="136"/>
      <c r="P22" s="136"/>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row>
    <row r="23" spans="9:40" ht="10.5" customHeight="1" x14ac:dyDescent="0.2">
      <c r="I23" s="135"/>
      <c r="J23" s="137"/>
      <c r="K23" s="136"/>
      <c r="L23" s="136"/>
      <c r="M23" s="136"/>
      <c r="N23" s="136"/>
      <c r="O23" s="136"/>
      <c r="P23" s="136"/>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row>
    <row r="24" spans="9:40" ht="10.5" customHeight="1" x14ac:dyDescent="0.2">
      <c r="I24" s="135"/>
      <c r="J24" s="137"/>
      <c r="K24" s="136"/>
      <c r="L24" s="136"/>
      <c r="M24" s="136"/>
      <c r="N24" s="136"/>
      <c r="O24" s="136"/>
      <c r="P24" s="136"/>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row>
    <row r="25" spans="9:40" ht="10.5" customHeight="1" x14ac:dyDescent="0.2">
      <c r="I25" s="135"/>
      <c r="J25" s="137"/>
      <c r="K25" s="136"/>
      <c r="L25" s="136"/>
      <c r="M25" s="136"/>
      <c r="N25" s="136"/>
      <c r="O25" s="136"/>
      <c r="P25" s="136"/>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row>
    <row r="26" spans="9:40" ht="10.5" customHeight="1" x14ac:dyDescent="0.3">
      <c r="I26" s="135"/>
      <c r="J26" s="137"/>
      <c r="K26" s="138"/>
      <c r="L26" s="138"/>
      <c r="M26" s="138"/>
      <c r="N26" s="138"/>
      <c r="O26" s="138"/>
      <c r="P26" s="136"/>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row>
    <row r="27" spans="9:40" ht="10.5" customHeight="1" x14ac:dyDescent="0.3">
      <c r="I27" s="135"/>
      <c r="J27" s="137"/>
      <c r="K27" s="138"/>
      <c r="L27" s="138"/>
      <c r="M27" s="138"/>
      <c r="N27" s="138"/>
      <c r="O27" s="138"/>
      <c r="P27" s="136"/>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row>
    <row r="28" spans="9:40" ht="10.5" customHeight="1" x14ac:dyDescent="0.3">
      <c r="I28" s="135"/>
      <c r="J28" s="137"/>
      <c r="K28" s="138"/>
      <c r="L28" s="138"/>
      <c r="M28" s="138"/>
      <c r="N28" s="138"/>
      <c r="O28" s="138"/>
      <c r="P28" s="136"/>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row>
    <row r="29" spans="9:40" ht="10.5" customHeight="1" x14ac:dyDescent="0.3">
      <c r="I29" s="135"/>
      <c r="J29" s="137"/>
      <c r="K29" s="138"/>
      <c r="L29" s="138"/>
      <c r="M29" s="138"/>
      <c r="N29" s="138"/>
      <c r="O29" s="138"/>
      <c r="P29" s="136"/>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row>
    <row r="30" spans="9:40" ht="10.5" customHeight="1" x14ac:dyDescent="0.3">
      <c r="J30" s="137"/>
      <c r="K30" s="138"/>
      <c r="L30" s="138"/>
      <c r="M30" s="138"/>
      <c r="N30" s="138"/>
      <c r="O30" s="138"/>
      <c r="P30" s="13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row>
    <row r="31" spans="9:40" ht="10.5" customHeight="1" x14ac:dyDescent="0.3">
      <c r="I31" s="135"/>
      <c r="J31" s="119"/>
      <c r="K31" s="138"/>
      <c r="L31" s="138"/>
      <c r="M31" s="138"/>
      <c r="N31" s="138"/>
      <c r="O31" s="138"/>
      <c r="P31" s="140"/>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row>
    <row r="32" spans="9:40" ht="10.5" customHeight="1" x14ac:dyDescent="0.3">
      <c r="J32" s="119"/>
      <c r="K32" s="138"/>
      <c r="L32" s="138"/>
      <c r="M32" s="138"/>
      <c r="N32" s="138"/>
      <c r="O32" s="138"/>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row>
    <row r="33" spans="1:40" ht="10.5" customHeight="1" x14ac:dyDescent="0.3">
      <c r="I33" s="119"/>
      <c r="J33" s="119"/>
      <c r="K33" s="138"/>
      <c r="L33" s="138"/>
      <c r="M33" s="138"/>
      <c r="N33" s="138"/>
      <c r="O33" s="138"/>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row>
    <row r="34" spans="1:40" ht="10.5" customHeight="1" x14ac:dyDescent="0.3">
      <c r="I34" s="119"/>
      <c r="J34" s="119"/>
      <c r="K34" s="138"/>
      <c r="L34" s="138"/>
      <c r="M34" s="138"/>
      <c r="N34" s="138"/>
      <c r="O34" s="138"/>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row>
    <row r="35" spans="1:40" ht="10.5" customHeight="1" x14ac:dyDescent="0.2">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row>
    <row r="36" spans="1:40" ht="10.5" customHeight="1" x14ac:dyDescent="0.2">
      <c r="I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row>
    <row r="37" spans="1:40" ht="10.5" customHeight="1" x14ac:dyDescent="0.2">
      <c r="I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row>
    <row r="38" spans="1:40" ht="10.5" customHeight="1" x14ac:dyDescent="0.2">
      <c r="I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row>
    <row r="39" spans="1:40" ht="10.199999999999999" x14ac:dyDescent="0.2">
      <c r="B39" s="120"/>
      <c r="C39" s="141"/>
      <c r="D39" s="142"/>
      <c r="E39" s="142"/>
      <c r="F39" s="142"/>
      <c r="G39" s="142"/>
      <c r="H39" s="142"/>
      <c r="I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row>
    <row r="40" spans="1:40" ht="10.5" customHeight="1" x14ac:dyDescent="0.2">
      <c r="B40" s="120"/>
      <c r="C40" s="141"/>
      <c r="D40" s="142"/>
      <c r="E40" s="142"/>
      <c r="F40" s="142"/>
      <c r="G40" s="142"/>
      <c r="H40" s="142"/>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row>
    <row r="41" spans="1:40" ht="10.5" customHeight="1" x14ac:dyDescent="0.2">
      <c r="B41" s="120"/>
      <c r="C41" s="141"/>
      <c r="D41" s="142"/>
      <c r="E41" s="142"/>
      <c r="F41" s="142"/>
      <c r="G41" s="142"/>
      <c r="H41" s="142"/>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row>
    <row r="42" spans="1:40" ht="10.5" customHeight="1" x14ac:dyDescent="0.2">
      <c r="E42" s="142"/>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row>
    <row r="43" spans="1:40" ht="10.5" customHeight="1" x14ac:dyDescent="0.2">
      <c r="D43" s="135"/>
      <c r="E43" s="135"/>
      <c r="F43" s="135"/>
      <c r="G43" s="135"/>
      <c r="H43" s="135"/>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row>
    <row r="44" spans="1:40" ht="10.5" customHeight="1" x14ac:dyDescent="0.2">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row>
    <row r="45" spans="1:40" ht="10.5" customHeight="1" x14ac:dyDescent="0.2">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row>
    <row r="46" spans="1:40" ht="10.5" customHeight="1" x14ac:dyDescent="0.2">
      <c r="A46" s="143"/>
      <c r="B46" s="143"/>
      <c r="D46" s="144"/>
      <c r="E46" s="144"/>
      <c r="G46" s="145"/>
      <c r="H46" s="144"/>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row>
    <row r="47" spans="1:40" ht="10.5" customHeight="1" x14ac:dyDescent="0.2">
      <c r="A47" s="143"/>
      <c r="B47" s="143"/>
      <c r="E47" s="120"/>
      <c r="F47" s="145"/>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row>
    <row r="48" spans="1:40" ht="10.5" customHeight="1" x14ac:dyDescent="0.2">
      <c r="A48" s="143"/>
      <c r="B48" s="143"/>
      <c r="E48" s="120"/>
      <c r="F48" s="145"/>
      <c r="G48" s="145"/>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row>
    <row r="49" spans="1:40" ht="10.5" customHeight="1" x14ac:dyDescent="0.2">
      <c r="A49" s="143"/>
      <c r="B49" s="143"/>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row>
    <row r="50" spans="1:40" ht="10.5" customHeight="1" x14ac:dyDescent="0.2">
      <c r="A50" s="143"/>
      <c r="B50" s="143"/>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row>
    <row r="51" spans="1:40" ht="10.5" customHeight="1" x14ac:dyDescent="0.2">
      <c r="A51" s="143"/>
      <c r="B51" s="143"/>
      <c r="F51" s="135"/>
      <c r="G51" s="135"/>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row>
    <row r="52" spans="1:40" ht="10.5" customHeight="1" x14ac:dyDescent="0.2">
      <c r="F52" s="135"/>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row>
    <row r="53" spans="1:40" ht="10.5" customHeight="1" x14ac:dyDescent="0.2">
      <c r="F53" s="135"/>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row>
    <row r="54" spans="1:40" ht="10.5" customHeight="1" x14ac:dyDescent="0.2">
      <c r="C54" s="142"/>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row>
    <row r="55" spans="1:40" ht="10.5" customHeight="1" x14ac:dyDescent="0.2">
      <c r="C55" s="142"/>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row>
    <row r="56" spans="1:40" ht="10.5" customHeight="1" x14ac:dyDescent="0.2">
      <c r="C56" s="142"/>
      <c r="Z56" s="146"/>
      <c r="AA56" s="146"/>
      <c r="AB56" s="146"/>
      <c r="AC56" s="146"/>
      <c r="AD56" s="146"/>
      <c r="AE56" s="146"/>
      <c r="AF56" s="146"/>
    </row>
    <row r="57" spans="1:40" ht="10.5" customHeight="1" x14ac:dyDescent="0.2">
      <c r="Z57" s="146"/>
      <c r="AA57" s="146"/>
      <c r="AB57" s="146"/>
      <c r="AC57" s="146"/>
      <c r="AD57" s="146"/>
      <c r="AE57" s="146"/>
      <c r="AF57" s="146"/>
    </row>
    <row r="58" spans="1:40" ht="10.5" customHeight="1" x14ac:dyDescent="0.2">
      <c r="Q58" s="120"/>
      <c r="Z58" s="146"/>
      <c r="AA58" s="146"/>
      <c r="AB58" s="146"/>
      <c r="AC58" s="146"/>
      <c r="AD58" s="146"/>
      <c r="AE58" s="146"/>
      <c r="AF58" s="146"/>
    </row>
    <row r="59" spans="1:40" ht="10.5" customHeight="1" x14ac:dyDescent="0.2">
      <c r="Q59" s="120"/>
      <c r="Z59" s="146"/>
      <c r="AA59" s="146"/>
      <c r="AB59" s="146"/>
      <c r="AC59" s="146"/>
      <c r="AD59" s="146"/>
      <c r="AE59" s="146"/>
      <c r="AF59" s="146"/>
    </row>
    <row r="60" spans="1:40" ht="10.5" customHeight="1" x14ac:dyDescent="0.2">
      <c r="Q60" s="120"/>
      <c r="Z60" s="146"/>
      <c r="AA60" s="146"/>
      <c r="AB60" s="146"/>
      <c r="AC60" s="146"/>
      <c r="AD60" s="146"/>
      <c r="AE60" s="146"/>
      <c r="AF60" s="146"/>
    </row>
    <row r="61" spans="1:40" ht="10.5" customHeight="1" x14ac:dyDescent="0.2">
      <c r="Q61" s="120"/>
    </row>
    <row r="62" spans="1:40" ht="10.5" customHeight="1" x14ac:dyDescent="0.2">
      <c r="Q62" s="120"/>
    </row>
    <row r="63" spans="1:40" ht="10.5" customHeight="1" x14ac:dyDescent="0.2">
      <c r="Q63" s="120"/>
    </row>
    <row r="64" spans="1:40" ht="10.5" customHeight="1" x14ac:dyDescent="0.2">
      <c r="G64" s="147"/>
      <c r="H64" s="147"/>
      <c r="Q64" s="120"/>
    </row>
    <row r="65" spans="17:21" ht="10.5" customHeight="1" x14ac:dyDescent="0.2">
      <c r="Q65" s="120"/>
    </row>
    <row r="66" spans="17:21" ht="10.5" customHeight="1" x14ac:dyDescent="0.2">
      <c r="Q66" s="120"/>
    </row>
    <row r="67" spans="17:21" ht="10.5" customHeight="1" x14ac:dyDescent="0.2">
      <c r="Q67" s="120"/>
    </row>
    <row r="68" spans="17:21" ht="10.5" customHeight="1" x14ac:dyDescent="0.2">
      <c r="T68" s="111"/>
      <c r="U68" s="111"/>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topLeftCell="A7" zoomScale="120" zoomScaleNormal="120" workbookViewId="0">
      <selection activeCell="H21" sqref="H21"/>
    </sheetView>
  </sheetViews>
  <sheetFormatPr defaultColWidth="9.109375" defaultRowHeight="10.5" customHeight="1" x14ac:dyDescent="0.2"/>
  <cols>
    <col min="1" max="8" width="9.109375" style="149"/>
    <col min="9" max="10" width="18.88671875" style="149" customWidth="1"/>
    <col min="11" max="11" width="15" style="149" customWidth="1"/>
    <col min="12" max="13" width="22.6640625" style="149" customWidth="1"/>
    <col min="14" max="14" width="16.88671875" style="149" customWidth="1"/>
    <col min="15" max="16384" width="9.109375" style="149"/>
  </cols>
  <sheetData>
    <row r="1" spans="1:14" s="29" customFormat="1" ht="10.5" customHeight="1" x14ac:dyDescent="0.2">
      <c r="A1" s="27" t="s">
        <v>51</v>
      </c>
      <c r="B1" s="148" t="s">
        <v>183</v>
      </c>
      <c r="F1" s="30"/>
      <c r="G1" s="30"/>
      <c r="H1" s="31"/>
      <c r="I1" s="362" t="s">
        <v>63</v>
      </c>
      <c r="J1" s="363"/>
      <c r="K1" s="363"/>
      <c r="L1" s="25"/>
      <c r="M1" s="25"/>
      <c r="N1" s="25"/>
    </row>
    <row r="2" spans="1:14" s="29" customFormat="1" ht="10.5" customHeight="1" x14ac:dyDescent="0.2">
      <c r="A2" s="27" t="s">
        <v>53</v>
      </c>
      <c r="B2" s="148" t="s">
        <v>184</v>
      </c>
      <c r="F2" s="30"/>
      <c r="G2" s="30"/>
      <c r="H2" s="33"/>
      <c r="I2" s="25"/>
      <c r="J2" s="25"/>
      <c r="K2" s="25"/>
      <c r="L2" s="25"/>
      <c r="M2" s="25"/>
      <c r="N2" s="25"/>
    </row>
    <row r="3" spans="1:14" s="29" customFormat="1" ht="10.5" customHeight="1" x14ac:dyDescent="0.2">
      <c r="A3" s="27" t="s">
        <v>54</v>
      </c>
      <c r="B3" s="149" t="s">
        <v>55</v>
      </c>
      <c r="F3" s="30"/>
      <c r="G3" s="30"/>
      <c r="H3" s="150"/>
    </row>
    <row r="4" spans="1:14" s="29" customFormat="1" ht="10.5" customHeight="1" x14ac:dyDescent="0.2">
      <c r="A4" s="27" t="s">
        <v>56</v>
      </c>
      <c r="B4" s="149" t="s">
        <v>57</v>
      </c>
      <c r="F4" s="30"/>
      <c r="G4" s="30"/>
      <c r="H4" s="31"/>
    </row>
    <row r="5" spans="1:14" s="29" customFormat="1" ht="10.5" customHeight="1" x14ac:dyDescent="0.2">
      <c r="A5" s="35" t="s">
        <v>58</v>
      </c>
      <c r="B5" s="149"/>
      <c r="F5" s="30"/>
      <c r="G5" s="30"/>
      <c r="H5" s="31"/>
    </row>
    <row r="6" spans="1:14" s="29" customFormat="1" ht="10.5" customHeight="1" x14ac:dyDescent="0.2">
      <c r="A6" s="35" t="s">
        <v>59</v>
      </c>
      <c r="B6" s="109"/>
      <c r="F6" s="30"/>
      <c r="G6" s="30"/>
      <c r="H6" s="31"/>
    </row>
    <row r="10" spans="1:14" ht="10.5" customHeight="1" x14ac:dyDescent="0.2">
      <c r="H10" s="149" t="s">
        <v>185</v>
      </c>
      <c r="I10" s="149" t="s">
        <v>186</v>
      </c>
      <c r="J10" s="149" t="s">
        <v>187</v>
      </c>
      <c r="K10" s="29" t="s">
        <v>152</v>
      </c>
    </row>
    <row r="11" spans="1:14" ht="10.5" customHeight="1" x14ac:dyDescent="0.2">
      <c r="H11" s="149" t="s">
        <v>188</v>
      </c>
      <c r="I11" s="149" t="s">
        <v>189</v>
      </c>
      <c r="J11" s="149" t="s">
        <v>190</v>
      </c>
      <c r="K11" s="149" t="s">
        <v>191</v>
      </c>
    </row>
    <row r="12" spans="1:14" ht="10.5" customHeight="1" x14ac:dyDescent="0.2">
      <c r="G12" s="150">
        <v>2013</v>
      </c>
      <c r="H12" s="150">
        <v>2013</v>
      </c>
      <c r="I12" s="361">
        <v>5.4320000000000004</v>
      </c>
      <c r="J12" s="361">
        <v>17.123000000000001</v>
      </c>
      <c r="K12" s="361">
        <v>22.555</v>
      </c>
    </row>
    <row r="13" spans="1:14" ht="10.5" customHeight="1" x14ac:dyDescent="0.2">
      <c r="G13" s="150">
        <v>2014</v>
      </c>
      <c r="H13" s="150">
        <v>2014</v>
      </c>
      <c r="I13" s="361">
        <v>5.2359999999999998</v>
      </c>
      <c r="J13" s="361">
        <v>13.516</v>
      </c>
      <c r="K13" s="361">
        <v>18.751999999999999</v>
      </c>
    </row>
    <row r="14" spans="1:14" ht="10.5" customHeight="1" x14ac:dyDescent="0.2">
      <c r="G14" s="150">
        <v>2015</v>
      </c>
      <c r="H14" s="150">
        <v>2015</v>
      </c>
      <c r="I14" s="361">
        <v>4.1210000000000004</v>
      </c>
      <c r="J14" s="361">
        <v>8.702</v>
      </c>
      <c r="K14" s="361">
        <v>12.823</v>
      </c>
    </row>
    <row r="15" spans="1:14" ht="10.5" customHeight="1" x14ac:dyDescent="0.2">
      <c r="G15" s="150">
        <v>2016</v>
      </c>
      <c r="H15" s="150">
        <v>2016</v>
      </c>
      <c r="I15" s="361">
        <v>3.657</v>
      </c>
      <c r="J15" s="361">
        <v>5.3090000000000002</v>
      </c>
      <c r="K15" s="361">
        <v>8.9659999999999993</v>
      </c>
    </row>
    <row r="16" spans="1:14" ht="10.5" customHeight="1" x14ac:dyDescent="0.2">
      <c r="G16" s="150">
        <v>2017</v>
      </c>
      <c r="H16" s="150">
        <v>2017</v>
      </c>
      <c r="I16" s="361">
        <v>2.0089999999999999</v>
      </c>
      <c r="J16" s="361">
        <v>4.2270000000000003</v>
      </c>
      <c r="K16" s="361">
        <v>6.2359999999999998</v>
      </c>
    </row>
    <row r="17" spans="7:11" ht="10.5" customHeight="1" x14ac:dyDescent="0.2">
      <c r="G17" s="150">
        <v>2018</v>
      </c>
      <c r="H17" s="150">
        <v>2018</v>
      </c>
      <c r="I17" s="361">
        <v>1.2310000000000001</v>
      </c>
      <c r="J17" s="361">
        <v>4.5659999999999998</v>
      </c>
      <c r="K17" s="361">
        <v>5.7969999999999997</v>
      </c>
    </row>
    <row r="18" spans="7:11" ht="10.5" customHeight="1" x14ac:dyDescent="0.2">
      <c r="G18" s="150">
        <v>2019</v>
      </c>
      <c r="H18" s="150">
        <v>2019</v>
      </c>
      <c r="I18" s="361">
        <v>1.1619999999999999</v>
      </c>
      <c r="J18" s="361">
        <v>3.6059999999999999</v>
      </c>
      <c r="K18" s="361">
        <v>4.7679999999999998</v>
      </c>
    </row>
    <row r="19" spans="7:11" ht="10.5" customHeight="1" x14ac:dyDescent="0.2">
      <c r="G19" s="149" t="s">
        <v>397</v>
      </c>
      <c r="H19" s="150" t="s">
        <v>494</v>
      </c>
      <c r="I19" s="361">
        <v>0.99099999999999999</v>
      </c>
      <c r="J19" s="361">
        <v>3.04</v>
      </c>
      <c r="K19" s="361">
        <v>4.0309999999999997</v>
      </c>
    </row>
    <row r="20" spans="7:11" ht="10.5" customHeight="1" x14ac:dyDescent="0.2">
      <c r="G20" s="149" t="s">
        <v>346</v>
      </c>
      <c r="H20" s="150" t="s">
        <v>347</v>
      </c>
      <c r="I20" s="361">
        <v>1.0609999999999999</v>
      </c>
      <c r="J20" s="361">
        <v>3.137</v>
      </c>
      <c r="K20" s="361">
        <v>4.1980000000000004</v>
      </c>
    </row>
    <row r="21" spans="7:11" ht="10.5" customHeight="1" x14ac:dyDescent="0.2">
      <c r="G21" s="149" t="s">
        <v>398</v>
      </c>
      <c r="H21" s="149" t="s">
        <v>192</v>
      </c>
      <c r="I21" s="361">
        <v>1.08</v>
      </c>
      <c r="J21" s="361">
        <v>2.944</v>
      </c>
      <c r="K21" s="361">
        <v>4.024</v>
      </c>
    </row>
    <row r="22" spans="7:11" ht="10.5" customHeight="1" x14ac:dyDescent="0.2">
      <c r="K22" s="151"/>
    </row>
    <row r="23" spans="7:11" ht="10.5" customHeight="1" x14ac:dyDescent="0.2">
      <c r="K23" s="1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showGridLines="0" topLeftCell="A7" zoomScale="120" zoomScaleNormal="120" workbookViewId="0">
      <selection activeCell="F12" sqref="F12"/>
    </sheetView>
  </sheetViews>
  <sheetFormatPr defaultColWidth="9.21875" defaultRowHeight="10.5" customHeight="1" x14ac:dyDescent="0.2"/>
  <cols>
    <col min="1" max="1" width="13.77734375" style="153" customWidth="1"/>
    <col min="2" max="2" width="21.44140625" style="153" bestFit="1" customWidth="1"/>
    <col min="3" max="3" width="19.21875" style="153" bestFit="1" customWidth="1"/>
    <col min="4" max="4" width="9.21875" style="153"/>
    <col min="5" max="5" width="10.44140625" style="153" customWidth="1"/>
    <col min="6" max="6" width="9.21875" style="153" bestFit="1" customWidth="1"/>
    <col min="7" max="7" width="9.21875" style="153"/>
    <col min="8" max="8" width="9.21875" style="153" customWidth="1"/>
    <col min="9" max="10" width="9.21875" style="153"/>
    <col min="11" max="11" width="19.21875" style="153" customWidth="1"/>
    <col min="12" max="18" width="9.21875" style="153"/>
    <col min="19" max="19" width="10.21875" style="153" bestFit="1" customWidth="1"/>
    <col min="20" max="21" width="12" style="153" bestFit="1" customWidth="1"/>
    <col min="22" max="22" width="9.21875" style="153"/>
    <col min="23" max="23" width="16.21875" style="153" bestFit="1" customWidth="1"/>
    <col min="24" max="16384" width="9.21875" style="153"/>
  </cols>
  <sheetData>
    <row r="1" spans="1:23" s="29" customFormat="1" ht="10.5" customHeight="1" x14ac:dyDescent="0.2">
      <c r="A1" s="27" t="s">
        <v>51</v>
      </c>
      <c r="B1" s="134" t="s">
        <v>193</v>
      </c>
      <c r="F1" s="30"/>
      <c r="G1" s="30"/>
      <c r="H1" s="31"/>
      <c r="I1" s="362" t="s">
        <v>63</v>
      </c>
      <c r="J1" s="363"/>
      <c r="K1" s="363"/>
      <c r="L1" s="25"/>
      <c r="M1" s="25"/>
      <c r="N1" s="25"/>
    </row>
    <row r="2" spans="1:23" s="29" customFormat="1" ht="10.5" customHeight="1" x14ac:dyDescent="0.2">
      <c r="A2" s="27" t="s">
        <v>53</v>
      </c>
      <c r="B2" s="134" t="s">
        <v>194</v>
      </c>
      <c r="F2" s="30"/>
      <c r="G2" s="30"/>
      <c r="H2" s="33"/>
      <c r="I2" s="25"/>
      <c r="J2" s="25"/>
      <c r="K2" s="25"/>
      <c r="L2" s="25"/>
      <c r="M2" s="25"/>
      <c r="N2" s="25"/>
    </row>
    <row r="3" spans="1:23" s="29" customFormat="1" ht="10.5" customHeight="1" x14ac:dyDescent="0.2">
      <c r="A3" s="27" t="s">
        <v>54</v>
      </c>
      <c r="B3" s="119" t="s">
        <v>55</v>
      </c>
      <c r="F3" s="30"/>
      <c r="G3" s="30"/>
      <c r="H3" s="122"/>
    </row>
    <row r="4" spans="1:23" s="29" customFormat="1" ht="10.5" customHeight="1" x14ac:dyDescent="0.2">
      <c r="A4" s="27" t="s">
        <v>56</v>
      </c>
      <c r="B4" s="119" t="s">
        <v>57</v>
      </c>
      <c r="F4" s="30"/>
      <c r="G4" s="30"/>
      <c r="H4" s="31"/>
    </row>
    <row r="5" spans="1:23" s="29" customFormat="1" ht="10.5" customHeight="1" x14ac:dyDescent="0.2">
      <c r="A5" s="35" t="s">
        <v>58</v>
      </c>
      <c r="B5" s="119"/>
      <c r="F5" s="30"/>
      <c r="G5" s="30"/>
      <c r="H5" s="31"/>
    </row>
    <row r="6" spans="1:23" s="29" customFormat="1" ht="10.5" customHeight="1" x14ac:dyDescent="0.2">
      <c r="A6" s="35" t="s">
        <v>59</v>
      </c>
      <c r="B6" s="109"/>
      <c r="F6" s="30"/>
      <c r="G6" s="30"/>
      <c r="H6" s="31"/>
    </row>
    <row r="8" spans="1:23" ht="10.5" customHeight="1" x14ac:dyDescent="0.2">
      <c r="A8" s="152"/>
      <c r="E8" s="154"/>
      <c r="F8" s="155"/>
      <c r="S8" s="156"/>
      <c r="T8" s="156"/>
      <c r="U8" s="156"/>
      <c r="V8" s="156"/>
      <c r="W8" s="156"/>
    </row>
    <row r="9" spans="1:23" ht="10.5" customHeight="1" x14ac:dyDescent="0.2">
      <c r="A9" s="152"/>
      <c r="E9" s="157"/>
      <c r="F9" s="158"/>
      <c r="S9" s="156"/>
      <c r="T9" s="156"/>
      <c r="U9" s="156"/>
      <c r="V9" s="156"/>
      <c r="W9" s="156"/>
    </row>
    <row r="10" spans="1:23" s="160" customFormat="1" ht="10.5" customHeight="1" x14ac:dyDescent="0.2">
      <c r="A10" s="159"/>
      <c r="E10" s="157">
        <v>42735</v>
      </c>
      <c r="F10" s="158">
        <v>0.02</v>
      </c>
      <c r="G10" s="158"/>
      <c r="H10" s="158"/>
      <c r="I10" s="158"/>
      <c r="J10" s="158"/>
      <c r="K10" s="158"/>
      <c r="L10" s="158"/>
      <c r="M10" s="158"/>
      <c r="N10" s="158"/>
      <c r="O10" s="158"/>
      <c r="P10" s="158"/>
    </row>
    <row r="11" spans="1:23" ht="10.5" customHeight="1" x14ac:dyDescent="0.2">
      <c r="A11" s="152"/>
      <c r="E11" s="157"/>
      <c r="F11" s="158">
        <v>1.7999999999999999E-2</v>
      </c>
      <c r="G11" s="158"/>
      <c r="H11" s="158"/>
      <c r="I11" s="158"/>
      <c r="J11" s="158"/>
      <c r="K11" s="158"/>
      <c r="L11" s="158"/>
      <c r="M11" s="158"/>
      <c r="N11" s="158"/>
      <c r="O11" s="158"/>
      <c r="P11" s="158"/>
    </row>
    <row r="12" spans="1:23" ht="10.5" customHeight="1" x14ac:dyDescent="0.2">
      <c r="A12" s="152"/>
      <c r="E12" s="157"/>
      <c r="F12" s="158">
        <v>1.7000000000000001E-2</v>
      </c>
      <c r="G12" s="158"/>
      <c r="H12" s="158"/>
      <c r="I12" s="158"/>
      <c r="J12" s="158"/>
      <c r="K12" s="158"/>
      <c r="L12" s="158"/>
      <c r="M12" s="158"/>
      <c r="N12" s="158"/>
      <c r="O12" s="158"/>
      <c r="P12" s="158"/>
    </row>
    <row r="13" spans="1:23" ht="10.5" customHeight="1" x14ac:dyDescent="0.2">
      <c r="A13" s="152"/>
      <c r="C13" s="161"/>
      <c r="E13" s="157"/>
      <c r="F13" s="158">
        <v>1.6E-2</v>
      </c>
      <c r="G13" s="158"/>
      <c r="H13" s="158"/>
      <c r="I13" s="158"/>
      <c r="J13" s="158"/>
      <c r="K13" s="158"/>
      <c r="L13" s="158"/>
      <c r="M13" s="158"/>
      <c r="N13" s="158"/>
      <c r="O13" s="158"/>
      <c r="P13" s="158"/>
    </row>
    <row r="14" spans="1:23" ht="10.5" customHeight="1" x14ac:dyDescent="0.2">
      <c r="A14" s="152"/>
      <c r="E14" s="157"/>
      <c r="F14" s="158">
        <v>1.2999999999999999E-2</v>
      </c>
      <c r="G14" s="158"/>
      <c r="H14" s="158"/>
      <c r="I14" s="158"/>
      <c r="J14" s="158"/>
      <c r="K14" s="158"/>
      <c r="L14" s="158"/>
      <c r="M14" s="158"/>
      <c r="N14" s="158"/>
      <c r="O14" s="158"/>
      <c r="P14" s="158"/>
    </row>
    <row r="15" spans="1:23" ht="10.5" customHeight="1" x14ac:dyDescent="0.2">
      <c r="A15" s="152"/>
      <c r="E15" s="157"/>
      <c r="F15" s="158">
        <v>1.2999999999999999E-2</v>
      </c>
      <c r="G15" s="158"/>
      <c r="H15" s="158"/>
      <c r="I15" s="158"/>
      <c r="J15" s="158"/>
      <c r="K15" s="158"/>
      <c r="L15" s="158"/>
      <c r="M15" s="158"/>
      <c r="N15" s="158"/>
      <c r="O15" s="158"/>
      <c r="P15" s="158"/>
    </row>
    <row r="16" spans="1:23" ht="10.5" customHeight="1" x14ac:dyDescent="0.2">
      <c r="A16" s="152"/>
      <c r="E16" s="157">
        <v>42916</v>
      </c>
      <c r="F16" s="158">
        <v>1.2E-2</v>
      </c>
      <c r="G16" s="158"/>
      <c r="H16" s="158"/>
      <c r="I16" s="158"/>
      <c r="J16" s="158"/>
      <c r="K16" s="158"/>
      <c r="L16" s="158"/>
      <c r="M16" s="158"/>
      <c r="N16" s="158"/>
      <c r="O16" s="158"/>
      <c r="P16" s="158"/>
    </row>
    <row r="17" spans="1:16" ht="10.5" customHeight="1" x14ac:dyDescent="0.2">
      <c r="A17" s="152"/>
      <c r="E17" s="157"/>
      <c r="F17" s="158">
        <v>1.2E-2</v>
      </c>
      <c r="G17" s="158"/>
      <c r="H17" s="158"/>
      <c r="I17" s="158"/>
      <c r="J17" s="158"/>
      <c r="K17" s="158"/>
      <c r="L17" s="158"/>
      <c r="M17" s="158"/>
      <c r="N17" s="158"/>
      <c r="O17" s="158"/>
      <c r="P17" s="158"/>
    </row>
    <row r="18" spans="1:16" ht="10.5" customHeight="1" x14ac:dyDescent="0.2">
      <c r="A18" s="152"/>
      <c r="E18" s="157"/>
      <c r="F18" s="158">
        <v>1.2E-2</v>
      </c>
      <c r="G18" s="158"/>
      <c r="H18" s="158"/>
      <c r="I18" s="158"/>
      <c r="J18" s="158"/>
      <c r="K18" s="158"/>
      <c r="L18" s="158"/>
      <c r="M18" s="158"/>
      <c r="N18" s="158"/>
      <c r="O18" s="158"/>
      <c r="P18" s="158"/>
    </row>
    <row r="19" spans="1:16" ht="10.5" customHeight="1" x14ac:dyDescent="0.2">
      <c r="A19" s="152"/>
      <c r="E19" s="157"/>
      <c r="F19" s="158">
        <v>1.0999999999999999E-2</v>
      </c>
      <c r="G19" s="158"/>
      <c r="H19" s="158"/>
      <c r="I19" s="158"/>
      <c r="J19" s="158"/>
      <c r="K19" s="158"/>
      <c r="L19" s="158"/>
      <c r="M19" s="158"/>
      <c r="N19" s="158"/>
      <c r="O19" s="158"/>
      <c r="P19" s="158"/>
    </row>
    <row r="20" spans="1:16" ht="10.5" customHeight="1" x14ac:dyDescent="0.2">
      <c r="A20" s="152"/>
      <c r="E20" s="157"/>
      <c r="F20" s="158">
        <v>1.0999999999999999E-2</v>
      </c>
      <c r="G20" s="158"/>
      <c r="H20" s="158"/>
      <c r="I20" s="158"/>
      <c r="J20" s="158"/>
      <c r="K20" s="158"/>
      <c r="L20" s="158"/>
      <c r="M20" s="158"/>
      <c r="N20" s="158"/>
      <c r="O20" s="158"/>
      <c r="P20" s="158"/>
    </row>
    <row r="21" spans="1:16" ht="10.5" customHeight="1" x14ac:dyDescent="0.2">
      <c r="A21" s="152"/>
      <c r="E21" s="157"/>
      <c r="F21" s="158">
        <v>1.4E-2</v>
      </c>
      <c r="G21" s="158"/>
      <c r="H21" s="158"/>
      <c r="I21" s="158"/>
      <c r="J21" s="158"/>
      <c r="K21" s="158"/>
      <c r="L21" s="158"/>
      <c r="M21" s="158"/>
      <c r="N21" s="158"/>
      <c r="O21" s="158"/>
      <c r="P21" s="158"/>
    </row>
    <row r="22" spans="1:16" ht="10.5" customHeight="1" x14ac:dyDescent="0.2">
      <c r="A22" s="152"/>
      <c r="E22" s="157">
        <v>43100</v>
      </c>
      <c r="F22" s="158">
        <v>1.6E-2</v>
      </c>
      <c r="G22" s="158"/>
      <c r="H22" s="158"/>
      <c r="I22" s="158"/>
      <c r="J22" s="158"/>
      <c r="K22" s="158"/>
      <c r="L22" s="158"/>
      <c r="M22" s="158"/>
      <c r="N22" s="158"/>
      <c r="O22" s="158"/>
      <c r="P22" s="158"/>
    </row>
    <row r="23" spans="1:16" ht="10.5" customHeight="1" x14ac:dyDescent="0.2">
      <c r="A23" s="152"/>
      <c r="E23" s="157"/>
      <c r="F23" s="158">
        <v>1.4999999999999999E-2</v>
      </c>
      <c r="G23" s="158"/>
      <c r="H23" s="158"/>
      <c r="I23" s="158"/>
      <c r="J23" s="158"/>
      <c r="K23" s="158"/>
      <c r="L23" s="158"/>
      <c r="M23" s="158"/>
      <c r="N23" s="158"/>
      <c r="O23" s="158"/>
      <c r="P23" s="158"/>
    </row>
    <row r="24" spans="1:16" ht="10.5" customHeight="1" x14ac:dyDescent="0.2">
      <c r="A24" s="152"/>
      <c r="E24" s="157"/>
      <c r="F24" s="158">
        <v>1.4E-2</v>
      </c>
      <c r="G24" s="158"/>
      <c r="H24" s="158"/>
      <c r="I24" s="158"/>
      <c r="J24" s="158"/>
      <c r="K24" s="158"/>
      <c r="L24" s="158"/>
      <c r="M24" s="158"/>
      <c r="N24" s="158"/>
      <c r="O24" s="158"/>
      <c r="P24" s="158"/>
    </row>
    <row r="25" spans="1:16" ht="10.5" customHeight="1" x14ac:dyDescent="0.2">
      <c r="A25" s="152"/>
      <c r="E25" s="157"/>
      <c r="F25" s="158">
        <v>1.2E-2</v>
      </c>
      <c r="G25" s="158"/>
      <c r="H25" s="158"/>
      <c r="I25" s="158"/>
      <c r="J25" s="158"/>
      <c r="K25" s="158"/>
      <c r="L25" s="158"/>
      <c r="M25" s="158"/>
      <c r="N25" s="158"/>
      <c r="O25" s="158"/>
      <c r="P25" s="158"/>
    </row>
    <row r="26" spans="1:16" ht="10.5" customHeight="1" x14ac:dyDescent="0.2">
      <c r="A26" s="152"/>
      <c r="E26" s="157"/>
      <c r="F26" s="158">
        <v>0.01</v>
      </c>
      <c r="G26" s="158"/>
      <c r="H26" s="158"/>
      <c r="I26" s="158"/>
      <c r="J26" s="158"/>
      <c r="K26" s="158"/>
      <c r="L26" s="158"/>
      <c r="M26" s="158"/>
      <c r="N26" s="158"/>
      <c r="O26" s="158"/>
      <c r="P26" s="158"/>
    </row>
    <row r="27" spans="1:16" ht="10.5" customHeight="1" x14ac:dyDescent="0.2">
      <c r="A27" s="152"/>
      <c r="E27" s="157"/>
      <c r="F27" s="158">
        <v>8.9999999999999993E-3</v>
      </c>
      <c r="G27" s="158"/>
      <c r="H27" s="158"/>
      <c r="I27" s="158"/>
      <c r="J27" s="158"/>
      <c r="K27" s="158"/>
      <c r="L27" s="158"/>
      <c r="M27" s="158"/>
      <c r="N27" s="158"/>
      <c r="O27" s="158"/>
      <c r="P27" s="158"/>
    </row>
    <row r="28" spans="1:16" ht="10.5" customHeight="1" x14ac:dyDescent="0.2">
      <c r="A28" s="152"/>
      <c r="B28" s="161"/>
      <c r="C28" s="161"/>
      <c r="E28" s="157">
        <v>43281</v>
      </c>
      <c r="F28" s="158">
        <v>8.9999999999999993E-3</v>
      </c>
      <c r="G28" s="158"/>
      <c r="H28" s="158"/>
      <c r="I28" s="158"/>
      <c r="J28" s="158"/>
      <c r="K28" s="158"/>
      <c r="L28" s="158"/>
      <c r="M28" s="158"/>
      <c r="N28" s="158"/>
      <c r="O28" s="158"/>
      <c r="P28" s="158"/>
    </row>
    <row r="29" spans="1:16" ht="10.5" customHeight="1" x14ac:dyDescent="0.2">
      <c r="A29" s="152"/>
      <c r="B29" s="161"/>
      <c r="C29" s="161"/>
      <c r="E29" s="157"/>
      <c r="F29" s="158">
        <v>8.9999999999999993E-3</v>
      </c>
      <c r="G29" s="158"/>
      <c r="H29" s="158"/>
      <c r="I29" s="158"/>
      <c r="J29" s="158"/>
      <c r="K29" s="158"/>
      <c r="L29" s="158"/>
      <c r="M29" s="158"/>
      <c r="N29" s="158"/>
      <c r="O29" s="158"/>
      <c r="P29" s="158"/>
    </row>
    <row r="30" spans="1:16" ht="10.5" customHeight="1" x14ac:dyDescent="0.2">
      <c r="A30" s="152"/>
      <c r="B30" s="161"/>
      <c r="C30" s="161"/>
      <c r="E30" s="157"/>
      <c r="F30" s="158">
        <v>0.01</v>
      </c>
      <c r="G30" s="158"/>
      <c r="H30" s="158"/>
      <c r="I30" s="158"/>
      <c r="J30" s="158"/>
      <c r="K30" s="158"/>
      <c r="L30" s="158"/>
      <c r="M30" s="158"/>
      <c r="N30" s="158"/>
      <c r="O30" s="158"/>
      <c r="P30" s="158"/>
    </row>
    <row r="31" spans="1:16" ht="10.5" customHeight="1" x14ac:dyDescent="0.2">
      <c r="A31" s="152"/>
      <c r="B31" s="161"/>
      <c r="C31" s="161"/>
      <c r="E31" s="157"/>
      <c r="F31" s="158">
        <v>1.2E-2</v>
      </c>
      <c r="G31" s="158"/>
      <c r="H31" s="158"/>
      <c r="I31" s="158"/>
      <c r="J31" s="158"/>
      <c r="K31" s="158"/>
      <c r="L31" s="158"/>
      <c r="M31" s="158"/>
      <c r="N31" s="158"/>
      <c r="O31" s="158"/>
      <c r="P31" s="158"/>
    </row>
    <row r="32" spans="1:16" ht="10.5" customHeight="1" x14ac:dyDescent="0.2">
      <c r="A32" s="162"/>
      <c r="B32" s="161"/>
      <c r="C32" s="161"/>
      <c r="E32" s="157"/>
      <c r="F32" s="158">
        <v>1.2E-2</v>
      </c>
      <c r="G32" s="158"/>
      <c r="H32" s="158"/>
      <c r="I32" s="158"/>
      <c r="J32" s="158"/>
      <c r="K32" s="158"/>
      <c r="L32" s="158"/>
      <c r="M32" s="158"/>
      <c r="N32" s="158"/>
      <c r="O32" s="158"/>
      <c r="P32" s="158"/>
    </row>
    <row r="33" spans="1:16" ht="10.5" customHeight="1" x14ac:dyDescent="0.2">
      <c r="A33" s="162"/>
      <c r="B33" s="161"/>
      <c r="C33" s="161"/>
      <c r="E33" s="157"/>
      <c r="F33" s="158">
        <v>1.4E-2</v>
      </c>
      <c r="G33" s="158"/>
      <c r="H33" s="158"/>
      <c r="I33" s="158"/>
      <c r="J33" s="158"/>
      <c r="K33" s="158"/>
      <c r="L33" s="158"/>
      <c r="M33" s="158"/>
      <c r="N33" s="158"/>
      <c r="O33" s="158"/>
      <c r="P33" s="158"/>
    </row>
    <row r="34" spans="1:16" ht="10.5" customHeight="1" x14ac:dyDescent="0.2">
      <c r="A34" s="162"/>
      <c r="B34" s="161"/>
      <c r="C34" s="161"/>
      <c r="E34" s="157">
        <v>43465</v>
      </c>
      <c r="F34" s="158">
        <v>1.2E-2</v>
      </c>
      <c r="G34" s="158"/>
      <c r="H34" s="158"/>
      <c r="I34" s="158"/>
      <c r="J34" s="158"/>
      <c r="K34" s="158"/>
      <c r="L34" s="158"/>
      <c r="M34" s="158"/>
      <c r="N34" s="158"/>
      <c r="O34" s="158"/>
      <c r="P34" s="158"/>
    </row>
    <row r="35" spans="1:16" ht="10.5" customHeight="1" x14ac:dyDescent="0.2">
      <c r="C35" s="155"/>
      <c r="E35" s="157"/>
      <c r="F35" s="158">
        <v>1.2E-2</v>
      </c>
      <c r="G35" s="158"/>
      <c r="H35" s="158"/>
      <c r="I35" s="158"/>
      <c r="J35" s="158"/>
      <c r="K35" s="158"/>
      <c r="L35" s="158"/>
      <c r="M35" s="158"/>
      <c r="N35" s="158"/>
      <c r="O35" s="158"/>
      <c r="P35" s="158"/>
    </row>
    <row r="36" spans="1:16" ht="10.5" customHeight="1" x14ac:dyDescent="0.2">
      <c r="E36" s="157"/>
      <c r="F36" s="158">
        <v>1.0999999999999999E-2</v>
      </c>
      <c r="G36" s="158"/>
      <c r="H36" s="158"/>
      <c r="I36" s="158"/>
      <c r="J36" s="158"/>
      <c r="K36" s="158"/>
      <c r="L36" s="158"/>
      <c r="M36" s="158"/>
      <c r="N36" s="158"/>
      <c r="O36" s="158"/>
      <c r="P36" s="158"/>
    </row>
    <row r="37" spans="1:16" ht="10.5" customHeight="1" x14ac:dyDescent="0.2">
      <c r="E37" s="157">
        <v>43555</v>
      </c>
      <c r="F37" s="158">
        <v>8.0000000000000002E-3</v>
      </c>
      <c r="G37" s="158"/>
      <c r="H37" s="158"/>
      <c r="I37" s="158"/>
      <c r="J37" s="158"/>
      <c r="K37" s="158"/>
      <c r="L37" s="158"/>
      <c r="M37" s="158"/>
      <c r="N37" s="158"/>
      <c r="O37" s="158"/>
      <c r="P37" s="158"/>
    </row>
    <row r="38" spans="1:16" ht="10.5" customHeight="1" x14ac:dyDescent="0.2">
      <c r="E38" s="157"/>
      <c r="F38" s="158">
        <v>8.9999999999999993E-3</v>
      </c>
      <c r="G38" s="158"/>
      <c r="H38" s="158"/>
      <c r="I38" s="158"/>
      <c r="J38" s="158"/>
      <c r="K38" s="158"/>
      <c r="L38" s="158"/>
      <c r="M38" s="158"/>
      <c r="N38" s="158"/>
      <c r="O38" s="158"/>
      <c r="P38" s="158"/>
    </row>
    <row r="39" spans="1:16" ht="10.5" customHeight="1" x14ac:dyDescent="0.2">
      <c r="E39" s="157"/>
      <c r="F39" s="158">
        <v>8.9999999999999993E-3</v>
      </c>
      <c r="G39" s="158"/>
      <c r="H39" s="158"/>
      <c r="I39" s="158"/>
      <c r="J39" s="158"/>
      <c r="K39" s="158"/>
      <c r="L39" s="158"/>
      <c r="M39" s="158"/>
      <c r="N39" s="158"/>
      <c r="O39" s="158"/>
      <c r="P39" s="158"/>
    </row>
    <row r="40" spans="1:16" ht="10.5" customHeight="1" x14ac:dyDescent="0.2">
      <c r="A40" s="152"/>
      <c r="E40" s="157">
        <v>43646</v>
      </c>
      <c r="F40" s="158">
        <v>0.01</v>
      </c>
      <c r="G40" s="158"/>
      <c r="H40" s="158"/>
      <c r="I40" s="158"/>
      <c r="J40" s="158"/>
      <c r="K40" s="158"/>
      <c r="L40" s="158"/>
      <c r="M40" s="158"/>
      <c r="N40" s="158"/>
      <c r="O40" s="158"/>
      <c r="P40" s="158"/>
    </row>
    <row r="41" spans="1:16" ht="10.5" customHeight="1" x14ac:dyDescent="0.2">
      <c r="A41" s="152"/>
      <c r="E41" s="157"/>
      <c r="F41" s="158">
        <v>7.0000000000000001E-3</v>
      </c>
      <c r="G41" s="158"/>
      <c r="H41" s="158"/>
      <c r="I41" s="158"/>
      <c r="J41" s="158"/>
      <c r="K41" s="158"/>
      <c r="L41" s="158"/>
      <c r="M41" s="158"/>
      <c r="N41" s="158"/>
      <c r="O41" s="158"/>
      <c r="P41" s="158"/>
    </row>
    <row r="42" spans="1:16" ht="10.5" customHeight="1" x14ac:dyDescent="0.2">
      <c r="A42" s="152"/>
      <c r="F42" s="158">
        <v>1.2999999999999999E-2</v>
      </c>
      <c r="G42" s="158"/>
      <c r="H42" s="158"/>
      <c r="I42" s="158"/>
      <c r="J42" s="158"/>
      <c r="K42" s="158"/>
      <c r="L42" s="158"/>
      <c r="M42" s="158"/>
      <c r="N42" s="158"/>
      <c r="O42" s="158"/>
      <c r="P42" s="158"/>
    </row>
    <row r="43" spans="1:16" ht="10.5" customHeight="1" x14ac:dyDescent="0.2">
      <c r="A43" s="152"/>
      <c r="E43" s="157">
        <v>43738</v>
      </c>
      <c r="F43" s="158">
        <v>7.0000000000000001E-3</v>
      </c>
      <c r="G43" s="158"/>
      <c r="H43" s="158"/>
      <c r="I43" s="158"/>
      <c r="J43" s="158"/>
      <c r="K43" s="158"/>
      <c r="L43" s="158"/>
      <c r="M43" s="158"/>
      <c r="N43" s="158"/>
      <c r="O43" s="158"/>
      <c r="P43" s="158"/>
    </row>
    <row r="44" spans="1:16" ht="10.5" customHeight="1" x14ac:dyDescent="0.2">
      <c r="E44" s="157"/>
      <c r="F44" s="158">
        <v>7.0000000000000001E-3</v>
      </c>
      <c r="G44" s="158"/>
      <c r="H44" s="158"/>
      <c r="I44" s="158"/>
      <c r="J44" s="158"/>
      <c r="K44" s="158"/>
      <c r="L44" s="158"/>
      <c r="M44" s="158"/>
      <c r="N44" s="158"/>
      <c r="O44" s="158"/>
      <c r="P44" s="158"/>
    </row>
    <row r="45" spans="1:16" ht="10.5" customHeight="1" x14ac:dyDescent="0.2">
      <c r="F45" s="158">
        <v>7.0000000000000001E-3</v>
      </c>
      <c r="G45" s="158"/>
      <c r="H45" s="158"/>
      <c r="I45" s="158"/>
      <c r="J45" s="158"/>
      <c r="K45" s="158"/>
      <c r="L45" s="158"/>
      <c r="M45" s="158"/>
      <c r="N45" s="158"/>
      <c r="O45" s="158"/>
      <c r="P45" s="158"/>
    </row>
    <row r="46" spans="1:16" ht="10.5" customHeight="1" x14ac:dyDescent="0.2">
      <c r="A46" s="152"/>
      <c r="E46" s="157">
        <v>43830</v>
      </c>
      <c r="F46" s="158">
        <v>6.0000000000000001E-3</v>
      </c>
    </row>
    <row r="47" spans="1:16" ht="10.5" customHeight="1" x14ac:dyDescent="0.2">
      <c r="A47" s="152"/>
      <c r="E47" s="157"/>
      <c r="F47" s="158">
        <v>7.0000000000000001E-3</v>
      </c>
    </row>
    <row r="48" spans="1:16" ht="10.5" customHeight="1" x14ac:dyDescent="0.2">
      <c r="A48" s="152"/>
      <c r="E48" s="157"/>
      <c r="F48" s="158">
        <v>4.0000000000000001E-3</v>
      </c>
    </row>
    <row r="49" spans="1:7" ht="10.5" customHeight="1" x14ac:dyDescent="0.2">
      <c r="A49" s="152"/>
      <c r="E49" s="157">
        <v>43921</v>
      </c>
      <c r="F49" s="158">
        <v>6.0000000000000001E-3</v>
      </c>
    </row>
    <row r="50" spans="1:7" ht="10.5" customHeight="1" x14ac:dyDescent="0.2">
      <c r="A50" s="152"/>
      <c r="E50" s="157"/>
      <c r="F50" s="158">
        <v>6.0000000000000001E-3</v>
      </c>
    </row>
    <row r="51" spans="1:7" ht="10.5" customHeight="1" x14ac:dyDescent="0.2">
      <c r="A51" s="152"/>
      <c r="E51" s="157"/>
      <c r="F51" s="158">
        <v>8.0000000000000002E-3</v>
      </c>
    </row>
    <row r="52" spans="1:7" ht="10.5" customHeight="1" x14ac:dyDescent="0.2">
      <c r="A52" s="152"/>
      <c r="E52" s="157">
        <v>44012</v>
      </c>
      <c r="F52" s="158">
        <v>7.0000000000000001E-3</v>
      </c>
    </row>
    <row r="53" spans="1:7" ht="10.5" customHeight="1" x14ac:dyDescent="0.2">
      <c r="A53" s="152"/>
      <c r="E53" s="157"/>
      <c r="F53" s="158">
        <v>8.9999999999999993E-3</v>
      </c>
    </row>
    <row r="54" spans="1:7" ht="10.5" customHeight="1" x14ac:dyDescent="0.2">
      <c r="A54" s="152"/>
      <c r="F54" s="158">
        <v>1.2999999999999999E-2</v>
      </c>
    </row>
    <row r="55" spans="1:7" ht="10.5" customHeight="1" x14ac:dyDescent="0.2">
      <c r="E55" s="157">
        <v>44104</v>
      </c>
      <c r="F55" s="158">
        <v>1.2999999999999999E-2</v>
      </c>
    </row>
    <row r="56" spans="1:7" ht="10.5" customHeight="1" x14ac:dyDescent="0.2">
      <c r="F56" s="158">
        <v>2.1999999999999999E-2</v>
      </c>
    </row>
    <row r="57" spans="1:7" ht="10.5" customHeight="1" x14ac:dyDescent="0.2">
      <c r="F57" s="158">
        <v>2.9000000000000001E-2</v>
      </c>
    </row>
    <row r="58" spans="1:7" ht="10.5" customHeight="1" x14ac:dyDescent="0.2">
      <c r="E58" s="157">
        <v>44196</v>
      </c>
      <c r="F58" s="158">
        <v>3.7999999999999999E-2</v>
      </c>
      <c r="G58" s="163">
        <f>F58-F55</f>
        <v>2.5000000000000001E-2</v>
      </c>
    </row>
    <row r="59" spans="1:7" ht="10.5" customHeight="1" x14ac:dyDescent="0.2">
      <c r="F59" s="1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topLeftCell="A13" zoomScale="120" zoomScaleNormal="120" workbookViewId="0">
      <selection activeCell="J14" sqref="J14"/>
    </sheetView>
  </sheetViews>
  <sheetFormatPr defaultColWidth="9.109375" defaultRowHeight="10.5" customHeight="1" x14ac:dyDescent="0.2"/>
  <cols>
    <col min="1" max="8" width="9.109375" style="7"/>
    <col min="9" max="10" width="10.88671875" style="7" bestFit="1" customWidth="1"/>
    <col min="11" max="16384" width="9.109375" style="7"/>
  </cols>
  <sheetData>
    <row r="1" spans="1:14" s="29" customFormat="1" ht="10.5" customHeight="1" x14ac:dyDescent="0.2">
      <c r="A1" s="27" t="s">
        <v>51</v>
      </c>
      <c r="B1" s="28" t="s">
        <v>76</v>
      </c>
      <c r="F1" s="30"/>
      <c r="G1" s="30"/>
      <c r="H1" s="31"/>
      <c r="I1" s="362" t="s">
        <v>63</v>
      </c>
      <c r="J1" s="363"/>
      <c r="K1" s="363"/>
      <c r="L1" s="25"/>
      <c r="M1" s="25"/>
      <c r="N1" s="25"/>
    </row>
    <row r="2" spans="1:14" s="29" customFormat="1" ht="10.5" customHeight="1" x14ac:dyDescent="0.2">
      <c r="A2" s="27" t="s">
        <v>53</v>
      </c>
      <c r="B2" s="32" t="s">
        <v>77</v>
      </c>
      <c r="F2" s="30"/>
      <c r="G2" s="30"/>
      <c r="H2" s="33"/>
      <c r="I2" s="25"/>
      <c r="J2" s="25"/>
      <c r="K2" s="25"/>
      <c r="L2" s="25"/>
      <c r="M2" s="25"/>
      <c r="N2" s="25"/>
    </row>
    <row r="3" spans="1:14" s="29" customFormat="1" ht="10.5" customHeight="1" x14ac:dyDescent="0.2">
      <c r="A3" s="27" t="s">
        <v>54</v>
      </c>
      <c r="B3" s="29" t="s">
        <v>55</v>
      </c>
      <c r="F3" s="30"/>
      <c r="G3" s="30"/>
      <c r="H3" s="34"/>
    </row>
    <row r="4" spans="1:14" s="29" customFormat="1" ht="10.5" customHeight="1" x14ac:dyDescent="0.2">
      <c r="A4" s="27" t="s">
        <v>56</v>
      </c>
      <c r="B4" s="29" t="s">
        <v>57</v>
      </c>
      <c r="F4" s="30"/>
      <c r="G4" s="30"/>
      <c r="H4" s="31"/>
    </row>
    <row r="5" spans="1:14" s="29" customFormat="1" ht="10.5" customHeight="1" x14ac:dyDescent="0.2">
      <c r="A5" s="35" t="s">
        <v>58</v>
      </c>
      <c r="F5" s="30"/>
      <c r="G5" s="30"/>
      <c r="H5" s="31"/>
    </row>
    <row r="6" spans="1:14" s="29" customFormat="1" ht="10.5" customHeight="1" x14ac:dyDescent="0.2">
      <c r="A6" s="35" t="s">
        <v>59</v>
      </c>
      <c r="F6" s="30"/>
      <c r="G6" s="30"/>
      <c r="H6" s="31"/>
    </row>
    <row r="10" spans="1:14" ht="10.5" customHeight="1" x14ac:dyDescent="0.2">
      <c r="J10" s="9" t="s">
        <v>137</v>
      </c>
      <c r="K10" s="9" t="s">
        <v>138</v>
      </c>
      <c r="L10" s="9" t="s">
        <v>139</v>
      </c>
      <c r="M10" s="9" t="s">
        <v>140</v>
      </c>
    </row>
    <row r="11" spans="1:14" ht="10.5" customHeight="1" x14ac:dyDescent="0.2">
      <c r="J11" s="9" t="s">
        <v>143</v>
      </c>
      <c r="K11" s="9" t="s">
        <v>144</v>
      </c>
      <c r="L11" s="9" t="s">
        <v>145</v>
      </c>
      <c r="M11" s="9" t="s">
        <v>146</v>
      </c>
    </row>
    <row r="12" spans="1:14" ht="10.5" customHeight="1" x14ac:dyDescent="0.2">
      <c r="I12" s="9">
        <v>43100</v>
      </c>
      <c r="J12" s="10">
        <v>0.35499999999999998</v>
      </c>
      <c r="K12" s="10">
        <v>0.311</v>
      </c>
      <c r="L12" s="10">
        <v>0.14000000000000001</v>
      </c>
      <c r="M12" s="10">
        <v>0.19400000000000001</v>
      </c>
      <c r="N12" s="36"/>
    </row>
    <row r="13" spans="1:14" ht="10.5" customHeight="1" x14ac:dyDescent="0.2">
      <c r="I13" s="9">
        <v>43465</v>
      </c>
      <c r="J13" s="10">
        <v>0.34</v>
      </c>
      <c r="K13" s="10">
        <v>0.30399999999999999</v>
      </c>
      <c r="L13" s="10">
        <v>0.14799999999999999</v>
      </c>
      <c r="M13" s="10">
        <v>0.20699999999999999</v>
      </c>
      <c r="N13" s="36"/>
    </row>
    <row r="14" spans="1:14" ht="10.5" customHeight="1" x14ac:dyDescent="0.2">
      <c r="I14" s="9">
        <v>43830</v>
      </c>
      <c r="J14" s="10">
        <v>0.34200000000000003</v>
      </c>
      <c r="K14" s="10">
        <v>0.29799999999999999</v>
      </c>
      <c r="L14" s="10">
        <v>0.15</v>
      </c>
      <c r="M14" s="10">
        <v>0.21</v>
      </c>
      <c r="N14" s="36"/>
    </row>
    <row r="15" spans="1:14" ht="10.5" customHeight="1" x14ac:dyDescent="0.2">
      <c r="I15" s="9">
        <v>43921</v>
      </c>
      <c r="J15" s="10">
        <v>0.33400000000000002</v>
      </c>
      <c r="K15" s="10">
        <v>0.30599999999999999</v>
      </c>
      <c r="L15" s="10">
        <v>0.152</v>
      </c>
      <c r="M15" s="10">
        <v>0.20699999999999999</v>
      </c>
      <c r="N15" s="36"/>
    </row>
    <row r="16" spans="1:14" ht="10.5" customHeight="1" x14ac:dyDescent="0.2">
      <c r="I16" s="9">
        <v>44012</v>
      </c>
      <c r="J16" s="10">
        <v>0.33600000000000002</v>
      </c>
      <c r="K16" s="10">
        <v>0.30199999999999999</v>
      </c>
      <c r="L16" s="10">
        <v>0.155</v>
      </c>
      <c r="M16" s="10">
        <v>0.20699999999999999</v>
      </c>
      <c r="N16" s="36"/>
    </row>
    <row r="17" spans="9:14" ht="10.5" customHeight="1" x14ac:dyDescent="0.2">
      <c r="I17" s="9">
        <v>44104</v>
      </c>
      <c r="J17" s="10">
        <v>0.32900000000000001</v>
      </c>
      <c r="K17" s="10">
        <v>0.30199999999999999</v>
      </c>
      <c r="L17" s="10">
        <v>0.16200000000000001</v>
      </c>
      <c r="M17" s="10">
        <v>0.20599999999999999</v>
      </c>
      <c r="N17" s="36"/>
    </row>
    <row r="18" spans="9:14" ht="10.5" customHeight="1" x14ac:dyDescent="0.2">
      <c r="I18" s="9">
        <v>44196</v>
      </c>
      <c r="J18" s="10">
        <v>0.313</v>
      </c>
      <c r="K18" s="10">
        <v>0.30199999999999999</v>
      </c>
      <c r="L18" s="10">
        <v>0.17299999999999999</v>
      </c>
      <c r="M18" s="10">
        <v>0.21199999999999999</v>
      </c>
      <c r="N18" s="36"/>
    </row>
    <row r="19" spans="9:14" ht="10.5" customHeight="1" x14ac:dyDescent="0.2">
      <c r="I19" s="9"/>
      <c r="J19" s="10"/>
      <c r="K19" s="10"/>
      <c r="L19" s="10"/>
      <c r="M19" s="10"/>
      <c r="N19" s="37"/>
    </row>
    <row r="20" spans="9:14" ht="10.5" customHeight="1" x14ac:dyDescent="0.2">
      <c r="I20" s="9"/>
      <c r="J20" s="10"/>
      <c r="K20" s="10"/>
      <c r="L20" s="10"/>
      <c r="M20"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
  <sheetViews>
    <sheetView showGridLines="0" zoomScale="120" zoomScaleNormal="120" workbookViewId="0"/>
  </sheetViews>
  <sheetFormatPr defaultColWidth="9.21875" defaultRowHeight="10.5" customHeight="1" x14ac:dyDescent="0.2"/>
  <cols>
    <col min="1" max="1" width="13.77734375" style="164" customWidth="1"/>
    <col min="2" max="2" width="11.21875" style="164" customWidth="1"/>
    <col min="3" max="3" width="9.21875" style="164"/>
    <col min="4" max="4" width="13.21875" style="164" customWidth="1"/>
    <col min="5" max="7" width="9.21875" style="164"/>
    <col min="8" max="8" width="11.21875" style="164" customWidth="1"/>
    <col min="9" max="9" width="24.77734375" style="164" customWidth="1"/>
    <col min="10" max="10" width="16.44140625" style="164" customWidth="1"/>
    <col min="11" max="11" width="16.77734375" style="164" customWidth="1"/>
    <col min="12" max="13" width="9.21875" style="164"/>
    <col min="14" max="14" width="12" style="119" customWidth="1"/>
    <col min="15" max="15" width="15.21875" style="119" customWidth="1"/>
    <col min="16" max="16" width="14.77734375" style="119" customWidth="1"/>
    <col min="17" max="17" width="14.21875" style="119" customWidth="1"/>
    <col min="18" max="18" width="14.77734375" style="119" customWidth="1"/>
    <col min="19" max="19" width="16" style="119" customWidth="1"/>
    <col min="20" max="20" width="14.77734375" style="119" customWidth="1"/>
    <col min="21" max="21" width="19.5546875" style="119" bestFit="1" customWidth="1"/>
    <col min="22" max="22" width="16.77734375" style="119" bestFit="1" customWidth="1"/>
    <col min="23" max="23" width="34.77734375" style="119" customWidth="1"/>
    <col min="24" max="24" width="12.5546875" style="119" bestFit="1" customWidth="1"/>
    <col min="25" max="28" width="9.21875" style="119"/>
    <col min="29" max="16384" width="9.21875" style="164"/>
  </cols>
  <sheetData>
    <row r="1" spans="1:28" s="29" customFormat="1" ht="10.5" customHeight="1" x14ac:dyDescent="0.2">
      <c r="A1" s="27" t="s">
        <v>51</v>
      </c>
      <c r="B1" s="134" t="s">
        <v>195</v>
      </c>
      <c r="F1" s="30"/>
      <c r="G1" s="30"/>
      <c r="H1" s="31"/>
      <c r="I1" s="362" t="s">
        <v>63</v>
      </c>
      <c r="J1" s="363"/>
      <c r="K1" s="363"/>
      <c r="L1" s="25"/>
      <c r="M1" s="25"/>
      <c r="N1" s="119"/>
      <c r="O1" s="119"/>
      <c r="P1" s="119"/>
      <c r="Q1" s="119"/>
      <c r="R1" s="119"/>
      <c r="S1" s="119"/>
      <c r="T1" s="119"/>
      <c r="U1" s="119"/>
      <c r="V1" s="119"/>
      <c r="W1" s="119"/>
      <c r="X1" s="119"/>
      <c r="Y1" s="119"/>
      <c r="Z1" s="119"/>
      <c r="AA1" s="119"/>
      <c r="AB1" s="119"/>
    </row>
    <row r="2" spans="1:28" s="29" customFormat="1" ht="10.5" customHeight="1" x14ac:dyDescent="0.2">
      <c r="A2" s="27" t="s">
        <v>53</v>
      </c>
      <c r="B2" s="134" t="s">
        <v>196</v>
      </c>
      <c r="F2" s="30"/>
      <c r="G2" s="30"/>
      <c r="H2" s="33"/>
      <c r="I2" s="25"/>
      <c r="J2" s="25"/>
      <c r="K2" s="25"/>
      <c r="L2" s="25"/>
      <c r="M2" s="25"/>
      <c r="N2" s="119"/>
      <c r="O2" s="119"/>
      <c r="P2" s="119"/>
      <c r="Q2" s="119"/>
      <c r="R2" s="119"/>
      <c r="S2" s="119"/>
      <c r="T2" s="119"/>
      <c r="U2" s="119"/>
      <c r="V2" s="119"/>
      <c r="W2" s="119"/>
      <c r="X2" s="119"/>
      <c r="Y2" s="119"/>
      <c r="Z2" s="119"/>
      <c r="AA2" s="119"/>
      <c r="AB2" s="119"/>
    </row>
    <row r="3" spans="1:28" s="29" customFormat="1" ht="10.5" customHeight="1" x14ac:dyDescent="0.2">
      <c r="A3" s="27" t="s">
        <v>54</v>
      </c>
      <c r="B3" s="119" t="s">
        <v>55</v>
      </c>
      <c r="F3" s="30"/>
      <c r="G3" s="30"/>
      <c r="H3" s="122"/>
      <c r="N3" s="119"/>
      <c r="O3" s="119"/>
      <c r="P3" s="119"/>
      <c r="Q3" s="119"/>
      <c r="R3" s="119"/>
      <c r="S3" s="119"/>
      <c r="T3" s="119"/>
      <c r="U3" s="119"/>
      <c r="V3" s="119"/>
      <c r="W3" s="119"/>
      <c r="X3" s="119"/>
      <c r="Y3" s="119"/>
      <c r="Z3" s="119"/>
      <c r="AA3" s="119"/>
      <c r="AB3" s="119"/>
    </row>
    <row r="4" spans="1:28" s="29" customFormat="1" ht="10.5" customHeight="1" x14ac:dyDescent="0.2">
      <c r="A4" s="27" t="s">
        <v>56</v>
      </c>
      <c r="B4" s="119" t="s">
        <v>57</v>
      </c>
      <c r="F4" s="30"/>
      <c r="G4" s="30"/>
      <c r="H4" s="31"/>
      <c r="N4" s="119"/>
      <c r="O4" s="119"/>
      <c r="P4" s="119"/>
      <c r="Q4" s="119"/>
      <c r="R4" s="119"/>
      <c r="S4" s="119"/>
      <c r="T4" s="119"/>
      <c r="U4" s="119"/>
      <c r="V4" s="119"/>
      <c r="W4" s="119"/>
      <c r="X4" s="119"/>
      <c r="Y4" s="119"/>
      <c r="Z4" s="119"/>
      <c r="AA4" s="119"/>
      <c r="AB4" s="119"/>
    </row>
    <row r="5" spans="1:28" s="29" customFormat="1" ht="10.5" customHeight="1" x14ac:dyDescent="0.2">
      <c r="A5" s="35" t="s">
        <v>58</v>
      </c>
      <c r="B5" s="31" t="s">
        <v>197</v>
      </c>
      <c r="F5" s="30"/>
      <c r="G5" s="30"/>
      <c r="H5" s="31"/>
      <c r="N5" s="119"/>
      <c r="O5" s="119"/>
      <c r="P5" s="119"/>
      <c r="Q5" s="119"/>
      <c r="R5" s="119"/>
      <c r="S5" s="119"/>
      <c r="T5" s="119"/>
      <c r="U5" s="119"/>
      <c r="V5" s="119"/>
      <c r="W5" s="119"/>
      <c r="X5" s="119"/>
      <c r="Y5" s="119"/>
      <c r="Z5" s="119"/>
      <c r="AA5" s="119"/>
      <c r="AB5" s="119"/>
    </row>
    <row r="6" spans="1:28" s="29" customFormat="1" ht="10.5" customHeight="1" x14ac:dyDescent="0.2">
      <c r="A6" s="35" t="s">
        <v>59</v>
      </c>
      <c r="B6" s="44" t="s">
        <v>198</v>
      </c>
      <c r="F6" s="30"/>
      <c r="G6" s="30"/>
      <c r="H6" s="31"/>
      <c r="N6" s="119"/>
      <c r="O6" s="119"/>
      <c r="P6" s="119"/>
      <c r="Q6" s="119"/>
      <c r="R6" s="119"/>
      <c r="S6" s="119"/>
      <c r="T6" s="119"/>
      <c r="U6" s="119"/>
      <c r="V6" s="119"/>
      <c r="W6" s="119"/>
      <c r="X6" s="119"/>
      <c r="Y6" s="119"/>
      <c r="Z6" s="119"/>
      <c r="AA6" s="119"/>
      <c r="AB6" s="119"/>
    </row>
    <row r="9" spans="1:28" ht="10.5" customHeight="1" x14ac:dyDescent="0.2">
      <c r="I9" s="164" t="s">
        <v>199</v>
      </c>
      <c r="J9" s="164" t="s">
        <v>200</v>
      </c>
      <c r="K9" s="164" t="s">
        <v>201</v>
      </c>
      <c r="L9" s="119"/>
      <c r="N9" s="164"/>
      <c r="O9" s="164"/>
      <c r="P9" s="164"/>
    </row>
    <row r="10" spans="1:28" ht="10.5" customHeight="1" x14ac:dyDescent="0.2">
      <c r="G10" s="165"/>
      <c r="H10" s="165"/>
      <c r="I10" s="164" t="s">
        <v>202</v>
      </c>
      <c r="J10" s="164" t="s">
        <v>203</v>
      </c>
      <c r="K10" s="164" t="s">
        <v>204</v>
      </c>
      <c r="L10" s="119"/>
      <c r="N10" s="164"/>
      <c r="O10" s="164"/>
      <c r="P10" s="164"/>
    </row>
    <row r="11" spans="1:28" s="166" customFormat="1" ht="10.5" customHeight="1" x14ac:dyDescent="0.2">
      <c r="G11" s="167"/>
      <c r="H11" s="167">
        <v>42735</v>
      </c>
      <c r="I11" s="168">
        <v>0.42799999999999999</v>
      </c>
      <c r="J11" s="168">
        <v>0.54700000000000004</v>
      </c>
      <c r="K11" s="168">
        <v>0.48099999999999998</v>
      </c>
      <c r="L11" s="119"/>
      <c r="N11" s="169"/>
      <c r="O11" s="169"/>
      <c r="P11" s="169"/>
      <c r="Q11" s="119"/>
      <c r="R11" s="119"/>
      <c r="S11" s="119"/>
      <c r="T11" s="119"/>
      <c r="U11" s="119"/>
      <c r="V11" s="119"/>
      <c r="W11" s="119"/>
      <c r="X11" s="119"/>
      <c r="Y11" s="119"/>
      <c r="Z11" s="119"/>
      <c r="AA11" s="119"/>
      <c r="AB11" s="119"/>
    </row>
    <row r="12" spans="1:28" ht="10.5" customHeight="1" x14ac:dyDescent="0.2">
      <c r="G12" s="165"/>
      <c r="H12" s="165"/>
      <c r="I12" s="168">
        <v>0.43099999999999999</v>
      </c>
      <c r="J12" s="168">
        <v>0.54900000000000004</v>
      </c>
      <c r="K12" s="168">
        <v>0.48399999999999999</v>
      </c>
      <c r="L12" s="119"/>
      <c r="N12" s="169"/>
      <c r="O12" s="169"/>
      <c r="P12" s="169"/>
    </row>
    <row r="13" spans="1:28" ht="10.5" customHeight="1" x14ac:dyDescent="0.2">
      <c r="G13" s="165"/>
      <c r="H13" s="167"/>
      <c r="I13" s="168">
        <v>0.43099999999999999</v>
      </c>
      <c r="J13" s="168">
        <v>0.53900000000000003</v>
      </c>
      <c r="K13" s="168">
        <v>0.47899999999999998</v>
      </c>
      <c r="L13" s="119"/>
      <c r="N13" s="169"/>
      <c r="O13" s="169"/>
      <c r="P13" s="169"/>
    </row>
    <row r="14" spans="1:28" ht="10.5" customHeight="1" x14ac:dyDescent="0.2">
      <c r="G14" s="165"/>
      <c r="H14" s="165"/>
      <c r="I14" s="168">
        <v>0.42499999999999999</v>
      </c>
      <c r="J14" s="168">
        <v>0.53200000000000003</v>
      </c>
      <c r="K14" s="168">
        <v>0.47199999999999998</v>
      </c>
      <c r="L14" s="119"/>
      <c r="N14" s="169"/>
      <c r="O14" s="169"/>
      <c r="P14" s="169"/>
    </row>
    <row r="15" spans="1:28" ht="10.5" customHeight="1" x14ac:dyDescent="0.2">
      <c r="G15" s="165"/>
      <c r="H15" s="167"/>
      <c r="I15" s="168">
        <v>0.379</v>
      </c>
      <c r="J15" s="168">
        <v>0.51900000000000002</v>
      </c>
      <c r="K15" s="168">
        <v>0.44600000000000001</v>
      </c>
      <c r="L15" s="119"/>
      <c r="N15" s="169"/>
      <c r="O15" s="169"/>
      <c r="P15" s="169"/>
    </row>
    <row r="16" spans="1:28" ht="10.5" customHeight="1" x14ac:dyDescent="0.2">
      <c r="G16" s="165"/>
      <c r="H16" s="165"/>
      <c r="I16" s="168">
        <v>0.376</v>
      </c>
      <c r="J16" s="168">
        <v>0.51700000000000002</v>
      </c>
      <c r="K16" s="168">
        <v>0.44400000000000001</v>
      </c>
      <c r="L16" s="119"/>
      <c r="N16" s="169"/>
      <c r="O16" s="169"/>
      <c r="P16" s="169"/>
    </row>
    <row r="17" spans="7:16" ht="10.5" customHeight="1" x14ac:dyDescent="0.2">
      <c r="G17" s="165"/>
      <c r="H17" s="167">
        <v>42916</v>
      </c>
      <c r="I17" s="168">
        <v>0.376</v>
      </c>
      <c r="J17" s="168">
        <v>0.50700000000000001</v>
      </c>
      <c r="K17" s="168">
        <v>0.439</v>
      </c>
      <c r="L17" s="119"/>
      <c r="N17" s="169"/>
      <c r="O17" s="169"/>
      <c r="P17" s="169"/>
    </row>
    <row r="18" spans="7:16" ht="10.5" customHeight="1" x14ac:dyDescent="0.2">
      <c r="G18" s="165"/>
      <c r="H18" s="165"/>
      <c r="I18" s="168">
        <v>0.38300000000000001</v>
      </c>
      <c r="J18" s="168">
        <v>0.50800000000000001</v>
      </c>
      <c r="K18" s="168">
        <v>0.442</v>
      </c>
      <c r="L18" s="119"/>
      <c r="N18" s="169"/>
      <c r="O18" s="169"/>
      <c r="P18" s="169"/>
    </row>
    <row r="19" spans="7:16" ht="10.5" customHeight="1" x14ac:dyDescent="0.2">
      <c r="G19" s="165"/>
      <c r="H19" s="167"/>
      <c r="I19" s="168">
        <v>0.38900000000000001</v>
      </c>
      <c r="J19" s="168">
        <v>0.50700000000000001</v>
      </c>
      <c r="K19" s="168">
        <v>0.44500000000000001</v>
      </c>
      <c r="L19" s="119"/>
      <c r="N19" s="169"/>
      <c r="O19" s="169"/>
      <c r="P19" s="169"/>
    </row>
    <row r="20" spans="7:16" ht="10.5" customHeight="1" x14ac:dyDescent="0.2">
      <c r="G20" s="165"/>
      <c r="H20" s="165"/>
      <c r="I20" s="168">
        <v>0.40100000000000002</v>
      </c>
      <c r="J20" s="168">
        <v>0.51200000000000001</v>
      </c>
      <c r="K20" s="168">
        <v>0.45400000000000001</v>
      </c>
      <c r="L20" s="119"/>
      <c r="N20" s="169"/>
      <c r="O20" s="169"/>
      <c r="P20" s="169"/>
    </row>
    <row r="21" spans="7:16" ht="10.5" customHeight="1" x14ac:dyDescent="0.2">
      <c r="G21" s="165"/>
      <c r="H21" s="167"/>
      <c r="I21" s="168">
        <v>0.39300000000000002</v>
      </c>
      <c r="J21" s="168">
        <v>0.51500000000000001</v>
      </c>
      <c r="K21" s="168">
        <v>0.45300000000000001</v>
      </c>
      <c r="L21" s="119"/>
      <c r="N21" s="169"/>
      <c r="O21" s="169"/>
      <c r="P21" s="169"/>
    </row>
    <row r="22" spans="7:16" ht="10.5" customHeight="1" x14ac:dyDescent="0.2">
      <c r="G22" s="165"/>
      <c r="H22" s="165"/>
      <c r="I22" s="168">
        <v>0.39300000000000002</v>
      </c>
      <c r="J22" s="168">
        <v>0.51200000000000001</v>
      </c>
      <c r="K22" s="168">
        <v>0.45300000000000001</v>
      </c>
      <c r="L22" s="119"/>
      <c r="N22" s="169"/>
      <c r="O22" s="169"/>
      <c r="P22" s="169"/>
    </row>
    <row r="23" spans="7:16" ht="10.5" customHeight="1" x14ac:dyDescent="0.2">
      <c r="G23" s="165"/>
      <c r="H23" s="167">
        <v>43100</v>
      </c>
      <c r="I23" s="168">
        <v>0.38100000000000001</v>
      </c>
      <c r="J23" s="168">
        <v>0.50900000000000001</v>
      </c>
      <c r="K23" s="168">
        <v>0.44900000000000001</v>
      </c>
      <c r="L23" s="119"/>
      <c r="N23" s="169"/>
      <c r="O23" s="169"/>
      <c r="P23" s="169"/>
    </row>
    <row r="24" spans="7:16" ht="10.5" customHeight="1" x14ac:dyDescent="0.2">
      <c r="G24" s="165"/>
      <c r="H24" s="165"/>
      <c r="I24" s="168">
        <v>0.38200000000000001</v>
      </c>
      <c r="J24" s="168">
        <v>0.51100000000000001</v>
      </c>
      <c r="K24" s="168">
        <v>0.45200000000000001</v>
      </c>
      <c r="L24" s="119"/>
      <c r="N24" s="169"/>
      <c r="O24" s="169"/>
      <c r="P24" s="169"/>
    </row>
    <row r="25" spans="7:16" ht="10.5" customHeight="1" x14ac:dyDescent="0.2">
      <c r="G25" s="165"/>
      <c r="H25" s="167"/>
      <c r="I25" s="168">
        <v>0.374</v>
      </c>
      <c r="J25" s="168">
        <v>0.495</v>
      </c>
      <c r="K25" s="168">
        <v>0.439</v>
      </c>
      <c r="L25" s="119"/>
      <c r="N25" s="169"/>
      <c r="O25" s="169"/>
      <c r="P25" s="169"/>
    </row>
    <row r="26" spans="7:16" ht="10.5" customHeight="1" x14ac:dyDescent="0.2">
      <c r="G26" s="165"/>
      <c r="H26" s="165"/>
      <c r="I26" s="168">
        <v>0.36799999999999999</v>
      </c>
      <c r="J26" s="168">
        <v>0.48899999999999999</v>
      </c>
      <c r="K26" s="168">
        <v>0.434</v>
      </c>
      <c r="L26" s="119"/>
      <c r="N26" s="169"/>
      <c r="O26" s="169"/>
      <c r="P26" s="169"/>
    </row>
    <row r="27" spans="7:16" ht="10.5" customHeight="1" x14ac:dyDescent="0.2">
      <c r="G27" s="165"/>
      <c r="H27" s="167"/>
      <c r="I27" s="168">
        <v>0.36499999999999999</v>
      </c>
      <c r="J27" s="168">
        <v>0.47799999999999998</v>
      </c>
      <c r="K27" s="168">
        <v>0.42599999999999999</v>
      </c>
      <c r="L27" s="119"/>
      <c r="N27" s="169"/>
      <c r="O27" s="169"/>
      <c r="P27" s="169"/>
    </row>
    <row r="28" spans="7:16" ht="10.5" customHeight="1" x14ac:dyDescent="0.2">
      <c r="G28" s="165"/>
      <c r="H28" s="165"/>
      <c r="I28" s="168">
        <v>0.35799999999999998</v>
      </c>
      <c r="J28" s="168">
        <v>0.47699999999999998</v>
      </c>
      <c r="K28" s="168">
        <v>0.42099999999999999</v>
      </c>
      <c r="L28" s="119"/>
      <c r="N28" s="169"/>
      <c r="O28" s="169"/>
      <c r="P28" s="169"/>
    </row>
    <row r="29" spans="7:16" ht="10.5" customHeight="1" x14ac:dyDescent="0.2">
      <c r="G29" s="165"/>
      <c r="H29" s="167">
        <v>43281</v>
      </c>
      <c r="I29" s="168">
        <v>0.373</v>
      </c>
      <c r="J29" s="168">
        <v>0.46400000000000002</v>
      </c>
      <c r="K29" s="168">
        <v>0.42299999999999999</v>
      </c>
      <c r="L29" s="119"/>
      <c r="N29" s="169"/>
      <c r="O29" s="169"/>
      <c r="P29" s="169"/>
    </row>
    <row r="30" spans="7:16" ht="10.5" customHeight="1" x14ac:dyDescent="0.2">
      <c r="G30" s="165"/>
      <c r="H30" s="165"/>
      <c r="I30" s="168">
        <v>0.35899999999999999</v>
      </c>
      <c r="J30" s="168">
        <v>0.47899999999999998</v>
      </c>
      <c r="K30" s="168">
        <v>0.42399999999999999</v>
      </c>
      <c r="L30" s="119"/>
      <c r="N30" s="169"/>
      <c r="O30" s="169"/>
      <c r="P30" s="169"/>
    </row>
    <row r="31" spans="7:16" ht="10.5" customHeight="1" x14ac:dyDescent="0.2">
      <c r="G31" s="165"/>
      <c r="H31" s="167"/>
      <c r="I31" s="168">
        <v>0.39400000000000002</v>
      </c>
      <c r="J31" s="168">
        <v>0.499</v>
      </c>
      <c r="K31" s="168">
        <v>0.45100000000000001</v>
      </c>
      <c r="L31" s="119"/>
      <c r="N31" s="169"/>
      <c r="O31" s="169"/>
      <c r="P31" s="169"/>
    </row>
    <row r="32" spans="7:16" ht="10.5" customHeight="1" x14ac:dyDescent="0.2">
      <c r="G32" s="165"/>
      <c r="H32" s="165"/>
      <c r="I32" s="168">
        <v>0.39500000000000002</v>
      </c>
      <c r="J32" s="168">
        <v>0.49399999999999999</v>
      </c>
      <c r="K32" s="168">
        <v>0.44900000000000001</v>
      </c>
      <c r="L32" s="119"/>
      <c r="N32" s="169"/>
      <c r="O32" s="169"/>
      <c r="P32" s="169"/>
    </row>
    <row r="33" spans="3:28" ht="10.5" customHeight="1" x14ac:dyDescent="0.2">
      <c r="G33" s="165"/>
      <c r="H33" s="167"/>
      <c r="I33" s="168">
        <v>0.38900000000000001</v>
      </c>
      <c r="J33" s="168">
        <v>0.49299999999999999</v>
      </c>
      <c r="K33" s="168">
        <v>0.44600000000000001</v>
      </c>
      <c r="L33" s="119"/>
      <c r="N33" s="169"/>
      <c r="O33" s="169"/>
      <c r="P33" s="169"/>
    </row>
    <row r="34" spans="3:28" ht="10.5" customHeight="1" x14ac:dyDescent="0.2">
      <c r="G34" s="165"/>
      <c r="H34" s="165"/>
      <c r="I34" s="168">
        <v>0.38900000000000001</v>
      </c>
      <c r="J34" s="168">
        <v>0.49</v>
      </c>
      <c r="K34" s="168">
        <v>0.44500000000000001</v>
      </c>
      <c r="L34" s="119"/>
      <c r="N34" s="169"/>
      <c r="O34" s="169"/>
      <c r="P34" s="169"/>
    </row>
    <row r="35" spans="3:28" s="170" customFormat="1" ht="10.5" customHeight="1" x14ac:dyDescent="0.2">
      <c r="G35" s="171"/>
      <c r="H35" s="172">
        <v>43465</v>
      </c>
      <c r="I35" s="173">
        <v>0.35</v>
      </c>
      <c r="J35" s="173">
        <v>0.47399999999999998</v>
      </c>
      <c r="K35" s="173">
        <v>0.41699999999999998</v>
      </c>
      <c r="L35" s="174"/>
      <c r="N35" s="175"/>
      <c r="O35" s="175"/>
      <c r="P35" s="175"/>
      <c r="Q35" s="174"/>
      <c r="R35" s="174"/>
      <c r="S35" s="174"/>
      <c r="T35" s="174"/>
      <c r="U35" s="174"/>
      <c r="V35" s="174"/>
      <c r="W35" s="174"/>
      <c r="X35" s="174"/>
      <c r="Y35" s="174"/>
      <c r="Z35" s="174"/>
      <c r="AA35" s="174"/>
      <c r="AB35" s="174"/>
    </row>
    <row r="36" spans="3:28" s="176" customFormat="1" ht="10.5" customHeight="1" x14ac:dyDescent="0.2">
      <c r="H36" s="177"/>
      <c r="I36" s="178">
        <v>0.34499999999999997</v>
      </c>
      <c r="J36" s="178">
        <v>0.47299999999999998</v>
      </c>
      <c r="K36" s="178">
        <v>0.41499999999999998</v>
      </c>
      <c r="M36" s="179"/>
      <c r="N36" s="179"/>
      <c r="O36" s="179"/>
      <c r="P36" s="180"/>
      <c r="Q36" s="180"/>
      <c r="R36" s="180"/>
      <c r="S36" s="180"/>
      <c r="T36" s="180"/>
      <c r="U36" s="180"/>
      <c r="V36" s="180"/>
      <c r="W36" s="180"/>
      <c r="X36" s="180"/>
      <c r="Y36" s="180"/>
      <c r="Z36" s="180"/>
      <c r="AA36" s="180"/>
      <c r="AB36" s="180"/>
    </row>
    <row r="37" spans="3:28" s="176" customFormat="1" ht="10.5" customHeight="1" x14ac:dyDescent="0.2">
      <c r="C37" s="179"/>
      <c r="D37" s="179"/>
      <c r="E37" s="179"/>
      <c r="H37" s="181"/>
      <c r="I37" s="178">
        <v>0.34699999999999998</v>
      </c>
      <c r="J37" s="178">
        <v>0.46300000000000002</v>
      </c>
      <c r="K37" s="178">
        <v>0.41</v>
      </c>
      <c r="N37" s="180"/>
      <c r="O37" s="180"/>
      <c r="P37" s="180"/>
      <c r="Q37" s="180"/>
      <c r="R37" s="180"/>
      <c r="S37" s="180"/>
      <c r="T37" s="180"/>
      <c r="U37" s="180"/>
      <c r="V37" s="180"/>
      <c r="W37" s="180"/>
      <c r="X37" s="180"/>
      <c r="Y37" s="180"/>
      <c r="Z37" s="180"/>
      <c r="AA37" s="180"/>
      <c r="AB37" s="180"/>
    </row>
    <row r="38" spans="3:28" s="176" customFormat="1" ht="10.5" customHeight="1" x14ac:dyDescent="0.2">
      <c r="H38" s="177"/>
      <c r="I38" s="178">
        <v>0.35299999999999998</v>
      </c>
      <c r="J38" s="178">
        <v>0.46300000000000002</v>
      </c>
      <c r="K38" s="178">
        <v>0.41399999999999998</v>
      </c>
      <c r="N38" s="180"/>
      <c r="O38" s="180"/>
      <c r="P38" s="180"/>
      <c r="Q38" s="180"/>
      <c r="R38" s="180"/>
      <c r="S38" s="180"/>
      <c r="T38" s="180"/>
      <c r="U38" s="180"/>
      <c r="V38" s="180"/>
      <c r="W38" s="180"/>
      <c r="X38" s="180"/>
      <c r="Y38" s="180"/>
      <c r="Z38" s="180"/>
      <c r="AA38" s="180"/>
      <c r="AB38" s="180"/>
    </row>
    <row r="39" spans="3:28" s="176" customFormat="1" ht="10.5" customHeight="1" x14ac:dyDescent="0.2">
      <c r="I39" s="178">
        <v>0.35599999999999998</v>
      </c>
      <c r="J39" s="178">
        <v>0.45100000000000001</v>
      </c>
      <c r="K39" s="178">
        <v>0.40899999999999997</v>
      </c>
      <c r="N39" s="180"/>
      <c r="O39" s="180"/>
      <c r="P39" s="180"/>
      <c r="Q39" s="180"/>
      <c r="R39" s="180"/>
      <c r="S39" s="180"/>
      <c r="T39" s="180"/>
      <c r="U39" s="180"/>
      <c r="V39" s="180"/>
      <c r="W39" s="180"/>
      <c r="X39" s="180"/>
      <c r="Y39" s="180"/>
      <c r="Z39" s="180"/>
      <c r="AA39" s="180"/>
      <c r="AB39" s="180"/>
    </row>
    <row r="40" spans="3:28" s="176" customFormat="1" ht="10.5" customHeight="1" x14ac:dyDescent="0.2">
      <c r="I40" s="178">
        <v>0.34899999999999998</v>
      </c>
      <c r="J40" s="178">
        <v>0.46200000000000002</v>
      </c>
      <c r="K40" s="178">
        <v>0.41099999999999998</v>
      </c>
      <c r="N40" s="180"/>
      <c r="O40" s="180"/>
      <c r="P40" s="180"/>
      <c r="Q40" s="180"/>
      <c r="R40" s="180"/>
      <c r="S40" s="180"/>
      <c r="T40" s="180"/>
      <c r="U40" s="180"/>
      <c r="V40" s="180"/>
      <c r="W40" s="180"/>
      <c r="X40" s="180"/>
      <c r="Y40" s="180"/>
      <c r="Z40" s="180"/>
      <c r="AA40" s="180"/>
      <c r="AB40" s="180"/>
    </row>
    <row r="41" spans="3:28" s="176" customFormat="1" ht="10.5" customHeight="1" x14ac:dyDescent="0.2">
      <c r="H41" s="177">
        <v>43646</v>
      </c>
      <c r="I41" s="178">
        <v>0.36</v>
      </c>
      <c r="J41" s="178">
        <v>0.44500000000000001</v>
      </c>
      <c r="K41" s="178">
        <v>0.40699999999999997</v>
      </c>
      <c r="N41" s="180"/>
      <c r="O41" s="180"/>
      <c r="P41" s="180"/>
      <c r="Q41" s="180"/>
      <c r="R41" s="180"/>
      <c r="S41" s="180"/>
      <c r="T41" s="180"/>
      <c r="U41" s="180"/>
      <c r="V41" s="180"/>
      <c r="W41" s="180"/>
      <c r="X41" s="180"/>
      <c r="Y41" s="180"/>
      <c r="Z41" s="180"/>
      <c r="AA41" s="180"/>
      <c r="AB41" s="180"/>
    </row>
    <row r="42" spans="3:28" s="176" customFormat="1" ht="10.5" customHeight="1" x14ac:dyDescent="0.2">
      <c r="H42" s="177"/>
      <c r="I42" s="178">
        <v>0.39500000000000002</v>
      </c>
      <c r="J42" s="178">
        <v>0.44500000000000001</v>
      </c>
      <c r="K42" s="178">
        <v>0.42099999999999999</v>
      </c>
      <c r="N42" s="180"/>
      <c r="O42" s="180"/>
      <c r="P42" s="180"/>
      <c r="Q42" s="180"/>
      <c r="R42" s="180"/>
      <c r="S42" s="180"/>
      <c r="T42" s="180"/>
      <c r="U42" s="180"/>
      <c r="V42" s="180"/>
      <c r="W42" s="180"/>
      <c r="X42" s="180"/>
      <c r="Y42" s="180"/>
      <c r="Z42" s="180"/>
      <c r="AA42" s="180"/>
      <c r="AB42" s="180"/>
    </row>
    <row r="43" spans="3:28" s="176" customFormat="1" ht="10.5" customHeight="1" x14ac:dyDescent="0.2">
      <c r="H43" s="177"/>
      <c r="I43" s="178">
        <v>0.39400000000000002</v>
      </c>
      <c r="J43" s="178">
        <v>0.44800000000000001</v>
      </c>
      <c r="K43" s="178">
        <v>0.42299999999999999</v>
      </c>
      <c r="N43" s="180"/>
      <c r="O43" s="180"/>
      <c r="P43" s="180"/>
      <c r="Q43" s="180"/>
      <c r="R43" s="180"/>
      <c r="S43" s="180"/>
      <c r="T43" s="180"/>
      <c r="U43" s="180"/>
      <c r="V43" s="180"/>
      <c r="W43" s="180"/>
      <c r="X43" s="180"/>
      <c r="Y43" s="180"/>
      <c r="Z43" s="180"/>
      <c r="AA43" s="180"/>
      <c r="AB43" s="180"/>
    </row>
    <row r="44" spans="3:28" s="176" customFormat="1" ht="10.5" customHeight="1" x14ac:dyDescent="0.2">
      <c r="H44" s="177"/>
      <c r="I44" s="178">
        <v>0.36699999999999999</v>
      </c>
      <c r="J44" s="178">
        <v>0.439</v>
      </c>
      <c r="K44" s="178">
        <v>0.40500000000000003</v>
      </c>
      <c r="N44" s="180"/>
      <c r="O44" s="180"/>
      <c r="P44" s="180"/>
      <c r="Q44" s="180"/>
      <c r="R44" s="180"/>
      <c r="S44" s="180"/>
      <c r="T44" s="180"/>
      <c r="U44" s="180"/>
      <c r="V44" s="180"/>
      <c r="W44" s="180"/>
      <c r="X44" s="180"/>
      <c r="Y44" s="180"/>
      <c r="Z44" s="180"/>
      <c r="AA44" s="180"/>
      <c r="AB44" s="180"/>
    </row>
    <row r="45" spans="3:28" s="176" customFormat="1" ht="10.5" customHeight="1" x14ac:dyDescent="0.2">
      <c r="H45" s="177"/>
      <c r="I45" s="178">
        <v>0.378</v>
      </c>
      <c r="J45" s="178">
        <v>0.45</v>
      </c>
      <c r="K45" s="178">
        <v>0.41699999999999998</v>
      </c>
      <c r="L45" s="182"/>
      <c r="N45" s="180"/>
      <c r="O45" s="180"/>
      <c r="P45" s="180"/>
      <c r="Q45" s="180"/>
      <c r="R45" s="180"/>
      <c r="S45" s="180"/>
      <c r="T45" s="180"/>
      <c r="U45" s="180"/>
      <c r="V45" s="180"/>
      <c r="W45" s="180"/>
      <c r="X45" s="180"/>
      <c r="Y45" s="180"/>
      <c r="Z45" s="180"/>
      <c r="AA45" s="180"/>
      <c r="AB45" s="180"/>
    </row>
    <row r="46" spans="3:28" s="176" customFormat="1" ht="10.5" customHeight="1" x14ac:dyDescent="0.2">
      <c r="H46" s="177"/>
      <c r="I46" s="178">
        <v>0.374</v>
      </c>
      <c r="J46" s="178">
        <v>0.439</v>
      </c>
      <c r="K46" s="178">
        <v>0.40899999999999997</v>
      </c>
      <c r="N46" s="180"/>
      <c r="O46" s="180"/>
      <c r="P46" s="180"/>
      <c r="Q46" s="180"/>
      <c r="R46" s="180"/>
      <c r="S46" s="180"/>
      <c r="T46" s="180"/>
      <c r="U46" s="180"/>
      <c r="V46" s="180"/>
      <c r="W46" s="180"/>
      <c r="X46" s="180"/>
      <c r="Y46" s="180"/>
      <c r="Z46" s="180"/>
      <c r="AA46" s="180"/>
      <c r="AB46" s="180"/>
    </row>
    <row r="47" spans="3:28" s="176" customFormat="1" ht="10.5" customHeight="1" x14ac:dyDescent="0.2">
      <c r="G47" s="170"/>
      <c r="H47" s="171">
        <v>43830</v>
      </c>
      <c r="I47" s="173">
        <v>0.36299999999999999</v>
      </c>
      <c r="J47" s="173">
        <v>0.43099999999999999</v>
      </c>
      <c r="K47" s="173">
        <v>0.39800000000000002</v>
      </c>
      <c r="L47" s="170"/>
      <c r="M47" s="170"/>
      <c r="N47" s="180"/>
      <c r="O47" s="180"/>
      <c r="P47" s="180"/>
      <c r="Q47" s="180"/>
      <c r="R47" s="180"/>
      <c r="S47" s="180"/>
      <c r="T47" s="180"/>
      <c r="U47" s="180"/>
      <c r="V47" s="180"/>
      <c r="W47" s="180"/>
      <c r="X47" s="180"/>
      <c r="Y47" s="180"/>
      <c r="Z47" s="180"/>
      <c r="AA47" s="180"/>
      <c r="AB47" s="180"/>
    </row>
    <row r="48" spans="3:28" s="176" customFormat="1" ht="10.5" customHeight="1" x14ac:dyDescent="0.2">
      <c r="G48" s="170"/>
      <c r="H48" s="170"/>
      <c r="I48" s="173">
        <v>0.38500000000000001</v>
      </c>
      <c r="J48" s="173">
        <v>0.441</v>
      </c>
      <c r="K48" s="173">
        <v>0.41299999999999998</v>
      </c>
      <c r="L48" s="170"/>
      <c r="M48" s="170"/>
      <c r="N48" s="180"/>
      <c r="O48" s="180"/>
      <c r="P48" s="180"/>
      <c r="Q48" s="180"/>
      <c r="R48" s="180"/>
      <c r="S48" s="180"/>
      <c r="T48" s="180"/>
      <c r="U48" s="180"/>
      <c r="V48" s="180"/>
      <c r="W48" s="180"/>
      <c r="X48" s="180"/>
      <c r="Y48" s="180"/>
      <c r="Z48" s="180"/>
      <c r="AA48" s="180"/>
      <c r="AB48" s="180"/>
    </row>
    <row r="49" spans="7:28" s="176" customFormat="1" ht="10.5" customHeight="1" x14ac:dyDescent="0.2">
      <c r="G49" s="170"/>
      <c r="H49" s="170"/>
      <c r="I49" s="173">
        <v>0.38800000000000001</v>
      </c>
      <c r="J49" s="173">
        <v>0.42899999999999999</v>
      </c>
      <c r="K49" s="173">
        <v>0.40899999999999997</v>
      </c>
      <c r="L49" s="170"/>
      <c r="M49" s="170"/>
      <c r="N49" s="180"/>
      <c r="O49" s="180"/>
      <c r="P49" s="180"/>
      <c r="Q49" s="180"/>
      <c r="R49" s="180"/>
      <c r="S49" s="180"/>
      <c r="T49" s="180"/>
      <c r="U49" s="180"/>
      <c r="V49" s="180"/>
      <c r="W49" s="180"/>
      <c r="X49" s="180"/>
      <c r="Y49" s="180"/>
      <c r="Z49" s="180"/>
      <c r="AA49" s="180"/>
      <c r="AB49" s="180"/>
    </row>
    <row r="50" spans="7:28" s="176" customFormat="1" ht="10.5" customHeight="1" x14ac:dyDescent="0.2">
      <c r="G50" s="170"/>
      <c r="H50" s="170"/>
      <c r="I50" s="173">
        <v>0.42499999999999999</v>
      </c>
      <c r="J50" s="173">
        <v>0.46200000000000002</v>
      </c>
      <c r="K50" s="173">
        <v>0.44500000000000001</v>
      </c>
      <c r="L50" s="170"/>
      <c r="M50" s="170"/>
      <c r="N50" s="180"/>
      <c r="O50" s="180"/>
      <c r="P50" s="180"/>
      <c r="Q50" s="180"/>
      <c r="R50" s="180"/>
      <c r="S50" s="180"/>
      <c r="T50" s="180"/>
      <c r="U50" s="180"/>
      <c r="V50" s="180"/>
      <c r="W50" s="180"/>
      <c r="X50" s="180"/>
      <c r="Y50" s="180"/>
      <c r="Z50" s="180"/>
      <c r="AA50" s="180"/>
      <c r="AB50" s="180"/>
    </row>
    <row r="51" spans="7:28" ht="10.5" customHeight="1" x14ac:dyDescent="0.2">
      <c r="G51" s="170"/>
      <c r="H51" s="170"/>
      <c r="I51" s="173">
        <v>0.41799999999999998</v>
      </c>
      <c r="J51" s="173">
        <v>0.42899999999999999</v>
      </c>
      <c r="K51" s="173">
        <v>0.42399999999999999</v>
      </c>
      <c r="L51" s="170"/>
      <c r="M51" s="170"/>
    </row>
    <row r="52" spans="7:28" ht="10.5" customHeight="1" x14ac:dyDescent="0.2">
      <c r="G52" s="170"/>
      <c r="H52" s="170"/>
      <c r="I52" s="173">
        <v>0.41199999999999998</v>
      </c>
      <c r="J52" s="173">
        <v>0.42499999999999999</v>
      </c>
      <c r="K52" s="173">
        <v>0.41899999999999998</v>
      </c>
      <c r="L52" s="170"/>
      <c r="M52" s="170"/>
    </row>
    <row r="53" spans="7:28" ht="10.5" customHeight="1" x14ac:dyDescent="0.2">
      <c r="G53" s="170"/>
      <c r="H53" s="171">
        <v>44012</v>
      </c>
      <c r="I53" s="173">
        <v>0.39500000000000002</v>
      </c>
      <c r="J53" s="173">
        <v>0.41799999999999998</v>
      </c>
      <c r="K53" s="173">
        <v>0.40699999999999997</v>
      </c>
      <c r="L53" s="170"/>
      <c r="M53" s="170"/>
    </row>
    <row r="54" spans="7:28" ht="10.5" customHeight="1" x14ac:dyDescent="0.2">
      <c r="G54" s="170"/>
      <c r="H54" s="170"/>
      <c r="I54" s="173">
        <v>0.39800000000000002</v>
      </c>
      <c r="J54" s="173">
        <v>0.43099999999999999</v>
      </c>
      <c r="K54" s="173">
        <v>0.41499999999999998</v>
      </c>
      <c r="L54" s="170"/>
      <c r="M54" s="170"/>
    </row>
    <row r="55" spans="7:28" ht="10.5" customHeight="1" x14ac:dyDescent="0.2">
      <c r="G55" s="170"/>
      <c r="H55" s="170"/>
      <c r="I55" s="173">
        <v>0.38500000000000001</v>
      </c>
      <c r="J55" s="173">
        <v>0.43099999999999999</v>
      </c>
      <c r="K55" s="173">
        <v>0.40899999999999997</v>
      </c>
      <c r="L55" s="170"/>
      <c r="M55" s="170"/>
    </row>
    <row r="56" spans="7:28" ht="10.5" customHeight="1" x14ac:dyDescent="0.2">
      <c r="G56" s="170"/>
      <c r="H56" s="171"/>
      <c r="I56" s="173">
        <v>0.38700000000000001</v>
      </c>
      <c r="J56" s="173">
        <v>0.433</v>
      </c>
      <c r="K56" s="173">
        <v>0.41</v>
      </c>
      <c r="L56" s="170"/>
      <c r="M56" s="170"/>
    </row>
    <row r="57" spans="7:28" ht="10.5" customHeight="1" x14ac:dyDescent="0.2">
      <c r="G57" s="170"/>
      <c r="H57" s="170"/>
      <c r="I57" s="173">
        <v>0.38100000000000001</v>
      </c>
      <c r="J57" s="173">
        <v>0.43</v>
      </c>
      <c r="K57" s="173">
        <v>0.40600000000000003</v>
      </c>
      <c r="L57" s="170"/>
      <c r="M57" s="170"/>
    </row>
    <row r="58" spans="7:28" ht="10.5" customHeight="1" x14ac:dyDescent="0.2">
      <c r="G58" s="170"/>
      <c r="H58" s="170"/>
      <c r="I58" s="173">
        <v>0.38300000000000001</v>
      </c>
      <c r="J58" s="173">
        <v>0.42899999999999999</v>
      </c>
      <c r="K58" s="173">
        <v>0.40600000000000003</v>
      </c>
      <c r="L58" s="170"/>
      <c r="M58" s="170"/>
    </row>
    <row r="59" spans="7:28" ht="10.5" customHeight="1" x14ac:dyDescent="0.2">
      <c r="G59" s="170"/>
      <c r="H59" s="171">
        <v>44196</v>
      </c>
      <c r="I59" s="173">
        <v>0.34100000000000003</v>
      </c>
      <c r="J59" s="173">
        <v>0.41799999999999998</v>
      </c>
      <c r="K59" s="173">
        <v>0.38</v>
      </c>
      <c r="L59" s="170"/>
      <c r="M59" s="170"/>
    </row>
    <row r="60" spans="7:28" ht="10.5" customHeight="1" x14ac:dyDescent="0.2">
      <c r="G60" s="170"/>
      <c r="H60" s="170"/>
      <c r="I60" s="173"/>
      <c r="J60" s="173"/>
      <c r="K60" s="173"/>
      <c r="L60" s="170"/>
      <c r="M60" s="170"/>
    </row>
    <row r="61" spans="7:28" ht="10.5" customHeight="1" x14ac:dyDescent="0.2">
      <c r="G61" s="170"/>
      <c r="H61" s="170"/>
      <c r="I61" s="183">
        <f>I59-I47</f>
        <v>-2.1999999999999964E-2</v>
      </c>
      <c r="J61" s="183">
        <f t="shared" ref="J61:K61" si="0">J59-J47</f>
        <v>-1.3000000000000012E-2</v>
      </c>
      <c r="K61" s="183">
        <f t="shared" si="0"/>
        <v>-1.8000000000000016E-2</v>
      </c>
      <c r="L61" s="170"/>
      <c r="M61" s="170"/>
    </row>
    <row r="62" spans="7:28" ht="10.5" customHeight="1" x14ac:dyDescent="0.2">
      <c r="G62" s="170"/>
      <c r="H62" s="170"/>
      <c r="I62" s="170"/>
      <c r="J62" s="170"/>
      <c r="K62" s="170"/>
      <c r="L62" s="170"/>
      <c r="M62" s="17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4"/>
  <sheetViews>
    <sheetView showGridLines="0" topLeftCell="A16" zoomScale="120" zoomScaleNormal="120" workbookViewId="0">
      <selection activeCell="G36" sqref="G36"/>
    </sheetView>
  </sheetViews>
  <sheetFormatPr defaultRowHeight="10.199999999999999" x14ac:dyDescent="0.2"/>
  <cols>
    <col min="1" max="1" width="8.88671875" style="198"/>
    <col min="2" max="2" width="8.88671875" style="198" customWidth="1"/>
    <col min="3" max="8" width="8.88671875" style="198"/>
    <col min="9" max="9" width="11.33203125" style="198" bestFit="1" customWidth="1"/>
    <col min="10" max="10" width="20.44140625" style="198" bestFit="1" customWidth="1"/>
    <col min="11" max="11" width="16.77734375" style="198" bestFit="1" customWidth="1"/>
    <col min="12" max="12" width="16" style="198" bestFit="1" customWidth="1"/>
    <col min="13" max="13" width="12.33203125" style="198" bestFit="1" customWidth="1"/>
    <col min="14" max="35" width="8.88671875" style="198"/>
    <col min="36" max="36" width="30.5546875" style="198" customWidth="1"/>
    <col min="37" max="38" width="8.88671875" style="198"/>
    <col min="39" max="16384" width="8.88671875" style="186"/>
  </cols>
  <sheetData>
    <row r="1" spans="1:38" ht="10.5" customHeight="1" x14ac:dyDescent="0.2">
      <c r="A1" s="184" t="s">
        <v>51</v>
      </c>
      <c r="B1" s="185" t="s">
        <v>205</v>
      </c>
      <c r="C1" s="45"/>
      <c r="D1" s="45"/>
      <c r="E1" s="45"/>
      <c r="F1" s="46"/>
      <c r="G1" s="186"/>
      <c r="H1" s="44"/>
      <c r="I1" s="366" t="s">
        <v>63</v>
      </c>
      <c r="J1" s="367"/>
      <c r="K1" s="367"/>
      <c r="L1" s="187"/>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row>
    <row r="2" spans="1:38" ht="10.5" customHeight="1" x14ac:dyDescent="0.2">
      <c r="A2" s="184" t="s">
        <v>53</v>
      </c>
      <c r="B2" s="185" t="s">
        <v>206</v>
      </c>
      <c r="C2" s="45"/>
      <c r="D2" s="45"/>
      <c r="E2" s="45"/>
      <c r="F2" s="46"/>
      <c r="G2" s="186"/>
      <c r="H2" s="33"/>
      <c r="I2" s="187"/>
      <c r="J2" s="187"/>
      <c r="K2" s="187"/>
      <c r="L2" s="187"/>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row>
    <row r="3" spans="1:38" ht="10.5" customHeight="1" x14ac:dyDescent="0.2">
      <c r="A3" s="184" t="s">
        <v>54</v>
      </c>
      <c r="B3" s="188" t="s">
        <v>55</v>
      </c>
      <c r="C3" s="45"/>
      <c r="D3" s="45"/>
      <c r="E3" s="45"/>
      <c r="F3" s="46"/>
      <c r="G3" s="186"/>
      <c r="H3" s="189"/>
      <c r="I3" s="45"/>
      <c r="J3" s="45"/>
      <c r="K3" s="45"/>
      <c r="L3" s="45"/>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row>
    <row r="4" spans="1:38" ht="10.5" customHeight="1" x14ac:dyDescent="0.2">
      <c r="A4" s="184" t="s">
        <v>56</v>
      </c>
      <c r="B4" s="188" t="s">
        <v>57</v>
      </c>
      <c r="C4" s="45"/>
      <c r="D4" s="45"/>
      <c r="E4" s="45"/>
      <c r="F4" s="46"/>
      <c r="G4" s="186"/>
      <c r="H4" s="44"/>
      <c r="I4" s="45"/>
      <c r="J4" s="45"/>
      <c r="K4" s="45"/>
      <c r="L4" s="45"/>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row>
    <row r="5" spans="1:38" ht="10.5" customHeight="1" x14ac:dyDescent="0.2">
      <c r="A5" s="190" t="s">
        <v>58</v>
      </c>
      <c r="B5" s="187" t="s">
        <v>548</v>
      </c>
      <c r="C5" s="45"/>
      <c r="D5" s="45"/>
      <c r="E5" s="45"/>
      <c r="F5" s="46"/>
      <c r="G5" s="186"/>
      <c r="H5" s="44"/>
      <c r="I5" s="45"/>
      <c r="J5" s="45"/>
      <c r="K5" s="45"/>
      <c r="L5" s="45"/>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row>
    <row r="6" spans="1:38" ht="10.5" customHeight="1" x14ac:dyDescent="0.2">
      <c r="A6" s="190" t="s">
        <v>59</v>
      </c>
      <c r="B6" s="191" t="s">
        <v>549</v>
      </c>
      <c r="C6" s="45"/>
      <c r="D6" s="45"/>
      <c r="E6" s="45"/>
      <c r="F6" s="46"/>
      <c r="G6" s="186"/>
      <c r="H6" s="44"/>
      <c r="I6" s="188"/>
      <c r="J6" s="192" t="s">
        <v>207</v>
      </c>
      <c r="K6" s="192" t="s">
        <v>208</v>
      </c>
      <c r="L6" s="192" t="s">
        <v>209</v>
      </c>
      <c r="M6" s="192" t="s">
        <v>210</v>
      </c>
      <c r="N6" s="193"/>
      <c r="O6" s="186"/>
      <c r="P6" s="186"/>
      <c r="Q6" s="186"/>
      <c r="R6" s="186"/>
      <c r="S6" s="186"/>
      <c r="T6" s="186"/>
      <c r="U6" s="186"/>
      <c r="V6" s="186"/>
      <c r="W6" s="186"/>
      <c r="X6" s="186"/>
      <c r="Y6" s="186"/>
      <c r="Z6" s="186"/>
      <c r="AA6" s="186"/>
      <c r="AB6" s="186"/>
      <c r="AC6" s="186"/>
      <c r="AD6" s="186"/>
      <c r="AE6" s="186"/>
      <c r="AF6" s="186"/>
      <c r="AG6" s="186"/>
      <c r="AH6" s="186"/>
      <c r="AI6" s="186"/>
      <c r="AJ6" s="186"/>
      <c r="AK6" s="186"/>
      <c r="AL6" s="186"/>
    </row>
    <row r="7" spans="1:38" ht="30.6" x14ac:dyDescent="0.2">
      <c r="A7" s="186"/>
      <c r="B7" s="186"/>
      <c r="C7" s="186"/>
      <c r="D7" s="186"/>
      <c r="E7" s="186"/>
      <c r="F7" s="186"/>
      <c r="G7" s="186"/>
      <c r="H7" s="186"/>
      <c r="I7" s="194" t="s">
        <v>185</v>
      </c>
      <c r="J7" s="195" t="s">
        <v>211</v>
      </c>
      <c r="K7" s="195" t="s">
        <v>212</v>
      </c>
      <c r="L7" s="195" t="s">
        <v>213</v>
      </c>
      <c r="M7" s="195" t="s">
        <v>214</v>
      </c>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row>
    <row r="8" spans="1:38" x14ac:dyDescent="0.2">
      <c r="A8" s="186"/>
      <c r="B8" s="186"/>
      <c r="C8" s="186"/>
      <c r="D8" s="186"/>
      <c r="E8" s="186"/>
      <c r="F8" s="186"/>
      <c r="G8" s="186"/>
      <c r="H8" s="186"/>
      <c r="I8" s="196">
        <v>43462</v>
      </c>
      <c r="J8" s="197">
        <v>1</v>
      </c>
      <c r="K8" s="197">
        <v>1</v>
      </c>
      <c r="L8" s="197">
        <v>1</v>
      </c>
      <c r="M8" s="197">
        <v>1</v>
      </c>
      <c r="N8" s="186"/>
      <c r="O8" s="345"/>
      <c r="P8" s="345"/>
      <c r="Q8" s="345"/>
      <c r="R8" s="345"/>
      <c r="S8" s="345"/>
      <c r="T8" s="186"/>
      <c r="U8" s="186"/>
      <c r="V8" s="186"/>
      <c r="W8" s="186"/>
      <c r="X8" s="186"/>
      <c r="Y8" s="186"/>
      <c r="Z8" s="186"/>
      <c r="AA8" s="186"/>
      <c r="AB8" s="186"/>
      <c r="AC8" s="186"/>
      <c r="AD8" s="186"/>
      <c r="AE8" s="186"/>
      <c r="AF8" s="186"/>
      <c r="AG8" s="186"/>
      <c r="AH8" s="186"/>
      <c r="AI8" s="186"/>
      <c r="AJ8" s="186"/>
      <c r="AK8" s="186"/>
      <c r="AL8" s="186"/>
    </row>
    <row r="9" spans="1:38" x14ac:dyDescent="0.2">
      <c r="A9" s="186"/>
      <c r="B9" s="186"/>
      <c r="C9" s="186"/>
      <c r="D9" s="186"/>
      <c r="E9" s="186"/>
      <c r="F9" s="186"/>
      <c r="G9" s="186"/>
      <c r="H9" s="186"/>
      <c r="I9" s="196">
        <v>43467</v>
      </c>
      <c r="J9" s="197">
        <v>0.96099999999999997</v>
      </c>
      <c r="K9" s="197">
        <v>0.999</v>
      </c>
      <c r="L9" s="197">
        <v>1.0069999999999999</v>
      </c>
      <c r="M9" s="197">
        <v>1.0029999999999999</v>
      </c>
      <c r="N9" s="186"/>
      <c r="O9" s="345"/>
      <c r="P9" s="345"/>
      <c r="Q9" s="345"/>
      <c r="R9" s="345"/>
      <c r="S9" s="186"/>
      <c r="T9" s="186"/>
      <c r="U9" s="186"/>
      <c r="V9" s="186"/>
      <c r="W9" s="186"/>
      <c r="X9" s="186"/>
      <c r="Y9" s="186"/>
      <c r="Z9" s="186"/>
      <c r="AA9" s="186"/>
      <c r="AB9" s="186"/>
      <c r="AC9" s="186"/>
      <c r="AD9" s="186"/>
      <c r="AE9" s="186"/>
      <c r="AF9" s="186"/>
      <c r="AG9" s="186"/>
      <c r="AH9" s="186"/>
      <c r="AI9" s="186"/>
      <c r="AJ9" s="186"/>
      <c r="AK9" s="186"/>
      <c r="AL9" s="186"/>
    </row>
    <row r="10" spans="1:38" x14ac:dyDescent="0.2">
      <c r="A10" s="186"/>
      <c r="B10" s="186"/>
      <c r="C10" s="186"/>
      <c r="D10" s="186"/>
      <c r="E10" s="186"/>
      <c r="F10" s="186"/>
      <c r="G10" s="186"/>
      <c r="H10" s="186"/>
      <c r="I10" s="196">
        <v>43468</v>
      </c>
      <c r="J10" s="197">
        <v>0.96099999999999997</v>
      </c>
      <c r="K10" s="197">
        <v>0.999</v>
      </c>
      <c r="L10" s="197">
        <v>1.0069999999999999</v>
      </c>
      <c r="M10" s="197">
        <v>1.0029999999999999</v>
      </c>
      <c r="N10" s="186"/>
      <c r="O10" s="345"/>
      <c r="P10" s="345"/>
      <c r="Q10" s="345"/>
      <c r="R10" s="345"/>
      <c r="S10" s="186"/>
      <c r="T10" s="186"/>
      <c r="U10" s="186"/>
      <c r="V10" s="186"/>
      <c r="W10" s="186"/>
      <c r="X10" s="186"/>
      <c r="Y10" s="186"/>
      <c r="Z10" s="186"/>
      <c r="AA10" s="186"/>
      <c r="AB10" s="186"/>
      <c r="AC10" s="186"/>
      <c r="AD10" s="186"/>
      <c r="AE10" s="186"/>
      <c r="AF10" s="186"/>
      <c r="AG10" s="186"/>
      <c r="AH10" s="186"/>
      <c r="AI10" s="186"/>
      <c r="AJ10" s="186"/>
      <c r="AK10" s="186"/>
      <c r="AL10" s="186"/>
    </row>
    <row r="11" spans="1:38" x14ac:dyDescent="0.2">
      <c r="A11" s="186"/>
      <c r="B11" s="186"/>
      <c r="C11" s="186"/>
      <c r="D11" s="186"/>
      <c r="E11" s="186"/>
      <c r="F11" s="186"/>
      <c r="G11" s="186"/>
      <c r="H11" s="186"/>
      <c r="I11" s="196">
        <v>43469</v>
      </c>
      <c r="J11" s="197">
        <v>0.91100000000000003</v>
      </c>
      <c r="K11" s="197">
        <v>1.008</v>
      </c>
      <c r="L11" s="197">
        <v>1.0069999999999999</v>
      </c>
      <c r="M11" s="197">
        <v>1.0009999999999999</v>
      </c>
      <c r="N11" s="186"/>
      <c r="O11" s="345"/>
      <c r="P11" s="345"/>
      <c r="Q11" s="345"/>
      <c r="R11" s="345"/>
      <c r="S11" s="186"/>
      <c r="T11" s="186"/>
      <c r="U11" s="186"/>
      <c r="V11" s="186"/>
      <c r="W11" s="186"/>
      <c r="X11" s="186"/>
      <c r="Y11" s="186"/>
      <c r="Z11" s="186"/>
      <c r="AA11" s="186"/>
      <c r="AB11" s="186"/>
      <c r="AC11" s="186"/>
      <c r="AD11" s="186"/>
      <c r="AE11" s="186"/>
      <c r="AF11" s="186"/>
      <c r="AG11" s="186"/>
      <c r="AH11" s="186"/>
      <c r="AI11" s="186"/>
      <c r="AJ11" s="186"/>
      <c r="AK11" s="186"/>
      <c r="AL11" s="186"/>
    </row>
    <row r="12" spans="1:38" x14ac:dyDescent="0.2">
      <c r="A12" s="186"/>
      <c r="B12" s="186"/>
      <c r="C12" s="186"/>
      <c r="D12" s="186"/>
      <c r="E12" s="186"/>
      <c r="F12" s="186"/>
      <c r="G12" s="186"/>
      <c r="H12" s="186"/>
      <c r="I12" s="196">
        <v>43473</v>
      </c>
      <c r="J12" s="197">
        <v>1.0049999999999999</v>
      </c>
      <c r="K12" s="197">
        <v>1.0069999999999999</v>
      </c>
      <c r="L12" s="197">
        <v>1.008</v>
      </c>
      <c r="M12" s="197">
        <v>0.999</v>
      </c>
      <c r="N12" s="186"/>
      <c r="O12" s="345"/>
      <c r="P12" s="345"/>
      <c r="Q12" s="345"/>
      <c r="R12" s="345"/>
      <c r="S12" s="186"/>
      <c r="T12" s="186"/>
      <c r="U12" s="186"/>
      <c r="V12" s="186"/>
      <c r="W12" s="186"/>
      <c r="X12" s="186"/>
      <c r="Y12" s="186"/>
      <c r="Z12" s="186"/>
      <c r="AA12" s="186"/>
      <c r="AB12" s="186"/>
      <c r="AC12" s="186"/>
      <c r="AD12" s="186"/>
      <c r="AE12" s="186"/>
      <c r="AF12" s="186"/>
      <c r="AG12" s="186"/>
      <c r="AH12" s="186"/>
      <c r="AI12" s="186"/>
      <c r="AJ12" s="186"/>
      <c r="AK12" s="186"/>
      <c r="AL12" s="186"/>
    </row>
    <row r="13" spans="1:38" x14ac:dyDescent="0.2">
      <c r="A13" s="186"/>
      <c r="B13" s="186"/>
      <c r="C13" s="186"/>
      <c r="D13" s="186"/>
      <c r="E13" s="186"/>
      <c r="F13" s="186"/>
      <c r="G13" s="186"/>
      <c r="H13" s="186"/>
      <c r="I13" s="196">
        <v>43474</v>
      </c>
      <c r="J13" s="197">
        <v>0.94699999999999995</v>
      </c>
      <c r="K13" s="197">
        <v>1.0109999999999999</v>
      </c>
      <c r="L13" s="197">
        <v>1.008</v>
      </c>
      <c r="M13" s="197">
        <v>0.998</v>
      </c>
      <c r="N13" s="186"/>
      <c r="O13" s="345"/>
      <c r="P13" s="345"/>
      <c r="Q13" s="345"/>
      <c r="R13" s="345"/>
      <c r="S13" s="186"/>
      <c r="T13" s="186"/>
      <c r="U13" s="186"/>
      <c r="V13" s="186"/>
      <c r="W13" s="186"/>
      <c r="X13" s="186"/>
      <c r="Y13" s="186"/>
      <c r="Z13" s="186"/>
      <c r="AA13" s="186"/>
      <c r="AB13" s="186"/>
      <c r="AC13" s="186"/>
      <c r="AD13" s="186"/>
      <c r="AE13" s="186"/>
      <c r="AF13" s="186"/>
      <c r="AG13" s="186"/>
      <c r="AH13" s="186"/>
      <c r="AI13" s="186"/>
      <c r="AJ13" s="186"/>
      <c r="AK13" s="186"/>
      <c r="AL13" s="186"/>
    </row>
    <row r="14" spans="1:38" x14ac:dyDescent="0.2">
      <c r="A14" s="186"/>
      <c r="B14" s="186"/>
      <c r="C14" s="186"/>
      <c r="D14" s="186"/>
      <c r="E14" s="186"/>
      <c r="F14" s="186"/>
      <c r="G14" s="186"/>
      <c r="H14" s="186"/>
      <c r="I14" s="196">
        <v>43475</v>
      </c>
      <c r="J14" s="197">
        <v>0.94</v>
      </c>
      <c r="K14" s="197">
        <v>1.0089999999999999</v>
      </c>
      <c r="L14" s="197">
        <v>1.01</v>
      </c>
      <c r="M14" s="197">
        <v>1</v>
      </c>
      <c r="N14" s="186"/>
      <c r="O14" s="345"/>
      <c r="P14" s="345"/>
      <c r="Q14" s="345"/>
      <c r="R14" s="345"/>
      <c r="S14" s="186"/>
      <c r="T14" s="186"/>
      <c r="U14" s="186"/>
      <c r="V14" s="186"/>
      <c r="W14" s="186"/>
      <c r="X14" s="186"/>
      <c r="Y14" s="186"/>
      <c r="Z14" s="186"/>
      <c r="AA14" s="186"/>
      <c r="AB14" s="186"/>
      <c r="AC14" s="186"/>
      <c r="AD14" s="186"/>
      <c r="AE14" s="186"/>
      <c r="AF14" s="186"/>
      <c r="AG14" s="186"/>
      <c r="AH14" s="186"/>
      <c r="AI14" s="186"/>
      <c r="AJ14" s="186"/>
      <c r="AK14" s="186"/>
      <c r="AL14" s="186"/>
    </row>
    <row r="15" spans="1:38" x14ac:dyDescent="0.2">
      <c r="A15" s="186"/>
      <c r="B15" s="186"/>
      <c r="C15" s="186"/>
      <c r="D15" s="186"/>
      <c r="E15" s="186"/>
      <c r="F15" s="186"/>
      <c r="G15" s="186"/>
      <c r="H15" s="186"/>
      <c r="I15" s="196">
        <v>43476</v>
      </c>
      <c r="J15" s="197">
        <v>0.93799999999999994</v>
      </c>
      <c r="K15" s="197">
        <v>1.01</v>
      </c>
      <c r="L15" s="197">
        <v>1.0109999999999999</v>
      </c>
      <c r="M15" s="197">
        <v>0.999</v>
      </c>
      <c r="N15" s="186"/>
      <c r="O15" s="345"/>
      <c r="P15" s="345"/>
      <c r="Q15" s="345"/>
      <c r="R15" s="345"/>
      <c r="S15" s="186"/>
      <c r="T15" s="186"/>
      <c r="U15" s="186"/>
      <c r="V15" s="186"/>
      <c r="W15" s="186"/>
      <c r="X15" s="186"/>
      <c r="Y15" s="186"/>
      <c r="Z15" s="186"/>
      <c r="AA15" s="186"/>
      <c r="AB15" s="186"/>
      <c r="AC15" s="186"/>
      <c r="AD15" s="186"/>
      <c r="AE15" s="186"/>
      <c r="AF15" s="186"/>
      <c r="AG15" s="186"/>
      <c r="AH15" s="186"/>
      <c r="AI15" s="186"/>
      <c r="AJ15" s="186"/>
      <c r="AK15" s="186"/>
      <c r="AL15" s="186"/>
    </row>
    <row r="16" spans="1:38" x14ac:dyDescent="0.2">
      <c r="A16" s="186"/>
      <c r="B16" s="186"/>
      <c r="C16" s="186"/>
      <c r="D16" s="186"/>
      <c r="E16" s="186"/>
      <c r="F16" s="186"/>
      <c r="G16" s="186"/>
      <c r="H16" s="186"/>
      <c r="I16" s="196">
        <v>43479</v>
      </c>
      <c r="J16" s="197">
        <v>0.95</v>
      </c>
      <c r="K16" s="197">
        <v>1.0089999999999999</v>
      </c>
      <c r="L16" s="197">
        <v>1.0129999999999999</v>
      </c>
      <c r="M16" s="197">
        <v>1</v>
      </c>
      <c r="N16" s="186"/>
      <c r="O16" s="345"/>
      <c r="P16" s="345"/>
      <c r="Q16" s="345"/>
      <c r="R16" s="345"/>
      <c r="S16" s="186"/>
      <c r="T16" s="186"/>
      <c r="U16" s="186"/>
      <c r="V16" s="186"/>
      <c r="W16" s="186"/>
      <c r="X16" s="186"/>
      <c r="Y16" s="186"/>
      <c r="Z16" s="186"/>
      <c r="AA16" s="186"/>
      <c r="AB16" s="186"/>
      <c r="AC16" s="186"/>
      <c r="AD16" s="186"/>
      <c r="AE16" s="186"/>
      <c r="AF16" s="186"/>
      <c r="AG16" s="186"/>
      <c r="AH16" s="186"/>
      <c r="AI16" s="186"/>
      <c r="AJ16" s="186"/>
      <c r="AK16" s="186"/>
      <c r="AL16" s="186"/>
    </row>
    <row r="17" spans="1:40" x14ac:dyDescent="0.2">
      <c r="A17" s="186"/>
      <c r="B17" s="186"/>
      <c r="C17" s="186"/>
      <c r="D17" s="186"/>
      <c r="E17" s="186"/>
      <c r="F17" s="186"/>
      <c r="G17" s="186"/>
      <c r="H17" s="186"/>
      <c r="I17" s="196">
        <v>43480</v>
      </c>
      <c r="J17" s="197">
        <v>0.92</v>
      </c>
      <c r="K17" s="197">
        <v>1.0089999999999999</v>
      </c>
      <c r="L17" s="197">
        <v>1.0129999999999999</v>
      </c>
      <c r="M17" s="197">
        <v>1</v>
      </c>
      <c r="N17" s="186"/>
      <c r="O17" s="345"/>
      <c r="P17" s="345"/>
      <c r="Q17" s="345"/>
      <c r="R17" s="345"/>
      <c r="S17" s="186"/>
      <c r="T17" s="186"/>
      <c r="U17" s="186"/>
      <c r="V17" s="186"/>
      <c r="W17" s="186"/>
      <c r="X17" s="186"/>
      <c r="Y17" s="186"/>
      <c r="Z17" s="186"/>
      <c r="AA17" s="186"/>
      <c r="AB17" s="186"/>
      <c r="AC17" s="186"/>
      <c r="AD17" s="186"/>
      <c r="AE17" s="186"/>
      <c r="AF17" s="186"/>
      <c r="AG17" s="186"/>
      <c r="AH17" s="186"/>
      <c r="AI17" s="186"/>
      <c r="AJ17" s="186"/>
      <c r="AK17" s="186"/>
      <c r="AL17" s="186"/>
    </row>
    <row r="18" spans="1:40" x14ac:dyDescent="0.2">
      <c r="A18" s="186"/>
      <c r="B18" s="186"/>
      <c r="C18" s="186"/>
      <c r="D18" s="186"/>
      <c r="E18" s="186"/>
      <c r="F18" s="186"/>
      <c r="G18" s="186"/>
      <c r="H18" s="186"/>
      <c r="I18" s="196">
        <v>43481</v>
      </c>
      <c r="J18" s="197">
        <v>0.93700000000000006</v>
      </c>
      <c r="K18" s="197">
        <v>1.002</v>
      </c>
      <c r="L18" s="197">
        <v>1.016</v>
      </c>
      <c r="M18" s="197">
        <v>1</v>
      </c>
      <c r="N18" s="186"/>
      <c r="O18" s="345"/>
      <c r="P18" s="345"/>
      <c r="Q18" s="345"/>
      <c r="R18" s="345"/>
      <c r="S18" s="186"/>
      <c r="T18" s="186"/>
      <c r="U18" s="186"/>
      <c r="V18" s="186"/>
      <c r="W18" s="186"/>
      <c r="X18" s="186"/>
      <c r="Y18" s="186"/>
      <c r="Z18" s="186"/>
      <c r="AA18" s="186"/>
      <c r="AB18" s="186"/>
      <c r="AC18" s="186"/>
      <c r="AD18" s="186"/>
      <c r="AE18" s="186"/>
      <c r="AF18" s="186"/>
      <c r="AG18" s="186"/>
      <c r="AH18" s="186"/>
      <c r="AI18" s="186"/>
      <c r="AJ18" s="186"/>
      <c r="AK18" s="186"/>
      <c r="AL18" s="186"/>
    </row>
    <row r="19" spans="1:40" x14ac:dyDescent="0.2">
      <c r="A19" s="186"/>
      <c r="B19" s="186"/>
      <c r="C19" s="186"/>
      <c r="D19" s="186"/>
      <c r="E19" s="186"/>
      <c r="F19" s="186"/>
      <c r="G19" s="186"/>
      <c r="H19" s="186"/>
      <c r="I19" s="196">
        <v>43482</v>
      </c>
      <c r="J19" s="197">
        <v>0.94199999999999995</v>
      </c>
      <c r="K19" s="197">
        <v>0.997</v>
      </c>
      <c r="L19" s="197">
        <v>1.018</v>
      </c>
      <c r="M19" s="197">
        <v>1</v>
      </c>
      <c r="N19" s="186"/>
      <c r="O19" s="345"/>
      <c r="P19" s="345"/>
      <c r="Q19" s="345"/>
      <c r="R19" s="345"/>
      <c r="S19" s="186"/>
      <c r="T19" s="186"/>
      <c r="U19" s="186"/>
      <c r="V19" s="186"/>
      <c r="W19" s="186"/>
      <c r="X19" s="186"/>
      <c r="Y19" s="186"/>
      <c r="Z19" s="186"/>
      <c r="AA19" s="186"/>
      <c r="AB19" s="186"/>
      <c r="AC19" s="186"/>
      <c r="AD19" s="186"/>
      <c r="AE19" s="186"/>
      <c r="AF19" s="186"/>
      <c r="AG19" s="186"/>
      <c r="AH19" s="186"/>
      <c r="AI19" s="186"/>
      <c r="AJ19" s="186"/>
      <c r="AK19" s="186"/>
      <c r="AL19" s="186"/>
    </row>
    <row r="20" spans="1:40" x14ac:dyDescent="0.2">
      <c r="A20" s="186"/>
      <c r="B20" s="186"/>
      <c r="C20" s="186"/>
      <c r="D20" s="186"/>
      <c r="E20" s="186"/>
      <c r="F20" s="186"/>
      <c r="G20" s="186"/>
      <c r="H20" s="186"/>
      <c r="I20" s="196">
        <v>43483</v>
      </c>
      <c r="J20" s="197">
        <v>0.93899999999999995</v>
      </c>
      <c r="K20" s="197">
        <v>1.0009999999999999</v>
      </c>
      <c r="L20" s="197">
        <v>1.0189999999999999</v>
      </c>
      <c r="M20" s="197">
        <v>0.999</v>
      </c>
      <c r="N20" s="186"/>
      <c r="O20" s="345"/>
      <c r="P20" s="345"/>
      <c r="Q20" s="345"/>
      <c r="R20" s="345"/>
      <c r="S20" s="186"/>
      <c r="T20" s="186"/>
      <c r="U20" s="186"/>
      <c r="V20" s="186"/>
      <c r="W20" s="186"/>
      <c r="X20" s="186"/>
      <c r="Y20" s="186"/>
      <c r="Z20" s="186"/>
      <c r="AA20" s="186"/>
      <c r="AB20" s="186"/>
      <c r="AC20" s="186"/>
      <c r="AD20" s="186"/>
      <c r="AE20" s="186"/>
      <c r="AF20" s="186"/>
      <c r="AG20" s="186"/>
      <c r="AH20" s="186"/>
      <c r="AI20" s="186"/>
      <c r="AJ20" s="186"/>
      <c r="AK20" s="186"/>
      <c r="AL20" s="186"/>
    </row>
    <row r="21" spans="1:40" x14ac:dyDescent="0.2">
      <c r="A21" s="186"/>
      <c r="B21" s="186"/>
      <c r="C21" s="186"/>
      <c r="D21" s="186"/>
      <c r="E21" s="186"/>
      <c r="F21" s="186"/>
      <c r="G21" s="186"/>
      <c r="H21" s="186"/>
      <c r="I21" s="196">
        <v>43486</v>
      </c>
      <c r="J21" s="197">
        <v>0.96299999999999997</v>
      </c>
      <c r="K21" s="197">
        <v>1</v>
      </c>
      <c r="L21" s="197">
        <v>1.02</v>
      </c>
      <c r="M21" s="197">
        <v>0.999</v>
      </c>
      <c r="N21" s="186"/>
      <c r="O21" s="345"/>
      <c r="P21" s="345"/>
      <c r="Q21" s="345"/>
      <c r="R21" s="345"/>
      <c r="S21" s="186"/>
      <c r="T21" s="186"/>
      <c r="U21" s="186"/>
      <c r="V21" s="186"/>
      <c r="W21" s="186"/>
      <c r="X21" s="186"/>
      <c r="Y21" s="186"/>
      <c r="Z21" s="186"/>
      <c r="AA21" s="186"/>
      <c r="AB21" s="186"/>
      <c r="AC21" s="186"/>
      <c r="AD21" s="186"/>
      <c r="AE21" s="186"/>
      <c r="AF21" s="186"/>
      <c r="AG21" s="186"/>
      <c r="AH21" s="186"/>
      <c r="AI21" s="186"/>
      <c r="AJ21" s="186"/>
      <c r="AK21" s="186"/>
      <c r="AL21" s="186"/>
    </row>
    <row r="22" spans="1:40" x14ac:dyDescent="0.2">
      <c r="A22" s="186"/>
      <c r="B22" s="186"/>
      <c r="C22" s="186"/>
      <c r="D22" s="186"/>
      <c r="E22" s="186"/>
      <c r="F22" s="186"/>
      <c r="G22" s="186"/>
      <c r="H22" s="186"/>
      <c r="I22" s="196">
        <v>43487</v>
      </c>
      <c r="J22" s="197">
        <v>0.94399999999999995</v>
      </c>
      <c r="K22" s="197">
        <v>0.999</v>
      </c>
      <c r="L22" s="197">
        <v>1.0189999999999999</v>
      </c>
      <c r="M22" s="197">
        <v>0.998</v>
      </c>
      <c r="N22" s="186"/>
      <c r="O22" s="345"/>
      <c r="P22" s="345"/>
      <c r="Q22" s="345"/>
      <c r="R22" s="345"/>
      <c r="S22" s="186"/>
      <c r="T22" s="186"/>
      <c r="U22" s="186"/>
      <c r="V22" s="186"/>
      <c r="W22" s="186"/>
      <c r="X22" s="186"/>
      <c r="Y22" s="186"/>
      <c r="Z22" s="186"/>
      <c r="AA22" s="186"/>
      <c r="AB22" s="186"/>
      <c r="AC22" s="186"/>
      <c r="AD22" s="186"/>
      <c r="AE22" s="186"/>
      <c r="AF22" s="186"/>
      <c r="AG22" s="186"/>
      <c r="AH22" s="186"/>
      <c r="AI22" s="186"/>
      <c r="AJ22" s="186"/>
      <c r="AK22" s="186"/>
      <c r="AL22" s="186"/>
    </row>
    <row r="23" spans="1:40" x14ac:dyDescent="0.2">
      <c r="A23" s="186"/>
      <c r="B23" s="186"/>
      <c r="C23" s="186"/>
      <c r="D23" s="186"/>
      <c r="E23" s="186"/>
      <c r="F23" s="186"/>
      <c r="G23" s="186"/>
      <c r="H23" s="186"/>
      <c r="I23" s="196">
        <v>43488</v>
      </c>
      <c r="J23" s="197">
        <v>0.94699999999999995</v>
      </c>
      <c r="K23" s="197">
        <v>0.99299999999999999</v>
      </c>
      <c r="L23" s="197">
        <v>1.02</v>
      </c>
      <c r="M23" s="197">
        <v>0.998</v>
      </c>
      <c r="N23" s="186"/>
      <c r="O23" s="345"/>
      <c r="P23" s="345"/>
      <c r="Q23" s="345"/>
      <c r="R23" s="345"/>
      <c r="S23" s="186"/>
      <c r="T23" s="186"/>
      <c r="U23" s="186"/>
      <c r="V23" s="186"/>
      <c r="W23" s="186"/>
      <c r="X23" s="186"/>
      <c r="Y23" s="186"/>
      <c r="Z23" s="186"/>
      <c r="AA23" s="186"/>
      <c r="AB23" s="186"/>
      <c r="AC23" s="186"/>
      <c r="AD23" s="186"/>
      <c r="AE23" s="186"/>
      <c r="AF23" s="186"/>
      <c r="AG23" s="186"/>
      <c r="AH23" s="186"/>
      <c r="AI23" s="186"/>
      <c r="AJ23" s="186"/>
      <c r="AK23" s="186"/>
      <c r="AL23" s="186"/>
    </row>
    <row r="24" spans="1:40" x14ac:dyDescent="0.2">
      <c r="A24" s="186"/>
      <c r="B24" s="186"/>
      <c r="C24" s="186"/>
      <c r="D24" s="186"/>
      <c r="E24" s="186"/>
      <c r="F24" s="186"/>
      <c r="G24" s="186"/>
      <c r="H24" s="186"/>
      <c r="I24" s="196">
        <v>43489</v>
      </c>
      <c r="J24" s="197">
        <v>0.94299999999999995</v>
      </c>
      <c r="K24" s="197">
        <v>0.99399999999999999</v>
      </c>
      <c r="L24" s="197">
        <v>1.022</v>
      </c>
      <c r="M24" s="197">
        <v>0.998</v>
      </c>
      <c r="N24" s="186"/>
      <c r="O24" s="345"/>
      <c r="P24" s="345"/>
      <c r="Q24" s="345"/>
      <c r="R24" s="345"/>
      <c r="S24" s="186"/>
      <c r="T24" s="186"/>
      <c r="U24" s="186"/>
      <c r="V24" s="186"/>
      <c r="W24" s="186"/>
      <c r="X24" s="186"/>
      <c r="Y24" s="186"/>
      <c r="Z24" s="186"/>
      <c r="AA24" s="186"/>
      <c r="AB24" s="186"/>
      <c r="AC24" s="186"/>
      <c r="AD24" s="186"/>
      <c r="AE24" s="186"/>
      <c r="AF24" s="186"/>
      <c r="AG24" s="186"/>
      <c r="AH24" s="186"/>
      <c r="AI24" s="186"/>
      <c r="AJ24" s="186"/>
      <c r="AK24" s="186"/>
      <c r="AL24" s="186"/>
    </row>
    <row r="25" spans="1:40" x14ac:dyDescent="0.2">
      <c r="A25" s="186"/>
      <c r="B25" s="186"/>
      <c r="C25" s="186"/>
      <c r="D25" s="186"/>
      <c r="E25" s="186"/>
      <c r="F25" s="186"/>
      <c r="G25" s="186"/>
      <c r="H25" s="186"/>
      <c r="I25" s="196">
        <v>43490</v>
      </c>
      <c r="J25" s="197">
        <v>0.93300000000000005</v>
      </c>
      <c r="K25" s="197">
        <v>0.998</v>
      </c>
      <c r="L25" s="197">
        <v>1.0229999999999999</v>
      </c>
      <c r="M25" s="197">
        <v>0.997</v>
      </c>
      <c r="N25" s="186"/>
      <c r="O25" s="345"/>
      <c r="P25" s="345"/>
      <c r="Q25" s="345"/>
      <c r="R25" s="345"/>
      <c r="S25" s="186"/>
      <c r="T25" s="186"/>
      <c r="U25" s="186"/>
      <c r="V25" s="186"/>
      <c r="W25" s="186"/>
      <c r="X25" s="186"/>
      <c r="Y25" s="186"/>
      <c r="Z25" s="186"/>
      <c r="AA25" s="186"/>
      <c r="AB25" s="186"/>
      <c r="AC25" s="186"/>
      <c r="AD25" s="186"/>
      <c r="AE25" s="186"/>
      <c r="AF25" s="186"/>
      <c r="AG25" s="186"/>
      <c r="AH25" s="186"/>
      <c r="AI25" s="186"/>
      <c r="AJ25" s="186"/>
      <c r="AK25" s="186"/>
      <c r="AL25" s="186"/>
    </row>
    <row r="26" spans="1:40" s="198" customFormat="1" x14ac:dyDescent="0.2">
      <c r="I26" s="196">
        <v>43493</v>
      </c>
      <c r="J26" s="197">
        <v>0.93100000000000005</v>
      </c>
      <c r="K26" s="197">
        <v>1.002</v>
      </c>
      <c r="L26" s="197">
        <v>1.0249999999999999</v>
      </c>
      <c r="M26" s="197">
        <v>0.996</v>
      </c>
      <c r="O26" s="345"/>
      <c r="P26" s="345"/>
      <c r="Q26" s="345"/>
      <c r="R26" s="345"/>
      <c r="AM26" s="186"/>
      <c r="AN26" s="186"/>
    </row>
    <row r="27" spans="1:40" s="198" customFormat="1" x14ac:dyDescent="0.2">
      <c r="I27" s="196">
        <v>43494</v>
      </c>
      <c r="J27" s="197">
        <v>0.89500000000000002</v>
      </c>
      <c r="K27" s="197">
        <v>1.0049999999999999</v>
      </c>
      <c r="L27" s="197">
        <v>1.024</v>
      </c>
      <c r="M27" s="197">
        <v>0.996</v>
      </c>
      <c r="O27" s="345"/>
      <c r="P27" s="345"/>
      <c r="Q27" s="345"/>
      <c r="R27" s="345"/>
      <c r="AM27" s="186"/>
      <c r="AN27" s="186"/>
    </row>
    <row r="28" spans="1:40" s="198" customFormat="1" x14ac:dyDescent="0.2">
      <c r="I28" s="196">
        <v>43495</v>
      </c>
      <c r="J28" s="197">
        <v>0.89200000000000002</v>
      </c>
      <c r="K28" s="197">
        <v>1.002</v>
      </c>
      <c r="L28" s="197">
        <v>1.026</v>
      </c>
      <c r="M28" s="197">
        <v>0.999</v>
      </c>
      <c r="O28" s="345"/>
      <c r="P28" s="345"/>
      <c r="Q28" s="345"/>
      <c r="R28" s="345"/>
      <c r="AM28" s="186"/>
      <c r="AN28" s="186"/>
    </row>
    <row r="29" spans="1:40" s="198" customFormat="1" x14ac:dyDescent="0.2">
      <c r="I29" s="196">
        <v>43496</v>
      </c>
      <c r="J29" s="197">
        <v>0.91100000000000003</v>
      </c>
      <c r="K29" s="197">
        <v>1.01</v>
      </c>
      <c r="L29" s="197">
        <v>1.026</v>
      </c>
      <c r="M29" s="197">
        <v>0.998</v>
      </c>
      <c r="O29" s="345"/>
      <c r="P29" s="345"/>
      <c r="Q29" s="345"/>
      <c r="R29" s="345"/>
      <c r="AM29" s="186"/>
      <c r="AN29" s="186"/>
    </row>
    <row r="30" spans="1:40" s="198" customFormat="1" x14ac:dyDescent="0.2">
      <c r="I30" s="196">
        <v>43497</v>
      </c>
      <c r="J30" s="197">
        <v>0.93600000000000005</v>
      </c>
      <c r="K30" s="197">
        <v>1.0129999999999999</v>
      </c>
      <c r="L30" s="197">
        <v>1.0309999999999999</v>
      </c>
      <c r="M30" s="197">
        <v>1</v>
      </c>
      <c r="O30" s="345"/>
      <c r="P30" s="345"/>
      <c r="Q30" s="345"/>
      <c r="R30" s="345"/>
      <c r="AM30" s="186"/>
      <c r="AN30" s="186"/>
    </row>
    <row r="31" spans="1:40" x14ac:dyDescent="0.2">
      <c r="I31" s="196">
        <v>43500</v>
      </c>
      <c r="J31" s="197">
        <v>0.92400000000000004</v>
      </c>
      <c r="K31" s="197">
        <v>1.0149999999999999</v>
      </c>
      <c r="L31" s="197">
        <v>1.0329999999999999</v>
      </c>
      <c r="M31" s="197">
        <v>1.0009999999999999</v>
      </c>
      <c r="O31" s="345"/>
      <c r="P31" s="345"/>
      <c r="Q31" s="345"/>
      <c r="R31" s="345"/>
    </row>
    <row r="32" spans="1:40" x14ac:dyDescent="0.2">
      <c r="I32" s="196">
        <v>43501</v>
      </c>
      <c r="J32" s="197">
        <v>0.89500000000000002</v>
      </c>
      <c r="K32" s="197">
        <v>1.02</v>
      </c>
      <c r="L32" s="197">
        <v>1.032</v>
      </c>
      <c r="M32" s="197">
        <v>0.999</v>
      </c>
      <c r="O32" s="345"/>
      <c r="P32" s="345"/>
      <c r="Q32" s="345"/>
      <c r="R32" s="345"/>
    </row>
    <row r="33" spans="1:40" x14ac:dyDescent="0.2">
      <c r="I33" s="196">
        <v>43502</v>
      </c>
      <c r="J33" s="197">
        <v>0.92300000000000004</v>
      </c>
      <c r="K33" s="197">
        <v>1.014</v>
      </c>
      <c r="L33" s="197">
        <v>1.034</v>
      </c>
      <c r="M33" s="197">
        <v>1</v>
      </c>
      <c r="O33" s="345"/>
      <c r="P33" s="345"/>
      <c r="Q33" s="345"/>
      <c r="R33" s="345"/>
    </row>
    <row r="34" spans="1:40" x14ac:dyDescent="0.2">
      <c r="I34" s="196">
        <v>43503</v>
      </c>
      <c r="J34" s="197">
        <v>0.93799999999999994</v>
      </c>
      <c r="K34" s="197">
        <v>1.012</v>
      </c>
      <c r="L34" s="197">
        <v>1.036</v>
      </c>
      <c r="M34" s="197">
        <v>0.999</v>
      </c>
      <c r="O34" s="345"/>
      <c r="P34" s="345"/>
      <c r="Q34" s="345"/>
      <c r="R34" s="345"/>
    </row>
    <row r="35" spans="1:40" x14ac:dyDescent="0.2">
      <c r="I35" s="196">
        <v>43504</v>
      </c>
      <c r="J35" s="197">
        <v>0.997</v>
      </c>
      <c r="K35" s="197">
        <v>1.0089999999999999</v>
      </c>
      <c r="L35" s="197">
        <v>1.0369999999999999</v>
      </c>
      <c r="M35" s="197">
        <v>0.999</v>
      </c>
      <c r="O35" s="345"/>
      <c r="P35" s="345"/>
      <c r="Q35" s="345"/>
      <c r="R35" s="345"/>
    </row>
    <row r="36" spans="1:40" x14ac:dyDescent="0.2">
      <c r="I36" s="196">
        <v>43507</v>
      </c>
      <c r="J36" s="197">
        <v>1.006</v>
      </c>
      <c r="K36" s="197">
        <v>1.0129999999999999</v>
      </c>
      <c r="L36" s="197">
        <v>1.038</v>
      </c>
      <c r="M36" s="197">
        <v>0.999</v>
      </c>
      <c r="O36" s="345"/>
      <c r="P36" s="345"/>
      <c r="Q36" s="345"/>
      <c r="R36" s="345"/>
    </row>
    <row r="37" spans="1:40" x14ac:dyDescent="0.2">
      <c r="I37" s="196">
        <v>43508</v>
      </c>
      <c r="J37" s="197">
        <v>0.95199999999999996</v>
      </c>
      <c r="K37" s="197">
        <v>1.022</v>
      </c>
      <c r="L37" s="197">
        <v>1.0349999999999999</v>
      </c>
      <c r="M37" s="197">
        <v>0.996</v>
      </c>
      <c r="O37" s="345"/>
      <c r="P37" s="345"/>
      <c r="Q37" s="345"/>
      <c r="R37" s="345"/>
    </row>
    <row r="38" spans="1:40" x14ac:dyDescent="0.2">
      <c r="I38" s="196">
        <v>43509</v>
      </c>
      <c r="J38" s="197">
        <v>0.94099999999999995</v>
      </c>
      <c r="K38" s="197">
        <v>1.016</v>
      </c>
      <c r="L38" s="197">
        <v>1.0369999999999999</v>
      </c>
      <c r="M38" s="197">
        <v>0.998</v>
      </c>
      <c r="O38" s="345"/>
      <c r="P38" s="345"/>
      <c r="Q38" s="345"/>
      <c r="R38" s="345"/>
    </row>
    <row r="39" spans="1:40" x14ac:dyDescent="0.2">
      <c r="I39" s="196">
        <v>43510</v>
      </c>
      <c r="J39" s="197">
        <v>0.94199999999999995</v>
      </c>
      <c r="K39" s="197">
        <v>1.0149999999999999</v>
      </c>
      <c r="L39" s="197">
        <v>1.0389999999999999</v>
      </c>
      <c r="M39" s="197">
        <v>0.999</v>
      </c>
      <c r="O39" s="345"/>
      <c r="P39" s="345"/>
      <c r="Q39" s="345"/>
      <c r="R39" s="345"/>
    </row>
    <row r="40" spans="1:40" x14ac:dyDescent="0.2">
      <c r="I40" s="196">
        <v>43511</v>
      </c>
      <c r="J40" s="197">
        <v>0.95399999999999996</v>
      </c>
      <c r="K40" s="197">
        <v>1.016</v>
      </c>
      <c r="L40" s="197">
        <v>1.0389999999999999</v>
      </c>
      <c r="M40" s="197">
        <v>0.996</v>
      </c>
      <c r="O40" s="345"/>
      <c r="P40" s="345"/>
      <c r="Q40" s="345"/>
      <c r="R40" s="345"/>
    </row>
    <row r="41" spans="1:40" x14ac:dyDescent="0.2">
      <c r="I41" s="196">
        <v>43514</v>
      </c>
      <c r="J41" s="197">
        <v>0.98599999999999999</v>
      </c>
      <c r="K41" s="197">
        <v>1.018</v>
      </c>
      <c r="L41" s="197">
        <v>1.04</v>
      </c>
      <c r="M41" s="197">
        <v>0.995</v>
      </c>
      <c r="O41" s="345"/>
      <c r="P41" s="345"/>
      <c r="Q41" s="345"/>
      <c r="R41" s="345"/>
    </row>
    <row r="42" spans="1:40" x14ac:dyDescent="0.2">
      <c r="I42" s="196">
        <v>43515</v>
      </c>
      <c r="J42" s="197">
        <v>0.93600000000000005</v>
      </c>
      <c r="K42" s="197">
        <v>1.0189999999999999</v>
      </c>
      <c r="L42" s="197">
        <v>1.0389999999999999</v>
      </c>
      <c r="M42" s="197">
        <v>0.995</v>
      </c>
      <c r="O42" s="345"/>
      <c r="P42" s="345"/>
      <c r="Q42" s="345"/>
      <c r="R42" s="345"/>
    </row>
    <row r="43" spans="1:40" x14ac:dyDescent="0.2">
      <c r="I43" s="196">
        <v>43516</v>
      </c>
      <c r="J43" s="197">
        <v>0.92500000000000004</v>
      </c>
      <c r="K43" s="197">
        <v>1.0169999999999999</v>
      </c>
      <c r="L43" s="197">
        <v>1.0409999999999999</v>
      </c>
      <c r="M43" s="197">
        <v>0.997</v>
      </c>
      <c r="O43" s="345"/>
      <c r="P43" s="345"/>
      <c r="Q43" s="345"/>
      <c r="R43" s="345"/>
    </row>
    <row r="44" spans="1:40" x14ac:dyDescent="0.2">
      <c r="I44" s="196">
        <v>43517</v>
      </c>
      <c r="J44" s="197">
        <v>0.93400000000000005</v>
      </c>
      <c r="K44" s="197">
        <v>1.022</v>
      </c>
      <c r="L44" s="197">
        <v>1.0409999999999999</v>
      </c>
      <c r="M44" s="197">
        <v>0.996</v>
      </c>
      <c r="O44" s="345"/>
      <c r="P44" s="345"/>
      <c r="Q44" s="345"/>
      <c r="R44" s="345"/>
    </row>
    <row r="45" spans="1:40" s="200" customFormat="1" x14ac:dyDescent="0.2">
      <c r="A45" s="199"/>
      <c r="B45" s="199"/>
      <c r="C45" s="199"/>
      <c r="D45" s="199"/>
      <c r="E45" s="199"/>
      <c r="F45" s="199"/>
      <c r="G45" s="199"/>
      <c r="H45" s="199"/>
      <c r="I45" s="196">
        <v>43518</v>
      </c>
      <c r="J45" s="197">
        <v>0.94399999999999995</v>
      </c>
      <c r="K45" s="197">
        <v>1.0209999999999999</v>
      </c>
      <c r="L45" s="197">
        <v>1.0409999999999999</v>
      </c>
      <c r="M45" s="197">
        <v>0.997</v>
      </c>
      <c r="N45" s="199"/>
      <c r="O45" s="345"/>
      <c r="P45" s="345"/>
      <c r="Q45" s="345"/>
      <c r="R45" s="345"/>
      <c r="S45" s="199"/>
      <c r="T45" s="199"/>
      <c r="U45" s="199"/>
      <c r="V45" s="199"/>
      <c r="W45" s="199"/>
      <c r="X45" s="199"/>
      <c r="Y45" s="199"/>
      <c r="Z45" s="199"/>
      <c r="AA45" s="199"/>
      <c r="AB45" s="199"/>
      <c r="AC45" s="199"/>
      <c r="AD45" s="199"/>
      <c r="AE45" s="199"/>
      <c r="AF45" s="199"/>
      <c r="AG45" s="199"/>
      <c r="AH45" s="199"/>
      <c r="AI45" s="199"/>
      <c r="AJ45" s="199"/>
      <c r="AK45" s="199"/>
      <c r="AL45" s="199"/>
    </row>
    <row r="46" spans="1:40" x14ac:dyDescent="0.2">
      <c r="I46" s="196">
        <v>43521</v>
      </c>
      <c r="J46" s="197">
        <v>0.97699999999999998</v>
      </c>
      <c r="K46" s="197">
        <v>1.022</v>
      </c>
      <c r="L46" s="197">
        <v>1.042</v>
      </c>
      <c r="M46" s="197">
        <v>0.997</v>
      </c>
      <c r="O46" s="345"/>
      <c r="P46" s="345"/>
      <c r="Q46" s="345"/>
      <c r="R46" s="345"/>
    </row>
    <row r="47" spans="1:40" s="198" customFormat="1" x14ac:dyDescent="0.2">
      <c r="I47" s="196">
        <v>43522</v>
      </c>
      <c r="J47" s="197">
        <v>0.93300000000000005</v>
      </c>
      <c r="K47" s="197">
        <v>1.0249999999999999</v>
      </c>
      <c r="L47" s="197">
        <v>1.042</v>
      </c>
      <c r="M47" s="197">
        <v>0.996</v>
      </c>
      <c r="O47" s="345"/>
      <c r="P47" s="345"/>
      <c r="Q47" s="345"/>
      <c r="R47" s="345"/>
      <c r="AM47" s="186"/>
      <c r="AN47" s="186"/>
    </row>
    <row r="48" spans="1:40" s="198" customFormat="1" x14ac:dyDescent="0.2">
      <c r="I48" s="196">
        <v>43523</v>
      </c>
      <c r="J48" s="197">
        <v>0.92300000000000004</v>
      </c>
      <c r="K48" s="197">
        <v>1.0249999999999999</v>
      </c>
      <c r="L48" s="197">
        <v>1.0429999999999999</v>
      </c>
      <c r="M48" s="197">
        <v>0.998</v>
      </c>
      <c r="O48" s="345"/>
      <c r="P48" s="345"/>
      <c r="Q48" s="345"/>
      <c r="R48" s="345"/>
      <c r="AM48" s="186"/>
      <c r="AN48" s="186"/>
    </row>
    <row r="49" spans="9:40" s="198" customFormat="1" x14ac:dyDescent="0.2">
      <c r="I49" s="196">
        <v>43524</v>
      </c>
      <c r="J49" s="197">
        <v>0.93300000000000005</v>
      </c>
      <c r="K49" s="197">
        <v>1.0389999999999999</v>
      </c>
      <c r="L49" s="197">
        <v>1.0429999999999999</v>
      </c>
      <c r="M49" s="197">
        <v>0.998</v>
      </c>
      <c r="O49" s="345"/>
      <c r="P49" s="345"/>
      <c r="Q49" s="345"/>
      <c r="R49" s="345"/>
      <c r="AM49" s="186"/>
      <c r="AN49" s="186"/>
    </row>
    <row r="50" spans="9:40" s="198" customFormat="1" x14ac:dyDescent="0.2">
      <c r="I50" s="196">
        <v>43525</v>
      </c>
      <c r="J50" s="197">
        <v>0.96399999999999997</v>
      </c>
      <c r="K50" s="197">
        <v>1.046</v>
      </c>
      <c r="L50" s="197">
        <v>1.046</v>
      </c>
      <c r="M50" s="197">
        <v>0.999</v>
      </c>
      <c r="O50" s="345"/>
      <c r="P50" s="345"/>
      <c r="Q50" s="345"/>
      <c r="R50" s="345"/>
      <c r="AM50" s="186"/>
      <c r="AN50" s="186"/>
    </row>
    <row r="51" spans="9:40" s="198" customFormat="1" x14ac:dyDescent="0.2">
      <c r="I51" s="196">
        <v>43528</v>
      </c>
      <c r="J51" s="197">
        <v>0.95799999999999996</v>
      </c>
      <c r="K51" s="197">
        <v>1.054</v>
      </c>
      <c r="L51" s="197">
        <v>1.0409999999999999</v>
      </c>
      <c r="M51" s="197">
        <v>0.997</v>
      </c>
      <c r="O51" s="345"/>
      <c r="P51" s="345"/>
      <c r="Q51" s="345"/>
      <c r="R51" s="345"/>
      <c r="AM51" s="186"/>
      <c r="AN51" s="186"/>
    </row>
    <row r="52" spans="9:40" s="198" customFormat="1" x14ac:dyDescent="0.2">
      <c r="I52" s="196">
        <v>43529</v>
      </c>
      <c r="J52" s="197">
        <v>0.91300000000000003</v>
      </c>
      <c r="K52" s="197">
        <v>1.05</v>
      </c>
      <c r="L52" s="197">
        <v>1.044</v>
      </c>
      <c r="M52" s="197">
        <v>0.997</v>
      </c>
      <c r="O52" s="345"/>
      <c r="P52" s="345"/>
      <c r="Q52" s="345"/>
      <c r="R52" s="345"/>
      <c r="AM52" s="186"/>
      <c r="AN52" s="186"/>
    </row>
    <row r="53" spans="9:40" s="198" customFormat="1" x14ac:dyDescent="0.2">
      <c r="I53" s="196">
        <v>43530</v>
      </c>
      <c r="J53" s="197">
        <v>0.94499999999999995</v>
      </c>
      <c r="K53" s="197">
        <v>1.0489999999999999</v>
      </c>
      <c r="L53" s="197">
        <v>1.0429999999999999</v>
      </c>
      <c r="M53" s="197">
        <v>0.996</v>
      </c>
      <c r="O53" s="345"/>
      <c r="P53" s="345"/>
      <c r="Q53" s="345"/>
      <c r="R53" s="345"/>
      <c r="AM53" s="186"/>
      <c r="AN53" s="186"/>
    </row>
    <row r="54" spans="9:40" s="198" customFormat="1" x14ac:dyDescent="0.2">
      <c r="I54" s="196">
        <v>43531</v>
      </c>
      <c r="J54" s="197">
        <v>0.97599999999999998</v>
      </c>
      <c r="K54" s="197">
        <v>1.0469999999999999</v>
      </c>
      <c r="L54" s="197">
        <v>1.0429999999999999</v>
      </c>
      <c r="M54" s="197">
        <v>0.997</v>
      </c>
      <c r="O54" s="345"/>
      <c r="P54" s="345"/>
      <c r="Q54" s="345"/>
      <c r="R54" s="345"/>
      <c r="AM54" s="186"/>
      <c r="AN54" s="186"/>
    </row>
    <row r="55" spans="9:40" s="198" customFormat="1" x14ac:dyDescent="0.2">
      <c r="I55" s="196">
        <v>43535</v>
      </c>
      <c r="J55" s="197">
        <v>1.0549999999999999</v>
      </c>
      <c r="K55" s="197">
        <v>1.046</v>
      </c>
      <c r="L55" s="197">
        <v>1.042</v>
      </c>
      <c r="M55" s="197">
        <v>0.997</v>
      </c>
      <c r="O55" s="345"/>
      <c r="P55" s="345"/>
      <c r="Q55" s="345"/>
      <c r="R55" s="345"/>
      <c r="AM55" s="186"/>
      <c r="AN55" s="186"/>
    </row>
    <row r="56" spans="9:40" s="198" customFormat="1" x14ac:dyDescent="0.2">
      <c r="I56" s="196">
        <v>43536</v>
      </c>
      <c r="J56" s="197">
        <v>0.97</v>
      </c>
      <c r="K56" s="197">
        <v>1.0509999999999999</v>
      </c>
      <c r="L56" s="197">
        <v>1.042</v>
      </c>
      <c r="M56" s="197">
        <v>0.996</v>
      </c>
      <c r="O56" s="345"/>
      <c r="P56" s="345"/>
      <c r="Q56" s="345"/>
      <c r="R56" s="345"/>
      <c r="AM56" s="186"/>
      <c r="AN56" s="186"/>
    </row>
    <row r="57" spans="9:40" s="198" customFormat="1" x14ac:dyDescent="0.2">
      <c r="I57" s="196">
        <v>43537</v>
      </c>
      <c r="J57" s="197">
        <v>0.96299999999999997</v>
      </c>
      <c r="K57" s="197">
        <v>1.0489999999999999</v>
      </c>
      <c r="L57" s="197">
        <v>1.0409999999999999</v>
      </c>
      <c r="M57" s="197">
        <v>0.99399999999999999</v>
      </c>
      <c r="O57" s="345"/>
      <c r="P57" s="345"/>
      <c r="Q57" s="345"/>
      <c r="R57" s="345"/>
      <c r="AM57" s="186"/>
      <c r="AN57" s="186"/>
    </row>
    <row r="58" spans="9:40" s="198" customFormat="1" x14ac:dyDescent="0.2">
      <c r="I58" s="196">
        <v>43538</v>
      </c>
      <c r="J58" s="197">
        <v>0.95899999999999996</v>
      </c>
      <c r="K58" s="197">
        <v>1.0509999999999999</v>
      </c>
      <c r="L58" s="197">
        <v>1.042</v>
      </c>
      <c r="M58" s="197">
        <v>0.99399999999999999</v>
      </c>
      <c r="O58" s="345"/>
      <c r="P58" s="345"/>
      <c r="Q58" s="345"/>
      <c r="R58" s="345"/>
      <c r="AM58" s="186"/>
      <c r="AN58" s="186"/>
    </row>
    <row r="59" spans="9:40" s="198" customFormat="1" x14ac:dyDescent="0.2">
      <c r="I59" s="196">
        <v>43539</v>
      </c>
      <c r="J59" s="197">
        <v>0.96199999999999997</v>
      </c>
      <c r="K59" s="197">
        <v>1.054</v>
      </c>
      <c r="L59" s="197">
        <v>1.0429999999999999</v>
      </c>
      <c r="M59" s="197">
        <v>0.995</v>
      </c>
      <c r="O59" s="345"/>
      <c r="P59" s="345"/>
      <c r="Q59" s="345"/>
      <c r="R59" s="345"/>
      <c r="AM59" s="186"/>
      <c r="AN59" s="186"/>
    </row>
    <row r="60" spans="9:40" s="198" customFormat="1" x14ac:dyDescent="0.2">
      <c r="I60" s="196">
        <v>43542</v>
      </c>
      <c r="J60" s="197">
        <v>1.01</v>
      </c>
      <c r="K60" s="197">
        <v>1.05</v>
      </c>
      <c r="L60" s="197">
        <v>1.0449999999999999</v>
      </c>
      <c r="M60" s="197">
        <v>0.996</v>
      </c>
      <c r="O60" s="345"/>
      <c r="P60" s="345"/>
      <c r="Q60" s="345"/>
      <c r="R60" s="345"/>
      <c r="AM60" s="186"/>
      <c r="AN60" s="186"/>
    </row>
    <row r="61" spans="9:40" s="198" customFormat="1" x14ac:dyDescent="0.2">
      <c r="I61" s="196">
        <v>43543</v>
      </c>
      <c r="J61" s="197">
        <v>0.95499999999999996</v>
      </c>
      <c r="K61" s="197">
        <v>1.054</v>
      </c>
      <c r="L61" s="197">
        <v>1.0429999999999999</v>
      </c>
      <c r="M61" s="197">
        <v>0.99399999999999999</v>
      </c>
      <c r="O61" s="345"/>
      <c r="P61" s="345"/>
      <c r="Q61" s="345"/>
      <c r="R61" s="345"/>
      <c r="AM61" s="186"/>
      <c r="AN61" s="186"/>
    </row>
    <row r="62" spans="9:40" s="198" customFormat="1" x14ac:dyDescent="0.2">
      <c r="I62" s="196">
        <v>43544</v>
      </c>
      <c r="J62" s="197">
        <v>0.94599999999999995</v>
      </c>
      <c r="K62" s="197">
        <v>1.0529999999999999</v>
      </c>
      <c r="L62" s="197">
        <v>1.0429999999999999</v>
      </c>
      <c r="M62" s="197">
        <v>0.995</v>
      </c>
      <c r="O62" s="345"/>
      <c r="P62" s="345"/>
      <c r="Q62" s="345"/>
      <c r="R62" s="345"/>
      <c r="AM62" s="186"/>
      <c r="AN62" s="186"/>
    </row>
    <row r="63" spans="9:40" x14ac:dyDescent="0.2">
      <c r="I63" s="196">
        <v>43545</v>
      </c>
      <c r="J63" s="197">
        <v>0.95199999999999996</v>
      </c>
      <c r="K63" s="197">
        <v>1.0489999999999999</v>
      </c>
      <c r="L63" s="197">
        <v>1.0429999999999999</v>
      </c>
      <c r="M63" s="197">
        <v>0.996</v>
      </c>
      <c r="O63" s="345"/>
      <c r="P63" s="345"/>
      <c r="Q63" s="345"/>
      <c r="R63" s="345"/>
    </row>
    <row r="64" spans="9:40" x14ac:dyDescent="0.2">
      <c r="I64" s="196">
        <v>43546</v>
      </c>
      <c r="J64" s="197">
        <v>0.96399999999999997</v>
      </c>
      <c r="K64" s="197">
        <v>1.05</v>
      </c>
      <c r="L64" s="197">
        <v>1.044</v>
      </c>
      <c r="M64" s="197">
        <v>0.995</v>
      </c>
      <c r="O64" s="345"/>
      <c r="P64" s="345"/>
      <c r="Q64" s="345"/>
      <c r="R64" s="345"/>
    </row>
    <row r="65" spans="9:18" x14ac:dyDescent="0.2">
      <c r="I65" s="196">
        <v>43549</v>
      </c>
      <c r="J65" s="197">
        <v>0.998</v>
      </c>
      <c r="K65" s="197">
        <v>1.0509999999999999</v>
      </c>
      <c r="L65" s="197">
        <v>1.0449999999999999</v>
      </c>
      <c r="M65" s="197">
        <v>0.996</v>
      </c>
      <c r="O65" s="345"/>
      <c r="P65" s="345"/>
      <c r="Q65" s="345"/>
      <c r="R65" s="345"/>
    </row>
    <row r="66" spans="9:18" x14ac:dyDescent="0.2">
      <c r="I66" s="196">
        <v>43550</v>
      </c>
      <c r="J66" s="197">
        <v>0.94899999999999995</v>
      </c>
      <c r="K66" s="197">
        <v>1.054</v>
      </c>
      <c r="L66" s="197">
        <v>1.0429999999999999</v>
      </c>
      <c r="M66" s="197">
        <v>0.99299999999999999</v>
      </c>
      <c r="O66" s="345"/>
      <c r="P66" s="345"/>
      <c r="Q66" s="345"/>
      <c r="R66" s="345"/>
    </row>
    <row r="67" spans="9:18" x14ac:dyDescent="0.2">
      <c r="I67" s="196">
        <v>43551</v>
      </c>
      <c r="J67" s="197">
        <v>0.93899999999999995</v>
      </c>
      <c r="K67" s="197">
        <v>1.054</v>
      </c>
      <c r="L67" s="197">
        <v>1.042</v>
      </c>
      <c r="M67" s="197">
        <v>0.99299999999999999</v>
      </c>
      <c r="O67" s="345"/>
      <c r="P67" s="345"/>
      <c r="Q67" s="345"/>
      <c r="R67" s="345"/>
    </row>
    <row r="68" spans="9:18" x14ac:dyDescent="0.2">
      <c r="I68" s="196">
        <v>43552</v>
      </c>
      <c r="J68" s="197">
        <v>0.93100000000000005</v>
      </c>
      <c r="K68" s="197">
        <v>1.0569999999999999</v>
      </c>
      <c r="L68" s="197">
        <v>1.0429999999999999</v>
      </c>
      <c r="M68" s="197">
        <v>0.99299999999999999</v>
      </c>
      <c r="O68" s="345"/>
      <c r="P68" s="345"/>
      <c r="Q68" s="345"/>
      <c r="R68" s="345"/>
    </row>
    <row r="69" spans="9:18" x14ac:dyDescent="0.2">
      <c r="I69" s="196">
        <v>43553</v>
      </c>
      <c r="J69" s="197">
        <v>0.95299999999999996</v>
      </c>
      <c r="K69" s="197">
        <v>1.0609999999999999</v>
      </c>
      <c r="L69" s="197">
        <v>1.0429999999999999</v>
      </c>
      <c r="M69" s="197">
        <v>0.99199999999999999</v>
      </c>
      <c r="O69" s="345"/>
      <c r="P69" s="345"/>
      <c r="Q69" s="345"/>
      <c r="R69" s="345"/>
    </row>
    <row r="70" spans="9:18" x14ac:dyDescent="0.2">
      <c r="I70" s="196">
        <v>43556</v>
      </c>
      <c r="J70" s="197">
        <v>0.98099999999999998</v>
      </c>
      <c r="K70" s="197">
        <v>1.0629999999999999</v>
      </c>
      <c r="L70" s="197">
        <v>1.048</v>
      </c>
      <c r="M70" s="197">
        <v>0.99299999999999999</v>
      </c>
      <c r="O70" s="345"/>
      <c r="P70" s="345"/>
      <c r="Q70" s="345"/>
      <c r="R70" s="345"/>
    </row>
    <row r="71" spans="9:18" x14ac:dyDescent="0.2">
      <c r="I71" s="196">
        <v>43557</v>
      </c>
      <c r="J71" s="197">
        <v>0.93100000000000005</v>
      </c>
      <c r="K71" s="197">
        <v>1.0660000000000001</v>
      </c>
      <c r="L71" s="197">
        <v>1.048</v>
      </c>
      <c r="M71" s="197">
        <v>0.99299999999999999</v>
      </c>
      <c r="O71" s="345"/>
      <c r="P71" s="345"/>
      <c r="Q71" s="345"/>
      <c r="R71" s="345"/>
    </row>
    <row r="72" spans="9:18" x14ac:dyDescent="0.2">
      <c r="I72" s="196">
        <v>43558</v>
      </c>
      <c r="J72" s="197">
        <v>0.91700000000000004</v>
      </c>
      <c r="K72" s="197">
        <v>1.0669999999999999</v>
      </c>
      <c r="L72" s="197">
        <v>1.048</v>
      </c>
      <c r="M72" s="197">
        <v>0.99299999999999999</v>
      </c>
      <c r="O72" s="345"/>
      <c r="P72" s="345"/>
      <c r="Q72" s="345"/>
      <c r="R72" s="345"/>
    </row>
    <row r="73" spans="9:18" x14ac:dyDescent="0.2">
      <c r="I73" s="196">
        <v>43559</v>
      </c>
      <c r="J73" s="197">
        <v>0.91800000000000004</v>
      </c>
      <c r="K73" s="197">
        <v>1.0669999999999999</v>
      </c>
      <c r="L73" s="197">
        <v>1.0469999999999999</v>
      </c>
      <c r="M73" s="197">
        <v>0.99199999999999999</v>
      </c>
      <c r="O73" s="345"/>
      <c r="P73" s="345"/>
      <c r="Q73" s="345"/>
      <c r="R73" s="345"/>
    </row>
    <row r="74" spans="9:18" x14ac:dyDescent="0.2">
      <c r="I74" s="196">
        <v>43560</v>
      </c>
      <c r="J74" s="197">
        <v>0.95299999999999996</v>
      </c>
      <c r="K74" s="197">
        <v>1.069</v>
      </c>
      <c r="L74" s="197">
        <v>1.0469999999999999</v>
      </c>
      <c r="M74" s="197">
        <v>0.99199999999999999</v>
      </c>
      <c r="O74" s="345"/>
      <c r="P74" s="345"/>
      <c r="Q74" s="345"/>
      <c r="R74" s="345"/>
    </row>
    <row r="75" spans="9:18" x14ac:dyDescent="0.2">
      <c r="I75" s="196">
        <v>43563</v>
      </c>
      <c r="J75" s="197">
        <v>1.046</v>
      </c>
      <c r="K75" s="197">
        <v>1.0680000000000001</v>
      </c>
      <c r="L75" s="197">
        <v>1.048</v>
      </c>
      <c r="M75" s="197">
        <v>0.99199999999999999</v>
      </c>
      <c r="O75" s="345"/>
      <c r="P75" s="345"/>
      <c r="Q75" s="345"/>
      <c r="R75" s="345"/>
    </row>
    <row r="76" spans="9:18" x14ac:dyDescent="0.2">
      <c r="I76" s="196">
        <v>43564</v>
      </c>
      <c r="J76" s="197">
        <v>0.98699999999999999</v>
      </c>
      <c r="K76" s="197">
        <v>1.069</v>
      </c>
      <c r="L76" s="197">
        <v>1.048</v>
      </c>
      <c r="M76" s="197">
        <v>0.99099999999999999</v>
      </c>
      <c r="O76" s="345"/>
      <c r="P76" s="345"/>
      <c r="Q76" s="345"/>
      <c r="R76" s="345"/>
    </row>
    <row r="77" spans="9:18" x14ac:dyDescent="0.2">
      <c r="I77" s="196">
        <v>43565</v>
      </c>
      <c r="J77" s="197">
        <v>0.98</v>
      </c>
      <c r="K77" s="197">
        <v>1.0720000000000001</v>
      </c>
      <c r="L77" s="197">
        <v>1.048</v>
      </c>
      <c r="M77" s="197">
        <v>0.99099999999999999</v>
      </c>
      <c r="O77" s="345"/>
      <c r="P77" s="345"/>
      <c r="Q77" s="345"/>
      <c r="R77" s="345"/>
    </row>
    <row r="78" spans="9:18" x14ac:dyDescent="0.2">
      <c r="I78" s="196">
        <v>43566</v>
      </c>
      <c r="J78" s="197">
        <v>0.98</v>
      </c>
      <c r="K78" s="197">
        <v>1.0780000000000001</v>
      </c>
      <c r="L78" s="197">
        <v>1.0469999999999999</v>
      </c>
      <c r="M78" s="197">
        <v>0.99</v>
      </c>
      <c r="O78" s="345"/>
      <c r="P78" s="345"/>
      <c r="Q78" s="345"/>
      <c r="R78" s="345"/>
    </row>
    <row r="79" spans="9:18" x14ac:dyDescent="0.2">
      <c r="I79" s="196">
        <v>43567</v>
      </c>
      <c r="J79" s="197">
        <v>0.98</v>
      </c>
      <c r="K79" s="197">
        <v>1.077</v>
      </c>
      <c r="L79" s="197">
        <v>1.0469999999999999</v>
      </c>
      <c r="M79" s="197">
        <v>0.99</v>
      </c>
      <c r="O79" s="345"/>
      <c r="P79" s="345"/>
      <c r="Q79" s="345"/>
      <c r="R79" s="345"/>
    </row>
    <row r="80" spans="9:18" x14ac:dyDescent="0.2">
      <c r="I80" s="196">
        <v>43570</v>
      </c>
      <c r="J80" s="197">
        <v>1.014</v>
      </c>
      <c r="K80" s="197">
        <v>1.0740000000000001</v>
      </c>
      <c r="L80" s="197">
        <v>1.048</v>
      </c>
      <c r="M80" s="197">
        <v>0.99099999999999999</v>
      </c>
      <c r="O80" s="345"/>
      <c r="P80" s="345"/>
      <c r="Q80" s="345"/>
      <c r="R80" s="345"/>
    </row>
    <row r="81" spans="9:18" x14ac:dyDescent="0.2">
      <c r="I81" s="196">
        <v>43571</v>
      </c>
      <c r="J81" s="197">
        <v>1.0009999999999999</v>
      </c>
      <c r="K81" s="197">
        <v>1.0760000000000001</v>
      </c>
      <c r="L81" s="197">
        <v>1.0469999999999999</v>
      </c>
      <c r="M81" s="197">
        <v>0.99099999999999999</v>
      </c>
      <c r="O81" s="345"/>
      <c r="P81" s="345"/>
      <c r="Q81" s="345"/>
      <c r="R81" s="345"/>
    </row>
    <row r="82" spans="9:18" x14ac:dyDescent="0.2">
      <c r="I82" s="196">
        <v>43572</v>
      </c>
      <c r="J82" s="197">
        <v>0.99199999999999999</v>
      </c>
      <c r="K82" s="197">
        <v>1.075</v>
      </c>
      <c r="L82" s="197">
        <v>1.0469999999999999</v>
      </c>
      <c r="M82" s="197">
        <v>0.99099999999999999</v>
      </c>
      <c r="O82" s="345"/>
      <c r="P82" s="345"/>
      <c r="Q82" s="345"/>
      <c r="R82" s="345"/>
    </row>
    <row r="83" spans="9:18" x14ac:dyDescent="0.2">
      <c r="I83" s="196">
        <v>43573</v>
      </c>
      <c r="J83" s="197">
        <v>0.98099999999999998</v>
      </c>
      <c r="K83" s="197">
        <v>1.0760000000000001</v>
      </c>
      <c r="L83" s="197">
        <v>1.0469999999999999</v>
      </c>
      <c r="M83" s="197">
        <v>0.99099999999999999</v>
      </c>
      <c r="O83" s="345"/>
      <c r="P83" s="345"/>
      <c r="Q83" s="345"/>
      <c r="R83" s="345"/>
    </row>
    <row r="84" spans="9:18" x14ac:dyDescent="0.2">
      <c r="I84" s="196">
        <v>43574</v>
      </c>
      <c r="J84" s="197">
        <v>0.97199999999999998</v>
      </c>
      <c r="K84" s="197">
        <v>1.077</v>
      </c>
      <c r="L84" s="197">
        <v>1.046</v>
      </c>
      <c r="M84" s="197">
        <v>0.99099999999999999</v>
      </c>
      <c r="O84" s="345"/>
      <c r="P84" s="345"/>
      <c r="Q84" s="345"/>
      <c r="R84" s="345"/>
    </row>
    <row r="85" spans="9:18" x14ac:dyDescent="0.2">
      <c r="I85" s="196">
        <v>43577</v>
      </c>
      <c r="J85" s="197">
        <v>1.006</v>
      </c>
      <c r="K85" s="197">
        <v>1.075</v>
      </c>
      <c r="L85" s="197">
        <v>1.0469999999999999</v>
      </c>
      <c r="M85" s="197">
        <v>0.99</v>
      </c>
      <c r="O85" s="345"/>
      <c r="P85" s="345"/>
      <c r="Q85" s="345"/>
      <c r="R85" s="345"/>
    </row>
    <row r="86" spans="9:18" x14ac:dyDescent="0.2">
      <c r="I86" s="196">
        <v>43578</v>
      </c>
      <c r="J86" s="197">
        <v>0.97699999999999998</v>
      </c>
      <c r="K86" s="197">
        <v>1.0740000000000001</v>
      </c>
      <c r="L86" s="197">
        <v>1.046</v>
      </c>
      <c r="M86" s="197">
        <v>0.98799999999999999</v>
      </c>
      <c r="O86" s="345"/>
      <c r="P86" s="345"/>
      <c r="Q86" s="345"/>
      <c r="R86" s="345"/>
    </row>
    <row r="87" spans="9:18" x14ac:dyDescent="0.2">
      <c r="I87" s="196">
        <v>43579</v>
      </c>
      <c r="J87" s="197">
        <v>0.96699999999999997</v>
      </c>
      <c r="K87" s="197">
        <v>1.075</v>
      </c>
      <c r="L87" s="197">
        <v>1.0449999999999999</v>
      </c>
      <c r="M87" s="197">
        <v>0.98699999999999999</v>
      </c>
      <c r="O87" s="345"/>
      <c r="P87" s="345"/>
      <c r="Q87" s="345"/>
      <c r="R87" s="345"/>
    </row>
    <row r="88" spans="9:18" x14ac:dyDescent="0.2">
      <c r="I88" s="196">
        <v>43580</v>
      </c>
      <c r="J88" s="197">
        <v>0.96899999999999997</v>
      </c>
      <c r="K88" s="197">
        <v>1.075</v>
      </c>
      <c r="L88" s="197">
        <v>1.0449999999999999</v>
      </c>
      <c r="M88" s="197">
        <v>0.98699999999999999</v>
      </c>
      <c r="O88" s="345"/>
      <c r="P88" s="345"/>
      <c r="Q88" s="345"/>
      <c r="R88" s="345"/>
    </row>
    <row r="89" spans="9:18" x14ac:dyDescent="0.2">
      <c r="I89" s="196">
        <v>43581</v>
      </c>
      <c r="J89" s="197">
        <v>1.0009999999999999</v>
      </c>
      <c r="K89" s="197">
        <v>1.0780000000000001</v>
      </c>
      <c r="L89" s="197">
        <v>1.046</v>
      </c>
      <c r="M89" s="197">
        <v>0.98699999999999999</v>
      </c>
      <c r="O89" s="345"/>
      <c r="P89" s="345"/>
      <c r="Q89" s="345"/>
      <c r="R89" s="345"/>
    </row>
    <row r="90" spans="9:18" x14ac:dyDescent="0.2">
      <c r="I90" s="196">
        <v>43587</v>
      </c>
      <c r="J90" s="197">
        <v>1.0349999999999999</v>
      </c>
      <c r="K90" s="197">
        <v>1.079</v>
      </c>
      <c r="L90" s="197">
        <v>1.052</v>
      </c>
      <c r="M90" s="197">
        <v>0.98899999999999999</v>
      </c>
      <c r="O90" s="345"/>
      <c r="P90" s="345"/>
      <c r="Q90" s="345"/>
      <c r="R90" s="345"/>
    </row>
    <row r="91" spans="9:18" x14ac:dyDescent="0.2">
      <c r="I91" s="196">
        <v>43588</v>
      </c>
      <c r="J91" s="197">
        <v>0.93700000000000006</v>
      </c>
      <c r="K91" s="197">
        <v>1.1100000000000001</v>
      </c>
      <c r="L91" s="197">
        <v>1.044</v>
      </c>
      <c r="M91" s="197">
        <v>0.98399999999999999</v>
      </c>
      <c r="O91" s="345"/>
      <c r="P91" s="345"/>
      <c r="Q91" s="345"/>
      <c r="R91" s="345"/>
    </row>
    <row r="92" spans="9:18" x14ac:dyDescent="0.2">
      <c r="I92" s="196">
        <v>43591</v>
      </c>
      <c r="J92" s="197">
        <v>0.94199999999999995</v>
      </c>
      <c r="K92" s="197">
        <v>1.1040000000000001</v>
      </c>
      <c r="L92" s="197">
        <v>1.0469999999999999</v>
      </c>
      <c r="M92" s="197">
        <v>0.98699999999999999</v>
      </c>
      <c r="O92" s="345"/>
      <c r="P92" s="345"/>
      <c r="Q92" s="345"/>
      <c r="R92" s="345"/>
    </row>
    <row r="93" spans="9:18" x14ac:dyDescent="0.2">
      <c r="I93" s="196">
        <v>43592</v>
      </c>
      <c r="J93" s="197">
        <v>0.94</v>
      </c>
      <c r="K93" s="197">
        <v>1.1060000000000001</v>
      </c>
      <c r="L93" s="197">
        <v>1.044</v>
      </c>
      <c r="M93" s="197">
        <v>0.98399999999999999</v>
      </c>
      <c r="O93" s="345"/>
      <c r="P93" s="345"/>
      <c r="Q93" s="345"/>
      <c r="R93" s="345"/>
    </row>
    <row r="94" spans="9:18" x14ac:dyDescent="0.2">
      <c r="I94" s="196">
        <v>43593</v>
      </c>
      <c r="J94" s="197">
        <v>1.0209999999999999</v>
      </c>
      <c r="K94" s="197">
        <v>1.105</v>
      </c>
      <c r="L94" s="197">
        <v>1.0429999999999999</v>
      </c>
      <c r="M94" s="197">
        <v>0.98499999999999999</v>
      </c>
      <c r="O94" s="345"/>
      <c r="P94" s="345"/>
      <c r="Q94" s="345"/>
      <c r="R94" s="345"/>
    </row>
    <row r="95" spans="9:18" x14ac:dyDescent="0.2">
      <c r="I95" s="196">
        <v>43595</v>
      </c>
      <c r="J95" s="197">
        <v>1.028</v>
      </c>
      <c r="K95" s="197">
        <v>1.1000000000000001</v>
      </c>
      <c r="L95" s="197">
        <v>1.0449999999999999</v>
      </c>
      <c r="M95" s="197">
        <v>0.98699999999999999</v>
      </c>
      <c r="O95" s="345"/>
      <c r="P95" s="345"/>
      <c r="Q95" s="345"/>
      <c r="R95" s="345"/>
    </row>
    <row r="96" spans="9:18" x14ac:dyDescent="0.2">
      <c r="I96" s="196">
        <v>43598</v>
      </c>
      <c r="J96" s="197">
        <v>0.99199999999999999</v>
      </c>
      <c r="K96" s="197">
        <v>1.0980000000000001</v>
      </c>
      <c r="L96" s="197">
        <v>1.0469999999999999</v>
      </c>
      <c r="M96" s="197">
        <v>0.98699999999999999</v>
      </c>
      <c r="O96" s="345"/>
      <c r="P96" s="345"/>
      <c r="Q96" s="345"/>
      <c r="R96" s="345"/>
    </row>
    <row r="97" spans="9:18" x14ac:dyDescent="0.2">
      <c r="I97" s="196">
        <v>43599</v>
      </c>
      <c r="J97" s="197">
        <v>0.97299999999999998</v>
      </c>
      <c r="K97" s="197">
        <v>1.107</v>
      </c>
      <c r="L97" s="197">
        <v>1.0449999999999999</v>
      </c>
      <c r="M97" s="197">
        <v>0.98599999999999999</v>
      </c>
      <c r="O97" s="345"/>
      <c r="P97" s="345"/>
      <c r="Q97" s="345"/>
      <c r="R97" s="345"/>
    </row>
    <row r="98" spans="9:18" x14ac:dyDescent="0.2">
      <c r="I98" s="196">
        <v>43600</v>
      </c>
      <c r="J98" s="197">
        <v>0.97199999999999998</v>
      </c>
      <c r="K98" s="197">
        <v>1.1040000000000001</v>
      </c>
      <c r="L98" s="197">
        <v>1.0449999999999999</v>
      </c>
      <c r="M98" s="197">
        <v>0.98699999999999999</v>
      </c>
      <c r="O98" s="345"/>
      <c r="P98" s="345"/>
      <c r="Q98" s="345"/>
      <c r="R98" s="345"/>
    </row>
    <row r="99" spans="9:18" x14ac:dyDescent="0.2">
      <c r="I99" s="196">
        <v>43601</v>
      </c>
      <c r="J99" s="197">
        <v>0.998</v>
      </c>
      <c r="K99" s="197">
        <v>1.105</v>
      </c>
      <c r="L99" s="197">
        <v>1.046</v>
      </c>
      <c r="M99" s="197">
        <v>0.98799999999999999</v>
      </c>
      <c r="O99" s="345"/>
      <c r="P99" s="345"/>
      <c r="Q99" s="345"/>
      <c r="R99" s="345"/>
    </row>
    <row r="100" spans="9:18" x14ac:dyDescent="0.2">
      <c r="I100" s="196">
        <v>43602</v>
      </c>
      <c r="J100" s="197">
        <v>0.99199999999999999</v>
      </c>
      <c r="K100" s="197">
        <v>1.1020000000000001</v>
      </c>
      <c r="L100" s="197">
        <v>1.0469999999999999</v>
      </c>
      <c r="M100" s="197">
        <v>0.98799999999999999</v>
      </c>
      <c r="O100" s="345"/>
      <c r="P100" s="345"/>
      <c r="Q100" s="345"/>
      <c r="R100" s="345"/>
    </row>
    <row r="101" spans="9:18" x14ac:dyDescent="0.2">
      <c r="I101" s="196">
        <v>43605</v>
      </c>
      <c r="J101" s="197">
        <v>1.002</v>
      </c>
      <c r="K101" s="197">
        <v>1.1000000000000001</v>
      </c>
      <c r="L101" s="197">
        <v>1.048</v>
      </c>
      <c r="M101" s="197">
        <v>0.98899999999999999</v>
      </c>
      <c r="O101" s="345"/>
      <c r="P101" s="345"/>
      <c r="Q101" s="345"/>
      <c r="R101" s="345"/>
    </row>
    <row r="102" spans="9:18" x14ac:dyDescent="0.2">
      <c r="I102" s="196">
        <v>43606</v>
      </c>
      <c r="J102" s="197">
        <v>0.96599999999999997</v>
      </c>
      <c r="K102" s="197">
        <v>1.1040000000000001</v>
      </c>
      <c r="L102" s="197">
        <v>1.046</v>
      </c>
      <c r="M102" s="197">
        <v>0.98699999999999999</v>
      </c>
      <c r="O102" s="345"/>
      <c r="P102" s="345"/>
      <c r="Q102" s="345"/>
      <c r="R102" s="345"/>
    </row>
    <row r="103" spans="9:18" x14ac:dyDescent="0.2">
      <c r="I103" s="196">
        <v>43607</v>
      </c>
      <c r="J103" s="197">
        <v>0.97599999999999998</v>
      </c>
      <c r="K103" s="197">
        <v>1.103</v>
      </c>
      <c r="L103" s="197">
        <v>1.046</v>
      </c>
      <c r="M103" s="197">
        <v>0.98699999999999999</v>
      </c>
      <c r="O103" s="345"/>
      <c r="P103" s="345"/>
      <c r="Q103" s="345"/>
      <c r="R103" s="345"/>
    </row>
    <row r="104" spans="9:18" x14ac:dyDescent="0.2">
      <c r="I104" s="196">
        <v>43608</v>
      </c>
      <c r="J104" s="197">
        <v>0.99099999999999999</v>
      </c>
      <c r="K104" s="197">
        <v>1.103</v>
      </c>
      <c r="L104" s="197">
        <v>1.0469999999999999</v>
      </c>
      <c r="M104" s="197">
        <v>0.98699999999999999</v>
      </c>
      <c r="O104" s="345"/>
      <c r="P104" s="345"/>
      <c r="Q104" s="345"/>
      <c r="R104" s="345"/>
    </row>
    <row r="105" spans="9:18" x14ac:dyDescent="0.2">
      <c r="I105" s="196">
        <v>43609</v>
      </c>
      <c r="J105" s="197">
        <v>0.98</v>
      </c>
      <c r="K105" s="197">
        <v>1.1040000000000001</v>
      </c>
      <c r="L105" s="197">
        <v>1.048</v>
      </c>
      <c r="M105" s="197">
        <v>0.98699999999999999</v>
      </c>
      <c r="O105" s="345"/>
      <c r="P105" s="345"/>
      <c r="Q105" s="345"/>
      <c r="R105" s="345"/>
    </row>
    <row r="106" spans="9:18" x14ac:dyDescent="0.2">
      <c r="I106" s="196">
        <v>43612</v>
      </c>
      <c r="J106" s="197">
        <v>0.97899999999999998</v>
      </c>
      <c r="K106" s="197">
        <v>1.103</v>
      </c>
      <c r="L106" s="197">
        <v>1.05</v>
      </c>
      <c r="M106" s="197">
        <v>0.98699999999999999</v>
      </c>
      <c r="O106" s="345"/>
      <c r="P106" s="345"/>
      <c r="Q106" s="345"/>
      <c r="R106" s="345"/>
    </row>
    <row r="107" spans="9:18" x14ac:dyDescent="0.2">
      <c r="I107" s="196">
        <v>43613</v>
      </c>
      <c r="J107" s="197">
        <v>0.93200000000000005</v>
      </c>
      <c r="K107" s="197">
        <v>1.105</v>
      </c>
      <c r="L107" s="197">
        <v>1.048</v>
      </c>
      <c r="M107" s="197">
        <v>0.98699999999999999</v>
      </c>
      <c r="O107" s="345"/>
      <c r="P107" s="345"/>
      <c r="Q107" s="345"/>
      <c r="R107" s="345"/>
    </row>
    <row r="108" spans="9:18" x14ac:dyDescent="0.2">
      <c r="I108" s="196">
        <v>43614</v>
      </c>
      <c r="J108" s="197">
        <v>0.92800000000000005</v>
      </c>
      <c r="K108" s="197">
        <v>1.103</v>
      </c>
      <c r="L108" s="197">
        <v>1.048</v>
      </c>
      <c r="M108" s="197">
        <v>0.98699999999999999</v>
      </c>
      <c r="O108" s="345"/>
      <c r="P108" s="345"/>
      <c r="Q108" s="345"/>
      <c r="R108" s="345"/>
    </row>
    <row r="109" spans="9:18" x14ac:dyDescent="0.2">
      <c r="I109" s="196">
        <v>43615</v>
      </c>
      <c r="J109" s="197">
        <v>0.93200000000000005</v>
      </c>
      <c r="K109" s="197">
        <v>1.1040000000000001</v>
      </c>
      <c r="L109" s="197">
        <v>1.0489999999999999</v>
      </c>
      <c r="M109" s="197">
        <v>0.98799999999999999</v>
      </c>
      <c r="O109" s="345"/>
      <c r="P109" s="345"/>
      <c r="Q109" s="345"/>
      <c r="R109" s="345"/>
    </row>
    <row r="110" spans="9:18" x14ac:dyDescent="0.2">
      <c r="I110" s="196">
        <v>43616</v>
      </c>
      <c r="J110" s="197">
        <v>0.95199999999999996</v>
      </c>
      <c r="K110" s="197">
        <v>1.103</v>
      </c>
      <c r="L110" s="197">
        <v>1.05</v>
      </c>
      <c r="M110" s="197">
        <v>0.98799999999999999</v>
      </c>
      <c r="O110" s="345"/>
      <c r="P110" s="345"/>
      <c r="Q110" s="345"/>
      <c r="R110" s="345"/>
    </row>
    <row r="111" spans="9:18" x14ac:dyDescent="0.2">
      <c r="I111" s="196">
        <v>43619</v>
      </c>
      <c r="J111" s="197">
        <v>0.97099999999999997</v>
      </c>
      <c r="K111" s="197">
        <v>1.1040000000000001</v>
      </c>
      <c r="L111" s="197">
        <v>1.054</v>
      </c>
      <c r="M111" s="197">
        <v>0.99</v>
      </c>
      <c r="O111" s="345"/>
      <c r="P111" s="345"/>
      <c r="Q111" s="345"/>
      <c r="R111" s="345"/>
    </row>
    <row r="112" spans="9:18" x14ac:dyDescent="0.2">
      <c r="I112" s="196">
        <v>43620</v>
      </c>
      <c r="J112" s="197">
        <v>0.93100000000000005</v>
      </c>
      <c r="K112" s="197">
        <v>1.113</v>
      </c>
      <c r="L112" s="197">
        <v>1.0509999999999999</v>
      </c>
      <c r="M112" s="197">
        <v>0.98699999999999999</v>
      </c>
      <c r="O112" s="345"/>
      <c r="P112" s="345"/>
      <c r="Q112" s="345"/>
      <c r="R112" s="345"/>
    </row>
    <row r="113" spans="9:18" x14ac:dyDescent="0.2">
      <c r="I113" s="196">
        <v>43621</v>
      </c>
      <c r="J113" s="197">
        <v>0.92800000000000005</v>
      </c>
      <c r="K113" s="197">
        <v>1.117</v>
      </c>
      <c r="L113" s="197">
        <v>1.0489999999999999</v>
      </c>
      <c r="M113" s="197">
        <v>0.98699999999999999</v>
      </c>
      <c r="O113" s="345"/>
      <c r="P113" s="345"/>
      <c r="Q113" s="345"/>
      <c r="R113" s="345"/>
    </row>
    <row r="114" spans="9:18" x14ac:dyDescent="0.2">
      <c r="I114" s="196">
        <v>43622</v>
      </c>
      <c r="J114" s="197">
        <v>0.94499999999999995</v>
      </c>
      <c r="K114" s="197">
        <v>1.1200000000000001</v>
      </c>
      <c r="L114" s="197">
        <v>1.0489999999999999</v>
      </c>
      <c r="M114" s="197">
        <v>0.98699999999999999</v>
      </c>
      <c r="O114" s="345"/>
      <c r="P114" s="345"/>
      <c r="Q114" s="345"/>
      <c r="R114" s="345"/>
    </row>
    <row r="115" spans="9:18" x14ac:dyDescent="0.2">
      <c r="I115" s="196">
        <v>43623</v>
      </c>
      <c r="J115" s="197">
        <v>0.99099999999999999</v>
      </c>
      <c r="K115" s="197">
        <v>1.1140000000000001</v>
      </c>
      <c r="L115" s="197">
        <v>1.0509999999999999</v>
      </c>
      <c r="M115" s="197">
        <v>0.98899999999999999</v>
      </c>
      <c r="O115" s="345"/>
      <c r="P115" s="345"/>
      <c r="Q115" s="345"/>
      <c r="R115" s="345"/>
    </row>
    <row r="116" spans="9:18" x14ac:dyDescent="0.2">
      <c r="I116" s="196">
        <v>43626</v>
      </c>
      <c r="J116" s="197">
        <v>1.075</v>
      </c>
      <c r="K116" s="197">
        <v>1.117</v>
      </c>
      <c r="L116" s="197">
        <v>1.052</v>
      </c>
      <c r="M116" s="197">
        <v>0.98899999999999999</v>
      </c>
      <c r="O116" s="345"/>
      <c r="P116" s="345"/>
      <c r="Q116" s="345"/>
      <c r="R116" s="345"/>
    </row>
    <row r="117" spans="9:18" x14ac:dyDescent="0.2">
      <c r="I117" s="196">
        <v>43627</v>
      </c>
      <c r="J117" s="197">
        <v>1.022</v>
      </c>
      <c r="K117" s="197">
        <v>1.123</v>
      </c>
      <c r="L117" s="197">
        <v>1.0509999999999999</v>
      </c>
      <c r="M117" s="197">
        <v>0.98799999999999999</v>
      </c>
      <c r="O117" s="345"/>
      <c r="P117" s="345"/>
      <c r="Q117" s="345"/>
      <c r="R117" s="345"/>
    </row>
    <row r="118" spans="9:18" x14ac:dyDescent="0.2">
      <c r="I118" s="196">
        <v>43628</v>
      </c>
      <c r="J118" s="197">
        <v>1.0089999999999999</v>
      </c>
      <c r="K118" s="197">
        <v>1.119</v>
      </c>
      <c r="L118" s="197">
        <v>1.0509999999999999</v>
      </c>
      <c r="M118" s="197">
        <v>0.98899999999999999</v>
      </c>
      <c r="O118" s="345"/>
      <c r="P118" s="345"/>
      <c r="Q118" s="345"/>
      <c r="R118" s="345"/>
    </row>
    <row r="119" spans="9:18" x14ac:dyDescent="0.2">
      <c r="I119" s="196">
        <v>43629</v>
      </c>
      <c r="J119" s="197">
        <v>1.0069999999999999</v>
      </c>
      <c r="K119" s="197">
        <v>1.117</v>
      </c>
      <c r="L119" s="197">
        <v>1.0509999999999999</v>
      </c>
      <c r="M119" s="197">
        <v>0.99</v>
      </c>
      <c r="O119" s="345"/>
      <c r="P119" s="345"/>
      <c r="Q119" s="345"/>
      <c r="R119" s="345"/>
    </row>
    <row r="120" spans="9:18" x14ac:dyDescent="0.2">
      <c r="I120" s="196">
        <v>43630</v>
      </c>
      <c r="J120" s="197">
        <v>1.026</v>
      </c>
      <c r="K120" s="197">
        <v>1.1180000000000001</v>
      </c>
      <c r="L120" s="197">
        <v>1.052</v>
      </c>
      <c r="M120" s="197">
        <v>0.99</v>
      </c>
      <c r="O120" s="345"/>
      <c r="P120" s="345"/>
      <c r="Q120" s="345"/>
      <c r="R120" s="345"/>
    </row>
    <row r="121" spans="9:18" x14ac:dyDescent="0.2">
      <c r="I121" s="196">
        <v>43634</v>
      </c>
      <c r="J121" s="197">
        <v>1.097</v>
      </c>
      <c r="K121" s="197">
        <v>1.117</v>
      </c>
      <c r="L121" s="197">
        <v>1.0529999999999999</v>
      </c>
      <c r="M121" s="197">
        <v>0.99</v>
      </c>
      <c r="O121" s="345"/>
      <c r="P121" s="345"/>
      <c r="Q121" s="345"/>
      <c r="R121" s="345"/>
    </row>
    <row r="122" spans="9:18" x14ac:dyDescent="0.2">
      <c r="I122" s="196">
        <v>43635</v>
      </c>
      <c r="J122" s="197">
        <v>1.0249999999999999</v>
      </c>
      <c r="K122" s="197">
        <v>1.1240000000000001</v>
      </c>
      <c r="L122" s="197">
        <v>1.05</v>
      </c>
      <c r="M122" s="197">
        <v>0.98799999999999999</v>
      </c>
      <c r="O122" s="345"/>
      <c r="P122" s="345"/>
      <c r="Q122" s="345"/>
      <c r="R122" s="345"/>
    </row>
    <row r="123" spans="9:18" x14ac:dyDescent="0.2">
      <c r="I123" s="196">
        <v>43636</v>
      </c>
      <c r="J123" s="197">
        <v>1.0149999999999999</v>
      </c>
      <c r="K123" s="197">
        <v>1.1319999999999999</v>
      </c>
      <c r="L123" s="197">
        <v>1.05</v>
      </c>
      <c r="M123" s="197">
        <v>0.98699999999999999</v>
      </c>
      <c r="O123" s="345"/>
      <c r="P123" s="345"/>
      <c r="Q123" s="345"/>
      <c r="R123" s="345"/>
    </row>
    <row r="124" spans="9:18" x14ac:dyDescent="0.2">
      <c r="I124" s="196">
        <v>43637</v>
      </c>
      <c r="J124" s="197">
        <v>1.0309999999999999</v>
      </c>
      <c r="K124" s="197">
        <v>1.133</v>
      </c>
      <c r="L124" s="197">
        <v>1.052</v>
      </c>
      <c r="M124" s="197">
        <v>0.98799999999999999</v>
      </c>
      <c r="O124" s="345"/>
      <c r="P124" s="345"/>
      <c r="Q124" s="345"/>
      <c r="R124" s="345"/>
    </row>
    <row r="125" spans="9:18" x14ac:dyDescent="0.2">
      <c r="I125" s="196">
        <v>43640</v>
      </c>
      <c r="J125" s="197">
        <v>1.0860000000000001</v>
      </c>
      <c r="K125" s="197">
        <v>1.133</v>
      </c>
      <c r="L125" s="197">
        <v>1.0529999999999999</v>
      </c>
      <c r="M125" s="197">
        <v>0.99099999999999999</v>
      </c>
      <c r="O125" s="345"/>
      <c r="P125" s="345"/>
      <c r="Q125" s="345"/>
      <c r="R125" s="345"/>
    </row>
    <row r="126" spans="9:18" x14ac:dyDescent="0.2">
      <c r="I126" s="196">
        <v>43641</v>
      </c>
      <c r="J126" s="197">
        <v>1.0349999999999999</v>
      </c>
      <c r="K126" s="197">
        <v>1.139</v>
      </c>
      <c r="L126" s="197">
        <v>1.052</v>
      </c>
      <c r="M126" s="197">
        <v>0.99099999999999999</v>
      </c>
      <c r="O126" s="345"/>
      <c r="P126" s="345"/>
      <c r="Q126" s="345"/>
      <c r="R126" s="345"/>
    </row>
    <row r="127" spans="9:18" x14ac:dyDescent="0.2">
      <c r="I127" s="196">
        <v>43642</v>
      </c>
      <c r="J127" s="197">
        <v>1.0309999999999999</v>
      </c>
      <c r="K127" s="197">
        <v>1.1379999999999999</v>
      </c>
      <c r="L127" s="197">
        <v>1.0529999999999999</v>
      </c>
      <c r="M127" s="197">
        <v>0.99299999999999999</v>
      </c>
      <c r="O127" s="345"/>
      <c r="P127" s="345"/>
      <c r="Q127" s="345"/>
      <c r="R127" s="345"/>
    </row>
    <row r="128" spans="9:18" x14ac:dyDescent="0.2">
      <c r="I128" s="196">
        <v>43643</v>
      </c>
      <c r="J128" s="197">
        <v>1.07</v>
      </c>
      <c r="K128" s="197">
        <v>1.1439999999999999</v>
      </c>
      <c r="L128" s="197">
        <v>1.0529999999999999</v>
      </c>
      <c r="M128" s="197">
        <v>0.99399999999999999</v>
      </c>
      <c r="O128" s="345"/>
      <c r="P128" s="345"/>
      <c r="Q128" s="345"/>
      <c r="R128" s="345"/>
    </row>
    <row r="129" spans="9:18" x14ac:dyDescent="0.2">
      <c r="I129" s="196">
        <v>43647</v>
      </c>
      <c r="J129" s="197">
        <v>1.1020000000000001</v>
      </c>
      <c r="K129" s="197">
        <v>1.1459999999999999</v>
      </c>
      <c r="L129" s="197">
        <v>1.0569999999999999</v>
      </c>
      <c r="M129" s="197">
        <v>0.996</v>
      </c>
      <c r="O129" s="345"/>
      <c r="P129" s="345"/>
      <c r="Q129" s="345"/>
      <c r="R129" s="345"/>
    </row>
    <row r="130" spans="9:18" x14ac:dyDescent="0.2">
      <c r="I130" s="196">
        <v>43648</v>
      </c>
      <c r="J130" s="197">
        <v>1.034</v>
      </c>
      <c r="K130" s="197">
        <v>1.1599999999999999</v>
      </c>
      <c r="L130" s="197">
        <v>1.0549999999999999</v>
      </c>
      <c r="M130" s="197">
        <v>0.99399999999999999</v>
      </c>
      <c r="O130" s="345"/>
      <c r="P130" s="345"/>
      <c r="Q130" s="345"/>
      <c r="R130" s="345"/>
    </row>
    <row r="131" spans="9:18" x14ac:dyDescent="0.2">
      <c r="I131" s="196">
        <v>43649</v>
      </c>
      <c r="J131" s="197">
        <v>1.02</v>
      </c>
      <c r="K131" s="197">
        <v>1.1619999999999999</v>
      </c>
      <c r="L131" s="197">
        <v>1.0549999999999999</v>
      </c>
      <c r="M131" s="197">
        <v>0.995</v>
      </c>
      <c r="O131" s="345"/>
      <c r="P131" s="345"/>
      <c r="Q131" s="345"/>
      <c r="R131" s="345"/>
    </row>
    <row r="132" spans="9:18" x14ac:dyDescent="0.2">
      <c r="I132" s="196">
        <v>43650</v>
      </c>
      <c r="J132" s="197">
        <v>1.0189999999999999</v>
      </c>
      <c r="K132" s="197">
        <v>1.1639999999999999</v>
      </c>
      <c r="L132" s="197">
        <v>1.056</v>
      </c>
      <c r="M132" s="197">
        <v>0.995</v>
      </c>
      <c r="O132" s="345"/>
      <c r="P132" s="345"/>
      <c r="Q132" s="345"/>
      <c r="R132" s="345"/>
    </row>
    <row r="133" spans="9:18" x14ac:dyDescent="0.2">
      <c r="I133" s="196">
        <v>43651</v>
      </c>
      <c r="J133" s="197">
        <v>1.0269999999999999</v>
      </c>
      <c r="K133" s="197">
        <v>1.159</v>
      </c>
      <c r="L133" s="197">
        <v>1.056</v>
      </c>
      <c r="M133" s="197">
        <v>0.996</v>
      </c>
      <c r="O133" s="345"/>
      <c r="P133" s="345"/>
      <c r="Q133" s="345"/>
      <c r="R133" s="345"/>
    </row>
    <row r="134" spans="9:18" x14ac:dyDescent="0.2">
      <c r="I134" s="196">
        <v>43654</v>
      </c>
      <c r="J134" s="197">
        <v>1.145</v>
      </c>
      <c r="K134" s="197">
        <v>1.161</v>
      </c>
      <c r="L134" s="197">
        <v>1.0580000000000001</v>
      </c>
      <c r="M134" s="197">
        <v>0.998</v>
      </c>
      <c r="O134" s="345"/>
      <c r="P134" s="345"/>
      <c r="Q134" s="345"/>
      <c r="R134" s="345"/>
    </row>
    <row r="135" spans="9:18" x14ac:dyDescent="0.2">
      <c r="I135" s="196">
        <v>43655</v>
      </c>
      <c r="J135" s="197">
        <v>1.0860000000000001</v>
      </c>
      <c r="K135" s="197">
        <v>1.1639999999999999</v>
      </c>
      <c r="L135" s="197">
        <v>1.056</v>
      </c>
      <c r="M135" s="197">
        <v>0.998</v>
      </c>
      <c r="O135" s="345"/>
      <c r="P135" s="345"/>
      <c r="Q135" s="345"/>
      <c r="R135" s="345"/>
    </row>
    <row r="136" spans="9:18" x14ac:dyDescent="0.2">
      <c r="I136" s="196">
        <v>43656</v>
      </c>
      <c r="J136" s="197">
        <v>1.0760000000000001</v>
      </c>
      <c r="K136" s="197">
        <v>1.165</v>
      </c>
      <c r="L136" s="197">
        <v>1.056</v>
      </c>
      <c r="M136" s="197">
        <v>0.998</v>
      </c>
      <c r="O136" s="345"/>
      <c r="P136" s="345"/>
      <c r="Q136" s="345"/>
      <c r="R136" s="345"/>
    </row>
    <row r="137" spans="9:18" x14ac:dyDescent="0.2">
      <c r="I137" s="196">
        <v>43657</v>
      </c>
      <c r="J137" s="197">
        <v>1.075</v>
      </c>
      <c r="K137" s="197">
        <v>1.1719999999999999</v>
      </c>
      <c r="L137" s="197">
        <v>1.0569999999999999</v>
      </c>
      <c r="M137" s="197">
        <v>0.999</v>
      </c>
      <c r="O137" s="345"/>
      <c r="P137" s="345"/>
      <c r="Q137" s="345"/>
      <c r="R137" s="345"/>
    </row>
    <row r="138" spans="9:18" x14ac:dyDescent="0.2">
      <c r="I138" s="196">
        <v>43658</v>
      </c>
      <c r="J138" s="197">
        <v>1.075</v>
      </c>
      <c r="K138" s="197">
        <v>1.173</v>
      </c>
      <c r="L138" s="197">
        <v>1.0569999999999999</v>
      </c>
      <c r="M138" s="197">
        <v>0.999</v>
      </c>
      <c r="O138" s="345"/>
      <c r="P138" s="345"/>
      <c r="Q138" s="345"/>
      <c r="R138" s="345"/>
    </row>
    <row r="139" spans="9:18" x14ac:dyDescent="0.2">
      <c r="I139" s="196">
        <v>43661</v>
      </c>
      <c r="J139" s="197">
        <v>1.091</v>
      </c>
      <c r="K139" s="197">
        <v>1.1719999999999999</v>
      </c>
      <c r="L139" s="197">
        <v>1.0580000000000001</v>
      </c>
      <c r="M139" s="197">
        <v>1</v>
      </c>
      <c r="O139" s="345"/>
      <c r="P139" s="345"/>
      <c r="Q139" s="345"/>
      <c r="R139" s="345"/>
    </row>
    <row r="140" spans="9:18" x14ac:dyDescent="0.2">
      <c r="I140" s="196">
        <v>43662</v>
      </c>
      <c r="J140" s="197">
        <v>1.073</v>
      </c>
      <c r="K140" s="197">
        <v>1.1739999999999999</v>
      </c>
      <c r="L140" s="197">
        <v>1.0569999999999999</v>
      </c>
      <c r="M140" s="197">
        <v>1</v>
      </c>
      <c r="O140" s="345"/>
      <c r="P140" s="345"/>
      <c r="Q140" s="345"/>
      <c r="R140" s="345"/>
    </row>
    <row r="141" spans="9:18" x14ac:dyDescent="0.2">
      <c r="I141" s="196">
        <v>43663</v>
      </c>
      <c r="J141" s="197">
        <v>1.0680000000000001</v>
      </c>
      <c r="K141" s="197">
        <v>1.171</v>
      </c>
      <c r="L141" s="197">
        <v>1.0569999999999999</v>
      </c>
      <c r="M141" s="197">
        <v>1</v>
      </c>
      <c r="O141" s="345"/>
      <c r="P141" s="345"/>
      <c r="Q141" s="345"/>
      <c r="R141" s="345"/>
    </row>
    <row r="142" spans="9:18" x14ac:dyDescent="0.2">
      <c r="I142" s="196">
        <v>43664</v>
      </c>
      <c r="J142" s="197">
        <v>1.0589999999999999</v>
      </c>
      <c r="K142" s="197">
        <v>1.167</v>
      </c>
      <c r="L142" s="197">
        <v>1.0569999999999999</v>
      </c>
      <c r="M142" s="197">
        <v>1.0009999999999999</v>
      </c>
      <c r="O142" s="345"/>
      <c r="P142" s="345"/>
      <c r="Q142" s="345"/>
      <c r="R142" s="345"/>
    </row>
    <row r="143" spans="9:18" x14ac:dyDescent="0.2">
      <c r="I143" s="196">
        <v>43665</v>
      </c>
      <c r="J143" s="197">
        <v>1.0549999999999999</v>
      </c>
      <c r="K143" s="197">
        <v>1.167</v>
      </c>
      <c r="L143" s="197">
        <v>1.0580000000000001</v>
      </c>
      <c r="M143" s="197">
        <v>1.0009999999999999</v>
      </c>
      <c r="O143" s="345"/>
      <c r="P143" s="345"/>
      <c r="Q143" s="345"/>
      <c r="R143" s="345"/>
    </row>
    <row r="144" spans="9:18" x14ac:dyDescent="0.2">
      <c r="I144" s="196">
        <v>43668</v>
      </c>
      <c r="J144" s="197">
        <v>1.099</v>
      </c>
      <c r="K144" s="197">
        <v>1.1639999999999999</v>
      </c>
      <c r="L144" s="197">
        <v>1.0589999999999999</v>
      </c>
      <c r="M144" s="197">
        <v>1.002</v>
      </c>
      <c r="O144" s="345"/>
      <c r="P144" s="345"/>
      <c r="Q144" s="345"/>
      <c r="R144" s="345"/>
    </row>
    <row r="145" spans="9:18" x14ac:dyDescent="0.2">
      <c r="I145" s="196">
        <v>43669</v>
      </c>
      <c r="J145" s="197">
        <v>1.071</v>
      </c>
      <c r="K145" s="197">
        <v>1.173</v>
      </c>
      <c r="L145" s="197">
        <v>1.0580000000000001</v>
      </c>
      <c r="M145" s="197">
        <v>1.002</v>
      </c>
      <c r="O145" s="345"/>
      <c r="P145" s="345"/>
      <c r="Q145" s="345"/>
      <c r="R145" s="345"/>
    </row>
    <row r="146" spans="9:18" x14ac:dyDescent="0.2">
      <c r="I146" s="196">
        <v>43670</v>
      </c>
      <c r="J146" s="197">
        <v>1.056</v>
      </c>
      <c r="K146" s="197">
        <v>1.1719999999999999</v>
      </c>
      <c r="L146" s="197">
        <v>1.0580000000000001</v>
      </c>
      <c r="M146" s="197">
        <v>1.0009999999999999</v>
      </c>
      <c r="O146" s="345"/>
      <c r="P146" s="345"/>
      <c r="Q146" s="345"/>
      <c r="R146" s="345"/>
    </row>
    <row r="147" spans="9:18" x14ac:dyDescent="0.2">
      <c r="I147" s="196">
        <v>43671</v>
      </c>
      <c r="J147" s="197">
        <v>1.046</v>
      </c>
      <c r="K147" s="197">
        <v>1.1739999999999999</v>
      </c>
      <c r="L147" s="197">
        <v>1.0589999999999999</v>
      </c>
      <c r="M147" s="197">
        <v>1.0009999999999999</v>
      </c>
      <c r="O147" s="345"/>
      <c r="P147" s="345"/>
      <c r="Q147" s="345"/>
      <c r="R147" s="345"/>
    </row>
    <row r="148" spans="9:18" x14ac:dyDescent="0.2">
      <c r="I148" s="196">
        <v>43672</v>
      </c>
      <c r="J148" s="197">
        <v>1.0429999999999999</v>
      </c>
      <c r="K148" s="197">
        <v>1.171</v>
      </c>
      <c r="L148" s="197">
        <v>1.0589999999999999</v>
      </c>
      <c r="M148" s="197">
        <v>1.002</v>
      </c>
      <c r="O148" s="345"/>
      <c r="P148" s="345"/>
      <c r="Q148" s="345"/>
      <c r="R148" s="345"/>
    </row>
    <row r="149" spans="9:18" x14ac:dyDescent="0.2">
      <c r="I149" s="196">
        <v>43675</v>
      </c>
      <c r="J149" s="197">
        <v>1.0389999999999999</v>
      </c>
      <c r="K149" s="197">
        <v>1.1739999999999999</v>
      </c>
      <c r="L149" s="197">
        <v>1.06</v>
      </c>
      <c r="M149" s="197">
        <v>1.0029999999999999</v>
      </c>
      <c r="O149" s="345"/>
      <c r="P149" s="345"/>
      <c r="Q149" s="345"/>
      <c r="R149" s="345"/>
    </row>
    <row r="150" spans="9:18" x14ac:dyDescent="0.2">
      <c r="I150" s="196">
        <v>43676</v>
      </c>
      <c r="J150" s="197">
        <v>1.0049999999999999</v>
      </c>
      <c r="K150" s="197">
        <v>1.181</v>
      </c>
      <c r="L150" s="197">
        <v>1.0589999999999999</v>
      </c>
      <c r="M150" s="197">
        <v>1.0029999999999999</v>
      </c>
      <c r="O150" s="345"/>
      <c r="P150" s="345"/>
      <c r="Q150" s="345"/>
      <c r="R150" s="345"/>
    </row>
    <row r="151" spans="9:18" x14ac:dyDescent="0.2">
      <c r="I151" s="196">
        <v>43677</v>
      </c>
      <c r="J151" s="197">
        <v>1.018</v>
      </c>
      <c r="K151" s="197">
        <v>1.1870000000000001</v>
      </c>
      <c r="L151" s="197">
        <v>1.06</v>
      </c>
      <c r="M151" s="197">
        <v>1.004</v>
      </c>
      <c r="O151" s="345"/>
      <c r="P151" s="345"/>
      <c r="Q151" s="345"/>
      <c r="R151" s="345"/>
    </row>
    <row r="152" spans="9:18" x14ac:dyDescent="0.2">
      <c r="I152" s="196">
        <v>43678</v>
      </c>
      <c r="J152" s="197">
        <v>1.0329999999999999</v>
      </c>
      <c r="K152" s="197">
        <v>1.1950000000000001</v>
      </c>
      <c r="L152" s="197">
        <v>1.0640000000000001</v>
      </c>
      <c r="M152" s="197">
        <v>1.006</v>
      </c>
      <c r="O152" s="345"/>
      <c r="P152" s="345"/>
      <c r="Q152" s="345"/>
      <c r="R152" s="345"/>
    </row>
    <row r="153" spans="9:18" x14ac:dyDescent="0.2">
      <c r="I153" s="196">
        <v>43679</v>
      </c>
      <c r="J153" s="197">
        <v>1.0209999999999999</v>
      </c>
      <c r="K153" s="197">
        <v>1.1919999999999999</v>
      </c>
      <c r="L153" s="197">
        <v>1.0629999999999999</v>
      </c>
      <c r="M153" s="197">
        <v>1.0089999999999999</v>
      </c>
      <c r="O153" s="345"/>
      <c r="P153" s="345"/>
      <c r="Q153" s="345"/>
      <c r="R153" s="345"/>
    </row>
    <row r="154" spans="9:18" x14ac:dyDescent="0.2">
      <c r="I154" s="196">
        <v>43682</v>
      </c>
      <c r="J154" s="197">
        <v>1.02</v>
      </c>
      <c r="K154" s="197">
        <v>1.194</v>
      </c>
      <c r="L154" s="197">
        <v>1.0629999999999999</v>
      </c>
      <c r="M154" s="197">
        <v>1.0089999999999999</v>
      </c>
      <c r="O154" s="345"/>
      <c r="P154" s="345"/>
      <c r="Q154" s="345"/>
      <c r="R154" s="345"/>
    </row>
    <row r="155" spans="9:18" x14ac:dyDescent="0.2">
      <c r="I155" s="196">
        <v>43683</v>
      </c>
      <c r="J155" s="197">
        <v>1.0189999999999999</v>
      </c>
      <c r="K155" s="197">
        <v>1.2030000000000001</v>
      </c>
      <c r="L155" s="197">
        <v>1.0620000000000001</v>
      </c>
      <c r="M155" s="197">
        <v>1.008</v>
      </c>
      <c r="O155" s="345"/>
      <c r="P155" s="345"/>
      <c r="Q155" s="345"/>
      <c r="R155" s="345"/>
    </row>
    <row r="156" spans="9:18" x14ac:dyDescent="0.2">
      <c r="I156" s="196">
        <v>43684</v>
      </c>
      <c r="J156" s="197">
        <v>1.038</v>
      </c>
      <c r="K156" s="197">
        <v>1.202</v>
      </c>
      <c r="L156" s="197">
        <v>1.0620000000000001</v>
      </c>
      <c r="M156" s="197">
        <v>1.0109999999999999</v>
      </c>
      <c r="O156" s="345"/>
      <c r="P156" s="345"/>
      <c r="Q156" s="345"/>
      <c r="R156" s="345"/>
    </row>
    <row r="157" spans="9:18" x14ac:dyDescent="0.2">
      <c r="I157" s="196">
        <v>43685</v>
      </c>
      <c r="J157" s="197">
        <v>1.1040000000000001</v>
      </c>
      <c r="K157" s="197">
        <v>1.2</v>
      </c>
      <c r="L157" s="197">
        <v>1.0629999999999999</v>
      </c>
      <c r="M157" s="197">
        <v>1.012</v>
      </c>
      <c r="O157" s="345"/>
      <c r="P157" s="345"/>
      <c r="Q157" s="345"/>
      <c r="R157" s="345"/>
    </row>
    <row r="158" spans="9:18" x14ac:dyDescent="0.2">
      <c r="I158" s="196">
        <v>43686</v>
      </c>
      <c r="J158" s="197">
        <v>1.099</v>
      </c>
      <c r="K158" s="197">
        <v>1.202</v>
      </c>
      <c r="L158" s="197">
        <v>1.0629999999999999</v>
      </c>
      <c r="M158" s="197">
        <v>1.0129999999999999</v>
      </c>
      <c r="O158" s="345"/>
      <c r="P158" s="345"/>
      <c r="Q158" s="345"/>
      <c r="R158" s="345"/>
    </row>
    <row r="159" spans="9:18" x14ac:dyDescent="0.2">
      <c r="I159" s="196">
        <v>43689</v>
      </c>
      <c r="J159" s="197">
        <v>1.109</v>
      </c>
      <c r="K159" s="197">
        <v>1.202</v>
      </c>
      <c r="L159" s="197">
        <v>1.0649999999999999</v>
      </c>
      <c r="M159" s="197">
        <v>1.014</v>
      </c>
      <c r="O159" s="345"/>
      <c r="P159" s="345"/>
      <c r="Q159" s="345"/>
      <c r="R159" s="345"/>
    </row>
    <row r="160" spans="9:18" x14ac:dyDescent="0.2">
      <c r="I160" s="196">
        <v>43692</v>
      </c>
      <c r="J160" s="197">
        <v>1.046</v>
      </c>
      <c r="K160" s="197">
        <v>1.2010000000000001</v>
      </c>
      <c r="L160" s="197">
        <v>1.0649999999999999</v>
      </c>
      <c r="M160" s="197">
        <v>1.0169999999999999</v>
      </c>
      <c r="O160" s="345"/>
      <c r="P160" s="345"/>
      <c r="Q160" s="345"/>
      <c r="R160" s="345"/>
    </row>
    <row r="161" spans="9:18" x14ac:dyDescent="0.2">
      <c r="I161" s="196">
        <v>43693</v>
      </c>
      <c r="J161" s="197">
        <v>1.07</v>
      </c>
      <c r="K161" s="197">
        <v>1.2010000000000001</v>
      </c>
      <c r="L161" s="197">
        <v>1.0649999999999999</v>
      </c>
      <c r="M161" s="197">
        <v>1.0169999999999999</v>
      </c>
      <c r="O161" s="345"/>
      <c r="P161" s="345"/>
      <c r="Q161" s="345"/>
      <c r="R161" s="345"/>
    </row>
    <row r="162" spans="9:18" x14ac:dyDescent="0.2">
      <c r="I162" s="196">
        <v>43696</v>
      </c>
      <c r="J162" s="197">
        <v>1.085</v>
      </c>
      <c r="K162" s="197">
        <v>1.2030000000000001</v>
      </c>
      <c r="L162" s="197">
        <v>1.0660000000000001</v>
      </c>
      <c r="M162" s="197">
        <v>1.018</v>
      </c>
      <c r="O162" s="345"/>
      <c r="P162" s="345"/>
      <c r="Q162" s="345"/>
      <c r="R162" s="345"/>
    </row>
    <row r="163" spans="9:18" x14ac:dyDescent="0.2">
      <c r="I163" s="196">
        <v>43697</v>
      </c>
      <c r="J163" s="197">
        <v>1.0349999999999999</v>
      </c>
      <c r="K163" s="197">
        <v>1.204</v>
      </c>
      <c r="L163" s="197">
        <v>1.0649999999999999</v>
      </c>
      <c r="M163" s="197">
        <v>1.0169999999999999</v>
      </c>
      <c r="O163" s="345"/>
      <c r="P163" s="345"/>
      <c r="Q163" s="345"/>
      <c r="R163" s="345"/>
    </row>
    <row r="164" spans="9:18" x14ac:dyDescent="0.2">
      <c r="I164" s="196">
        <v>43698</v>
      </c>
      <c r="J164" s="197">
        <v>1.04</v>
      </c>
      <c r="K164" s="197">
        <v>1.204</v>
      </c>
      <c r="L164" s="197">
        <v>1.0649999999999999</v>
      </c>
      <c r="M164" s="197">
        <v>1.018</v>
      </c>
      <c r="O164" s="345"/>
      <c r="P164" s="345"/>
      <c r="Q164" s="345"/>
      <c r="R164" s="345"/>
    </row>
    <row r="165" spans="9:18" x14ac:dyDescent="0.2">
      <c r="I165" s="196">
        <v>43699</v>
      </c>
      <c r="J165" s="197">
        <v>1.052</v>
      </c>
      <c r="K165" s="197">
        <v>1.2010000000000001</v>
      </c>
      <c r="L165" s="197">
        <v>1.0660000000000001</v>
      </c>
      <c r="M165" s="197">
        <v>1.0189999999999999</v>
      </c>
      <c r="O165" s="345"/>
      <c r="P165" s="345"/>
      <c r="Q165" s="345"/>
      <c r="R165" s="345"/>
    </row>
    <row r="166" spans="9:18" x14ac:dyDescent="0.2">
      <c r="I166" s="196">
        <v>43700</v>
      </c>
      <c r="J166" s="197">
        <v>1.0720000000000001</v>
      </c>
      <c r="K166" s="197">
        <v>1.204</v>
      </c>
      <c r="L166" s="197">
        <v>1.0649999999999999</v>
      </c>
      <c r="M166" s="197">
        <v>1.02</v>
      </c>
      <c r="O166" s="345"/>
      <c r="P166" s="345"/>
      <c r="Q166" s="345"/>
      <c r="R166" s="345"/>
    </row>
    <row r="167" spans="9:18" x14ac:dyDescent="0.2">
      <c r="I167" s="196">
        <v>43704</v>
      </c>
      <c r="J167" s="197">
        <v>1.0880000000000001</v>
      </c>
      <c r="K167" s="197">
        <v>1.2050000000000001</v>
      </c>
      <c r="L167" s="197">
        <v>1.0660000000000001</v>
      </c>
      <c r="M167" s="197">
        <v>1.0209999999999999</v>
      </c>
      <c r="O167" s="345"/>
      <c r="P167" s="345"/>
      <c r="Q167" s="345"/>
      <c r="R167" s="345"/>
    </row>
    <row r="168" spans="9:18" x14ac:dyDescent="0.2">
      <c r="I168" s="196">
        <v>43705</v>
      </c>
      <c r="J168" s="197">
        <v>1.01</v>
      </c>
      <c r="K168" s="197">
        <v>1.2190000000000001</v>
      </c>
      <c r="L168" s="197">
        <v>1.0640000000000001</v>
      </c>
      <c r="M168" s="197">
        <v>1.0189999999999999</v>
      </c>
      <c r="O168" s="345"/>
      <c r="P168" s="345"/>
      <c r="Q168" s="345"/>
      <c r="R168" s="345"/>
    </row>
    <row r="169" spans="9:18" x14ac:dyDescent="0.2">
      <c r="I169" s="196">
        <v>43706</v>
      </c>
      <c r="J169" s="197">
        <v>1.006</v>
      </c>
      <c r="K169" s="197">
        <v>1.22</v>
      </c>
      <c r="L169" s="197">
        <v>1.0649999999999999</v>
      </c>
      <c r="M169" s="197">
        <v>1.0209999999999999</v>
      </c>
      <c r="O169" s="345"/>
      <c r="P169" s="345"/>
      <c r="Q169" s="345"/>
      <c r="R169" s="345"/>
    </row>
    <row r="170" spans="9:18" x14ac:dyDescent="0.2">
      <c r="I170" s="196">
        <v>43707</v>
      </c>
      <c r="J170" s="197">
        <v>1.0209999999999999</v>
      </c>
      <c r="K170" s="197">
        <v>1.2170000000000001</v>
      </c>
      <c r="L170" s="197">
        <v>1.0660000000000001</v>
      </c>
      <c r="M170" s="197">
        <v>1.0229999999999999</v>
      </c>
      <c r="O170" s="345"/>
      <c r="P170" s="345"/>
      <c r="Q170" s="345"/>
      <c r="R170" s="345"/>
    </row>
    <row r="171" spans="9:18" x14ac:dyDescent="0.2">
      <c r="I171" s="196">
        <v>43710</v>
      </c>
      <c r="J171" s="197">
        <v>1.0489999999999999</v>
      </c>
      <c r="K171" s="197">
        <v>1.2190000000000001</v>
      </c>
      <c r="L171" s="197">
        <v>1.0720000000000001</v>
      </c>
      <c r="M171" s="197">
        <v>1.026</v>
      </c>
      <c r="O171" s="345"/>
      <c r="P171" s="345"/>
      <c r="Q171" s="345"/>
      <c r="R171" s="345"/>
    </row>
    <row r="172" spans="9:18" x14ac:dyDescent="0.2">
      <c r="I172" s="196">
        <v>43711</v>
      </c>
      <c r="J172" s="197">
        <v>0.99399999999999999</v>
      </c>
      <c r="K172" s="197">
        <v>1.2190000000000001</v>
      </c>
      <c r="L172" s="197">
        <v>1.071</v>
      </c>
      <c r="M172" s="197">
        <v>1.026</v>
      </c>
      <c r="O172" s="345"/>
      <c r="P172" s="345"/>
      <c r="Q172" s="345"/>
      <c r="R172" s="345"/>
    </row>
    <row r="173" spans="9:18" x14ac:dyDescent="0.2">
      <c r="I173" s="196">
        <v>43712</v>
      </c>
      <c r="J173" s="197">
        <v>0.98199999999999998</v>
      </c>
      <c r="K173" s="197">
        <v>1.2150000000000001</v>
      </c>
      <c r="L173" s="197">
        <v>1.073</v>
      </c>
      <c r="M173" s="197">
        <v>1.0269999999999999</v>
      </c>
      <c r="O173" s="345"/>
      <c r="P173" s="345"/>
      <c r="Q173" s="345"/>
      <c r="R173" s="345"/>
    </row>
    <row r="174" spans="9:18" x14ac:dyDescent="0.2">
      <c r="I174" s="196">
        <v>43713</v>
      </c>
      <c r="J174" s="197">
        <v>1.006</v>
      </c>
      <c r="K174" s="197">
        <v>1.2170000000000001</v>
      </c>
      <c r="L174" s="197">
        <v>1.0720000000000001</v>
      </c>
      <c r="M174" s="197">
        <v>1.0269999999999999</v>
      </c>
      <c r="O174" s="345"/>
      <c r="P174" s="345"/>
      <c r="Q174" s="345"/>
      <c r="R174" s="345"/>
    </row>
    <row r="175" spans="9:18" x14ac:dyDescent="0.2">
      <c r="I175" s="196">
        <v>43714</v>
      </c>
      <c r="J175" s="197">
        <v>1.0349999999999999</v>
      </c>
      <c r="K175" s="197">
        <v>1.224</v>
      </c>
      <c r="L175" s="197">
        <v>1.0720000000000001</v>
      </c>
      <c r="M175" s="197">
        <v>1.028</v>
      </c>
      <c r="O175" s="345"/>
      <c r="P175" s="345"/>
      <c r="Q175" s="345"/>
      <c r="R175" s="345"/>
    </row>
    <row r="176" spans="9:18" x14ac:dyDescent="0.2">
      <c r="I176" s="196">
        <v>43717</v>
      </c>
      <c r="J176" s="197">
        <v>1.1200000000000001</v>
      </c>
      <c r="K176" s="197">
        <v>1.2230000000000001</v>
      </c>
      <c r="L176" s="197">
        <v>1.075</v>
      </c>
      <c r="M176" s="197">
        <v>1.0289999999999999</v>
      </c>
      <c r="O176" s="345"/>
      <c r="P176" s="345"/>
      <c r="Q176" s="345"/>
      <c r="R176" s="345"/>
    </row>
    <row r="177" spans="9:18" x14ac:dyDescent="0.2">
      <c r="I177" s="196">
        <v>43718</v>
      </c>
      <c r="J177" s="197">
        <v>1.0629999999999999</v>
      </c>
      <c r="K177" s="197">
        <v>1.2230000000000001</v>
      </c>
      <c r="L177" s="197">
        <v>1.075</v>
      </c>
      <c r="M177" s="197">
        <v>1.0289999999999999</v>
      </c>
      <c r="O177" s="345"/>
      <c r="P177" s="345"/>
      <c r="Q177" s="345"/>
      <c r="R177" s="345"/>
    </row>
    <row r="178" spans="9:18" x14ac:dyDescent="0.2">
      <c r="I178" s="196">
        <v>43719</v>
      </c>
      <c r="J178" s="197">
        <v>1.0629999999999999</v>
      </c>
      <c r="K178" s="197">
        <v>1.222</v>
      </c>
      <c r="L178" s="197">
        <v>1.075</v>
      </c>
      <c r="M178" s="197">
        <v>1.03</v>
      </c>
      <c r="O178" s="345"/>
      <c r="P178" s="345"/>
      <c r="Q178" s="345"/>
      <c r="R178" s="345"/>
    </row>
    <row r="179" spans="9:18" x14ac:dyDescent="0.2">
      <c r="I179" s="196">
        <v>43720</v>
      </c>
      <c r="J179" s="197">
        <v>1.0509999999999999</v>
      </c>
      <c r="K179" s="197">
        <v>1.2190000000000001</v>
      </c>
      <c r="L179" s="197">
        <v>1.077</v>
      </c>
      <c r="M179" s="197">
        <v>1.0309999999999999</v>
      </c>
      <c r="O179" s="345"/>
      <c r="P179" s="345"/>
      <c r="Q179" s="345"/>
      <c r="R179" s="345"/>
    </row>
    <row r="180" spans="9:18" x14ac:dyDescent="0.2">
      <c r="I180" s="196">
        <v>43721</v>
      </c>
      <c r="J180" s="197">
        <v>1.052</v>
      </c>
      <c r="K180" s="197">
        <v>1.214</v>
      </c>
      <c r="L180" s="197">
        <v>1.0780000000000001</v>
      </c>
      <c r="M180" s="197">
        <v>1.032</v>
      </c>
      <c r="O180" s="345"/>
      <c r="P180" s="345"/>
      <c r="Q180" s="345"/>
      <c r="R180" s="345"/>
    </row>
    <row r="181" spans="9:18" x14ac:dyDescent="0.2">
      <c r="I181" s="196">
        <v>43724</v>
      </c>
      <c r="J181" s="197">
        <v>1.0960000000000001</v>
      </c>
      <c r="K181" s="197">
        <v>1.216</v>
      </c>
      <c r="L181" s="197">
        <v>1.079</v>
      </c>
      <c r="M181" s="197">
        <v>1.0309999999999999</v>
      </c>
      <c r="O181" s="345"/>
      <c r="P181" s="345"/>
      <c r="Q181" s="345"/>
      <c r="R181" s="345"/>
    </row>
    <row r="182" spans="9:18" x14ac:dyDescent="0.2">
      <c r="I182" s="196">
        <v>43725</v>
      </c>
      <c r="J182" s="197">
        <v>1.056</v>
      </c>
      <c r="K182" s="197">
        <v>1.2170000000000001</v>
      </c>
      <c r="L182" s="197">
        <v>1.079</v>
      </c>
      <c r="M182" s="197">
        <v>1.034</v>
      </c>
      <c r="O182" s="345"/>
      <c r="P182" s="345"/>
      <c r="Q182" s="345"/>
      <c r="R182" s="345"/>
    </row>
    <row r="183" spans="9:18" x14ac:dyDescent="0.2">
      <c r="I183" s="196">
        <v>43726</v>
      </c>
      <c r="J183" s="197">
        <v>1.04</v>
      </c>
      <c r="K183" s="197">
        <v>1.2110000000000001</v>
      </c>
      <c r="L183" s="197">
        <v>1.081</v>
      </c>
      <c r="M183" s="197">
        <v>1.034</v>
      </c>
      <c r="O183" s="345"/>
      <c r="P183" s="345"/>
      <c r="Q183" s="345"/>
      <c r="R183" s="345"/>
    </row>
    <row r="184" spans="9:18" x14ac:dyDescent="0.2">
      <c r="I184" s="196">
        <v>43727</v>
      </c>
      <c r="J184" s="197">
        <v>1.034</v>
      </c>
      <c r="K184" s="197">
        <v>1.2090000000000001</v>
      </c>
      <c r="L184" s="197">
        <v>1.0820000000000001</v>
      </c>
      <c r="M184" s="197">
        <v>1.0349999999999999</v>
      </c>
      <c r="O184" s="345"/>
      <c r="P184" s="345"/>
      <c r="Q184" s="345"/>
      <c r="R184" s="345"/>
    </row>
    <row r="185" spans="9:18" x14ac:dyDescent="0.2">
      <c r="I185" s="196">
        <v>43728</v>
      </c>
      <c r="J185" s="197">
        <v>1.0389999999999999</v>
      </c>
      <c r="K185" s="197">
        <v>1.2110000000000001</v>
      </c>
      <c r="L185" s="197">
        <v>1.081</v>
      </c>
      <c r="M185" s="197">
        <v>1.036</v>
      </c>
      <c r="O185" s="345"/>
      <c r="P185" s="345"/>
      <c r="Q185" s="345"/>
      <c r="R185" s="345"/>
    </row>
    <row r="186" spans="9:18" x14ac:dyDescent="0.2">
      <c r="I186" s="196">
        <v>43731</v>
      </c>
      <c r="J186" s="197">
        <v>1.099</v>
      </c>
      <c r="K186" s="197">
        <v>1.2150000000000001</v>
      </c>
      <c r="L186" s="197">
        <v>1.081</v>
      </c>
      <c r="M186" s="197">
        <v>1.036</v>
      </c>
      <c r="O186" s="345"/>
      <c r="P186" s="345"/>
      <c r="Q186" s="345"/>
      <c r="R186" s="345"/>
    </row>
    <row r="187" spans="9:18" x14ac:dyDescent="0.2">
      <c r="I187" s="196">
        <v>43732</v>
      </c>
      <c r="J187" s="197">
        <v>1.0429999999999999</v>
      </c>
      <c r="K187" s="197">
        <v>1.216</v>
      </c>
      <c r="L187" s="197">
        <v>1.081</v>
      </c>
      <c r="M187" s="197">
        <v>1.0349999999999999</v>
      </c>
      <c r="O187" s="345"/>
      <c r="P187" s="345"/>
      <c r="Q187" s="345"/>
      <c r="R187" s="345"/>
    </row>
    <row r="188" spans="9:18" x14ac:dyDescent="0.2">
      <c r="I188" s="196">
        <v>43733</v>
      </c>
      <c r="J188" s="197">
        <v>1.026</v>
      </c>
      <c r="K188" s="197">
        <v>1.2150000000000001</v>
      </c>
      <c r="L188" s="197">
        <v>1.0840000000000001</v>
      </c>
      <c r="M188" s="197">
        <v>1.036</v>
      </c>
      <c r="O188" s="345"/>
      <c r="P188" s="345"/>
      <c r="Q188" s="345"/>
      <c r="R188" s="345"/>
    </row>
    <row r="189" spans="9:18" x14ac:dyDescent="0.2">
      <c r="I189" s="196">
        <v>43734</v>
      </c>
      <c r="J189" s="197">
        <v>1.024</v>
      </c>
      <c r="K189" s="197">
        <v>1.218</v>
      </c>
      <c r="L189" s="197">
        <v>1.0840000000000001</v>
      </c>
      <c r="M189" s="197">
        <v>1.038</v>
      </c>
      <c r="O189" s="345"/>
      <c r="P189" s="345"/>
      <c r="Q189" s="345"/>
      <c r="R189" s="345"/>
    </row>
    <row r="190" spans="9:18" x14ac:dyDescent="0.2">
      <c r="I190" s="196">
        <v>43735</v>
      </c>
      <c r="J190" s="197">
        <v>1.0249999999999999</v>
      </c>
      <c r="K190" s="197">
        <v>1.224</v>
      </c>
      <c r="L190" s="197">
        <v>1.0840000000000001</v>
      </c>
      <c r="M190" s="197">
        <v>1.038</v>
      </c>
      <c r="O190" s="345"/>
      <c r="P190" s="345"/>
      <c r="Q190" s="345"/>
      <c r="R190" s="345"/>
    </row>
    <row r="191" spans="9:18" x14ac:dyDescent="0.2">
      <c r="I191" s="196">
        <v>43738</v>
      </c>
      <c r="J191" s="197">
        <v>1.05</v>
      </c>
      <c r="K191" s="197">
        <v>1.23</v>
      </c>
      <c r="L191" s="197">
        <v>1.0860000000000001</v>
      </c>
      <c r="M191" s="197">
        <v>1.038</v>
      </c>
      <c r="O191" s="345"/>
      <c r="P191" s="345"/>
      <c r="Q191" s="345"/>
      <c r="R191" s="345"/>
    </row>
    <row r="192" spans="9:18" x14ac:dyDescent="0.2">
      <c r="I192" s="196">
        <v>43739</v>
      </c>
      <c r="J192" s="197">
        <v>1.0429999999999999</v>
      </c>
      <c r="K192" s="197">
        <v>1.2370000000000001</v>
      </c>
      <c r="L192" s="197">
        <v>1.089</v>
      </c>
      <c r="M192" s="197">
        <v>1.0369999999999999</v>
      </c>
      <c r="O192" s="345"/>
      <c r="P192" s="345"/>
      <c r="Q192" s="345"/>
      <c r="R192" s="345"/>
    </row>
    <row r="193" spans="9:18" x14ac:dyDescent="0.2">
      <c r="I193" s="196">
        <v>43740</v>
      </c>
      <c r="J193" s="197">
        <v>1.018</v>
      </c>
      <c r="K193" s="197">
        <v>1.244</v>
      </c>
      <c r="L193" s="197">
        <v>1.089</v>
      </c>
      <c r="M193" s="197">
        <v>1.0369999999999999</v>
      </c>
      <c r="O193" s="345"/>
      <c r="P193" s="345"/>
      <c r="Q193" s="345"/>
      <c r="R193" s="345"/>
    </row>
    <row r="194" spans="9:18" x14ac:dyDescent="0.2">
      <c r="I194" s="196">
        <v>43741</v>
      </c>
      <c r="J194" s="197">
        <v>1.0009999999999999</v>
      </c>
      <c r="K194" s="197">
        <v>1.254</v>
      </c>
      <c r="L194" s="197">
        <v>1.089</v>
      </c>
      <c r="M194" s="197">
        <v>1.0389999999999999</v>
      </c>
      <c r="O194" s="345"/>
      <c r="P194" s="345"/>
      <c r="Q194" s="345"/>
      <c r="R194" s="345"/>
    </row>
    <row r="195" spans="9:18" x14ac:dyDescent="0.2">
      <c r="I195" s="196">
        <v>43742</v>
      </c>
      <c r="J195" s="197">
        <v>0.998</v>
      </c>
      <c r="K195" s="197">
        <v>1.2569999999999999</v>
      </c>
      <c r="L195" s="197">
        <v>1.089</v>
      </c>
      <c r="M195" s="197">
        <v>1.04</v>
      </c>
      <c r="O195" s="345"/>
      <c r="P195" s="345"/>
      <c r="Q195" s="345"/>
      <c r="R195" s="345"/>
    </row>
    <row r="196" spans="9:18" x14ac:dyDescent="0.2">
      <c r="I196" s="196">
        <v>43745</v>
      </c>
      <c r="J196" s="197">
        <v>1.0620000000000001</v>
      </c>
      <c r="K196" s="197">
        <v>1.258</v>
      </c>
      <c r="L196" s="197">
        <v>1.0900000000000001</v>
      </c>
      <c r="M196" s="197">
        <v>1.0409999999999999</v>
      </c>
      <c r="O196" s="345"/>
      <c r="P196" s="345"/>
      <c r="Q196" s="345"/>
      <c r="R196" s="345"/>
    </row>
    <row r="197" spans="9:18" x14ac:dyDescent="0.2">
      <c r="I197" s="196">
        <v>43746</v>
      </c>
      <c r="J197" s="197">
        <v>1.0860000000000001</v>
      </c>
      <c r="K197" s="197">
        <v>1.2609999999999999</v>
      </c>
      <c r="L197" s="197">
        <v>1.089</v>
      </c>
      <c r="M197" s="197">
        <v>1.04</v>
      </c>
      <c r="O197" s="345"/>
      <c r="P197" s="345"/>
      <c r="Q197" s="345"/>
      <c r="R197" s="345"/>
    </row>
    <row r="198" spans="9:18" x14ac:dyDescent="0.2">
      <c r="I198" s="196">
        <v>43747</v>
      </c>
      <c r="J198" s="197">
        <v>1.075</v>
      </c>
      <c r="K198" s="197">
        <v>1.2609999999999999</v>
      </c>
      <c r="L198" s="197">
        <v>1.091</v>
      </c>
      <c r="M198" s="197">
        <v>1.0429999999999999</v>
      </c>
      <c r="O198" s="345"/>
      <c r="P198" s="345"/>
      <c r="Q198" s="345"/>
      <c r="R198" s="345"/>
    </row>
    <row r="199" spans="9:18" x14ac:dyDescent="0.2">
      <c r="I199" s="196">
        <v>43748</v>
      </c>
      <c r="J199" s="197">
        <v>1.0629999999999999</v>
      </c>
      <c r="K199" s="197">
        <v>1.26</v>
      </c>
      <c r="L199" s="197">
        <v>1.091</v>
      </c>
      <c r="M199" s="197">
        <v>1.044</v>
      </c>
      <c r="O199" s="345"/>
      <c r="P199" s="345"/>
      <c r="Q199" s="345"/>
      <c r="R199" s="345"/>
    </row>
    <row r="200" spans="9:18" x14ac:dyDescent="0.2">
      <c r="I200" s="196">
        <v>43749</v>
      </c>
      <c r="J200" s="197">
        <v>1.0669999999999999</v>
      </c>
      <c r="K200" s="197">
        <v>1.2569999999999999</v>
      </c>
      <c r="L200" s="197">
        <v>1.0920000000000001</v>
      </c>
      <c r="M200" s="197">
        <v>1.0449999999999999</v>
      </c>
      <c r="O200" s="345"/>
      <c r="P200" s="345"/>
      <c r="Q200" s="345"/>
      <c r="R200" s="345"/>
    </row>
    <row r="201" spans="9:18" x14ac:dyDescent="0.2">
      <c r="I201" s="196">
        <v>43753</v>
      </c>
      <c r="J201" s="197">
        <v>1.103</v>
      </c>
      <c r="K201" s="197">
        <v>1.256</v>
      </c>
      <c r="L201" s="197">
        <v>1.0940000000000001</v>
      </c>
      <c r="M201" s="197">
        <v>1.046</v>
      </c>
      <c r="O201" s="345"/>
      <c r="P201" s="345"/>
      <c r="Q201" s="345"/>
      <c r="R201" s="345"/>
    </row>
    <row r="202" spans="9:18" x14ac:dyDescent="0.2">
      <c r="I202" s="196">
        <v>43754</v>
      </c>
      <c r="J202" s="197">
        <v>1.056</v>
      </c>
      <c r="K202" s="197">
        <v>1.26</v>
      </c>
      <c r="L202" s="197">
        <v>1.0940000000000001</v>
      </c>
      <c r="M202" s="197">
        <v>1.046</v>
      </c>
      <c r="O202" s="345"/>
      <c r="P202" s="345"/>
      <c r="Q202" s="345"/>
      <c r="R202" s="345"/>
    </row>
    <row r="203" spans="9:18" x14ac:dyDescent="0.2">
      <c r="I203" s="196">
        <v>43755</v>
      </c>
      <c r="J203" s="197">
        <v>1.0589999999999999</v>
      </c>
      <c r="K203" s="197">
        <v>1.262</v>
      </c>
      <c r="L203" s="197">
        <v>1.0940000000000001</v>
      </c>
      <c r="M203" s="197">
        <v>1.0449999999999999</v>
      </c>
      <c r="O203" s="345"/>
      <c r="P203" s="345"/>
      <c r="Q203" s="345"/>
      <c r="R203" s="345"/>
    </row>
    <row r="204" spans="9:18" x14ac:dyDescent="0.2">
      <c r="I204" s="196">
        <v>43756</v>
      </c>
      <c r="J204" s="197">
        <v>1.05</v>
      </c>
      <c r="K204" s="197">
        <v>1.2629999999999999</v>
      </c>
      <c r="L204" s="197">
        <v>1.0940000000000001</v>
      </c>
      <c r="M204" s="197">
        <v>1.0449999999999999</v>
      </c>
      <c r="O204" s="345"/>
      <c r="P204" s="345"/>
      <c r="Q204" s="345"/>
      <c r="R204" s="345"/>
    </row>
    <row r="205" spans="9:18" x14ac:dyDescent="0.2">
      <c r="I205" s="196">
        <v>43759</v>
      </c>
      <c r="J205" s="197">
        <v>1.081</v>
      </c>
      <c r="K205" s="197">
        <v>1.2629999999999999</v>
      </c>
      <c r="L205" s="197">
        <v>1.095</v>
      </c>
      <c r="M205" s="197">
        <v>1.0469999999999999</v>
      </c>
      <c r="O205" s="345"/>
      <c r="P205" s="345"/>
      <c r="Q205" s="345"/>
      <c r="R205" s="345"/>
    </row>
    <row r="206" spans="9:18" x14ac:dyDescent="0.2">
      <c r="I206" s="196">
        <v>43760</v>
      </c>
      <c r="J206" s="197">
        <v>1.0589999999999999</v>
      </c>
      <c r="K206" s="197">
        <v>1.2629999999999999</v>
      </c>
      <c r="L206" s="197">
        <v>1.0960000000000001</v>
      </c>
      <c r="M206" s="197">
        <v>1.0469999999999999</v>
      </c>
      <c r="O206" s="345"/>
      <c r="P206" s="345"/>
      <c r="Q206" s="345"/>
      <c r="R206" s="345"/>
    </row>
    <row r="207" spans="9:18" x14ac:dyDescent="0.2">
      <c r="I207" s="196">
        <v>43761</v>
      </c>
      <c r="J207" s="197">
        <v>1.073</v>
      </c>
      <c r="K207" s="197">
        <v>1.26</v>
      </c>
      <c r="L207" s="197">
        <v>1.097</v>
      </c>
      <c r="M207" s="197">
        <v>1.05</v>
      </c>
      <c r="O207" s="345"/>
      <c r="P207" s="345"/>
      <c r="Q207" s="345"/>
      <c r="R207" s="345"/>
    </row>
    <row r="208" spans="9:18" x14ac:dyDescent="0.2">
      <c r="I208" s="196">
        <v>43762</v>
      </c>
      <c r="J208" s="197">
        <v>1.0609999999999999</v>
      </c>
      <c r="K208" s="197">
        <v>1.272</v>
      </c>
      <c r="L208" s="197">
        <v>1.097</v>
      </c>
      <c r="M208" s="197">
        <v>1.0489999999999999</v>
      </c>
      <c r="O208" s="345"/>
      <c r="P208" s="345"/>
      <c r="Q208" s="345"/>
      <c r="R208" s="345"/>
    </row>
    <row r="209" spans="9:18" x14ac:dyDescent="0.2">
      <c r="I209" s="196">
        <v>43763</v>
      </c>
      <c r="J209" s="197">
        <v>1.0509999999999999</v>
      </c>
      <c r="K209" s="197">
        <v>1.278</v>
      </c>
      <c r="L209" s="197">
        <v>1.097</v>
      </c>
      <c r="M209" s="197">
        <v>1.05</v>
      </c>
      <c r="O209" s="345"/>
      <c r="P209" s="345"/>
      <c r="Q209" s="345"/>
      <c r="R209" s="345"/>
    </row>
    <row r="210" spans="9:18" x14ac:dyDescent="0.2">
      <c r="I210" s="196">
        <v>43766</v>
      </c>
      <c r="J210" s="197">
        <v>1.0529999999999999</v>
      </c>
      <c r="K210" s="197">
        <v>1.278</v>
      </c>
      <c r="L210" s="197">
        <v>1.099</v>
      </c>
      <c r="M210" s="197">
        <v>1.05</v>
      </c>
      <c r="O210" s="345"/>
      <c r="P210" s="345"/>
      <c r="Q210" s="345"/>
      <c r="R210" s="345"/>
    </row>
    <row r="211" spans="9:18" x14ac:dyDescent="0.2">
      <c r="I211" s="196">
        <v>43767</v>
      </c>
      <c r="J211" s="197">
        <v>1.01</v>
      </c>
      <c r="K211" s="197">
        <v>1.2809999999999999</v>
      </c>
      <c r="L211" s="197">
        <v>1.099</v>
      </c>
      <c r="M211" s="197">
        <v>1.05</v>
      </c>
      <c r="O211" s="345"/>
      <c r="P211" s="345"/>
      <c r="Q211" s="345"/>
      <c r="R211" s="345"/>
    </row>
    <row r="212" spans="9:18" x14ac:dyDescent="0.2">
      <c r="I212" s="196">
        <v>43768</v>
      </c>
      <c r="J212" s="197">
        <v>1.0109999999999999</v>
      </c>
      <c r="K212" s="197">
        <v>1.278</v>
      </c>
      <c r="L212" s="197">
        <v>1.101</v>
      </c>
      <c r="M212" s="197">
        <v>1.0509999999999999</v>
      </c>
      <c r="O212" s="345"/>
      <c r="P212" s="345"/>
      <c r="Q212" s="345"/>
      <c r="R212" s="345"/>
    </row>
    <row r="213" spans="9:18" x14ac:dyDescent="0.2">
      <c r="I213" s="196">
        <v>43769</v>
      </c>
      <c r="J213" s="197">
        <v>1.03</v>
      </c>
      <c r="K213" s="197">
        <v>1.284</v>
      </c>
      <c r="L213" s="197">
        <v>1.1020000000000001</v>
      </c>
      <c r="M213" s="197">
        <v>1.052</v>
      </c>
      <c r="O213" s="345"/>
      <c r="P213" s="345"/>
      <c r="Q213" s="345"/>
      <c r="R213" s="345"/>
    </row>
    <row r="214" spans="9:18" x14ac:dyDescent="0.2">
      <c r="I214" s="196">
        <v>43770</v>
      </c>
      <c r="J214" s="197">
        <v>1.0569999999999999</v>
      </c>
      <c r="K214" s="197">
        <v>1.2889999999999999</v>
      </c>
      <c r="L214" s="197">
        <v>1.1060000000000001</v>
      </c>
      <c r="M214" s="197">
        <v>1.054</v>
      </c>
      <c r="O214" s="345"/>
      <c r="P214" s="345"/>
      <c r="Q214" s="345"/>
      <c r="R214" s="345"/>
    </row>
    <row r="215" spans="9:18" x14ac:dyDescent="0.2">
      <c r="I215" s="196">
        <v>43773</v>
      </c>
      <c r="J215" s="197">
        <v>1.0449999999999999</v>
      </c>
      <c r="K215" s="197">
        <v>1.29</v>
      </c>
      <c r="L215" s="197">
        <v>1.1080000000000001</v>
      </c>
      <c r="M215" s="197">
        <v>1.056</v>
      </c>
      <c r="O215" s="345"/>
      <c r="P215" s="345"/>
      <c r="Q215" s="345"/>
      <c r="R215" s="345"/>
    </row>
    <row r="216" spans="9:18" x14ac:dyDescent="0.2">
      <c r="I216" s="196">
        <v>43774</v>
      </c>
      <c r="J216" s="197">
        <v>1.0229999999999999</v>
      </c>
      <c r="K216" s="197">
        <v>1.2949999999999999</v>
      </c>
      <c r="L216" s="197">
        <v>1.1060000000000001</v>
      </c>
      <c r="M216" s="197">
        <v>1.054</v>
      </c>
      <c r="O216" s="345"/>
      <c r="P216" s="345"/>
      <c r="Q216" s="345"/>
      <c r="R216" s="345"/>
    </row>
    <row r="217" spans="9:18" x14ac:dyDescent="0.2">
      <c r="I217" s="196">
        <v>43775</v>
      </c>
      <c r="J217" s="197">
        <v>1.0489999999999999</v>
      </c>
      <c r="K217" s="197">
        <v>1.298</v>
      </c>
      <c r="L217" s="197">
        <v>1.109</v>
      </c>
      <c r="M217" s="197">
        <v>1.056</v>
      </c>
      <c r="O217" s="345"/>
      <c r="P217" s="345"/>
      <c r="Q217" s="345"/>
      <c r="R217" s="345"/>
    </row>
    <row r="218" spans="9:18" x14ac:dyDescent="0.2">
      <c r="I218" s="196">
        <v>43776</v>
      </c>
      <c r="J218" s="197">
        <v>1.07</v>
      </c>
      <c r="K218" s="197">
        <v>1.2989999999999999</v>
      </c>
      <c r="L218" s="197">
        <v>1.1100000000000001</v>
      </c>
      <c r="M218" s="197">
        <v>1.056</v>
      </c>
      <c r="O218" s="345"/>
      <c r="P218" s="345"/>
      <c r="Q218" s="345"/>
      <c r="R218" s="345"/>
    </row>
    <row r="219" spans="9:18" x14ac:dyDescent="0.2">
      <c r="I219" s="196">
        <v>43777</v>
      </c>
      <c r="J219" s="197">
        <v>1.1379999999999999</v>
      </c>
      <c r="K219" s="197">
        <v>1.3009999999999999</v>
      </c>
      <c r="L219" s="197">
        <v>1.1120000000000001</v>
      </c>
      <c r="M219" s="197">
        <v>1.054</v>
      </c>
      <c r="O219" s="345"/>
      <c r="P219" s="345"/>
      <c r="Q219" s="345"/>
      <c r="R219" s="345"/>
    </row>
    <row r="220" spans="9:18" x14ac:dyDescent="0.2">
      <c r="I220" s="196">
        <v>43780</v>
      </c>
      <c r="J220" s="197">
        <v>1.1539999999999999</v>
      </c>
      <c r="K220" s="197">
        <v>1.3</v>
      </c>
      <c r="L220" s="197">
        <v>1.1140000000000001</v>
      </c>
      <c r="M220" s="197">
        <v>1.0549999999999999</v>
      </c>
      <c r="O220" s="345"/>
      <c r="P220" s="345"/>
      <c r="Q220" s="345"/>
      <c r="R220" s="345"/>
    </row>
    <row r="221" spans="9:18" x14ac:dyDescent="0.2">
      <c r="I221" s="196">
        <v>43781</v>
      </c>
      <c r="J221" s="197">
        <v>1.0960000000000001</v>
      </c>
      <c r="K221" s="197">
        <v>1.304</v>
      </c>
      <c r="L221" s="197">
        <v>1.113</v>
      </c>
      <c r="M221" s="197">
        <v>1.0529999999999999</v>
      </c>
      <c r="O221" s="345"/>
      <c r="P221" s="345"/>
      <c r="Q221" s="345"/>
      <c r="R221" s="345"/>
    </row>
    <row r="222" spans="9:18" x14ac:dyDescent="0.2">
      <c r="I222" s="196">
        <v>43782</v>
      </c>
      <c r="J222" s="197">
        <v>1.0820000000000001</v>
      </c>
      <c r="K222" s="197">
        <v>1.2989999999999999</v>
      </c>
      <c r="L222" s="197">
        <v>1.115</v>
      </c>
      <c r="M222" s="197">
        <v>1.0549999999999999</v>
      </c>
      <c r="O222" s="345"/>
      <c r="P222" s="345"/>
      <c r="Q222" s="345"/>
      <c r="R222" s="345"/>
    </row>
    <row r="223" spans="9:18" x14ac:dyDescent="0.2">
      <c r="I223" s="196">
        <v>43783</v>
      </c>
      <c r="J223" s="197">
        <v>1.071</v>
      </c>
      <c r="K223" s="197">
        <v>1.296</v>
      </c>
      <c r="L223" s="197">
        <v>1.117</v>
      </c>
      <c r="M223" s="197">
        <v>1.056</v>
      </c>
      <c r="O223" s="345"/>
      <c r="P223" s="345"/>
      <c r="Q223" s="345"/>
      <c r="R223" s="345"/>
    </row>
    <row r="224" spans="9:18" x14ac:dyDescent="0.2">
      <c r="I224" s="196">
        <v>43784</v>
      </c>
      <c r="J224" s="197">
        <v>1.0840000000000001</v>
      </c>
      <c r="K224" s="197">
        <v>1.292</v>
      </c>
      <c r="L224" s="197">
        <v>1.1180000000000001</v>
      </c>
      <c r="M224" s="197">
        <v>1.056</v>
      </c>
      <c r="O224" s="345"/>
      <c r="P224" s="345"/>
      <c r="Q224" s="345"/>
      <c r="R224" s="345"/>
    </row>
    <row r="225" spans="9:18" x14ac:dyDescent="0.2">
      <c r="I225" s="196">
        <v>43787</v>
      </c>
      <c r="J225" s="197">
        <v>1.1339999999999999</v>
      </c>
      <c r="K225" s="197">
        <v>1.2969999999999999</v>
      </c>
      <c r="L225" s="197">
        <v>1.1200000000000001</v>
      </c>
      <c r="M225" s="197">
        <v>1.056</v>
      </c>
      <c r="O225" s="345"/>
      <c r="P225" s="345"/>
      <c r="Q225" s="345"/>
      <c r="R225" s="345"/>
    </row>
    <row r="226" spans="9:18" x14ac:dyDescent="0.2">
      <c r="I226" s="196">
        <v>43788</v>
      </c>
      <c r="J226" s="197">
        <v>1.0740000000000001</v>
      </c>
      <c r="K226" s="197">
        <v>1.298</v>
      </c>
      <c r="L226" s="197">
        <v>1.1200000000000001</v>
      </c>
      <c r="M226" s="197">
        <v>1.0549999999999999</v>
      </c>
      <c r="O226" s="345"/>
      <c r="P226" s="345"/>
      <c r="Q226" s="345"/>
      <c r="R226" s="345"/>
    </row>
    <row r="227" spans="9:18" x14ac:dyDescent="0.2">
      <c r="I227" s="196">
        <v>43789</v>
      </c>
      <c r="J227" s="197">
        <v>1.0649999999999999</v>
      </c>
      <c r="K227" s="197">
        <v>1.2949999999999999</v>
      </c>
      <c r="L227" s="197">
        <v>1.121</v>
      </c>
      <c r="M227" s="197">
        <v>1.0569999999999999</v>
      </c>
      <c r="O227" s="345"/>
      <c r="P227" s="345"/>
      <c r="Q227" s="345"/>
      <c r="R227" s="345"/>
    </row>
    <row r="228" spans="9:18" x14ac:dyDescent="0.2">
      <c r="I228" s="196">
        <v>43790</v>
      </c>
      <c r="J228" s="197">
        <v>1.08</v>
      </c>
      <c r="K228" s="197">
        <v>1.2949999999999999</v>
      </c>
      <c r="L228" s="197">
        <v>1.1220000000000001</v>
      </c>
      <c r="M228" s="197">
        <v>1.0580000000000001</v>
      </c>
      <c r="O228" s="345"/>
      <c r="P228" s="345"/>
      <c r="Q228" s="345"/>
      <c r="R228" s="345"/>
    </row>
    <row r="229" spans="9:18" x14ac:dyDescent="0.2">
      <c r="I229" s="196">
        <v>43791</v>
      </c>
      <c r="J229" s="197">
        <v>1.101</v>
      </c>
      <c r="K229" s="197">
        <v>1.294</v>
      </c>
      <c r="L229" s="197">
        <v>1.1220000000000001</v>
      </c>
      <c r="M229" s="197">
        <v>1.0580000000000001</v>
      </c>
      <c r="O229" s="345"/>
      <c r="P229" s="345"/>
      <c r="Q229" s="345"/>
      <c r="R229" s="345"/>
    </row>
    <row r="230" spans="9:18" x14ac:dyDescent="0.2">
      <c r="I230" s="196">
        <v>43794</v>
      </c>
      <c r="J230" s="197">
        <v>1.1319999999999999</v>
      </c>
      <c r="K230" s="197">
        <v>1.2969999999999999</v>
      </c>
      <c r="L230" s="197">
        <v>1.123</v>
      </c>
      <c r="M230" s="197">
        <v>1.0880000000000001</v>
      </c>
      <c r="O230" s="345"/>
      <c r="P230" s="345"/>
      <c r="Q230" s="345"/>
      <c r="R230" s="345"/>
    </row>
    <row r="231" spans="9:18" x14ac:dyDescent="0.2">
      <c r="I231" s="196">
        <v>43795</v>
      </c>
      <c r="J231" s="197">
        <v>1.08</v>
      </c>
      <c r="K231" s="197">
        <v>1.2989999999999999</v>
      </c>
      <c r="L231" s="197">
        <v>1.123</v>
      </c>
      <c r="M231" s="197">
        <v>1.0860000000000001</v>
      </c>
      <c r="O231" s="345"/>
      <c r="P231" s="345"/>
      <c r="Q231" s="345"/>
      <c r="R231" s="345"/>
    </row>
    <row r="232" spans="9:18" x14ac:dyDescent="0.2">
      <c r="I232" s="196">
        <v>43796</v>
      </c>
      <c r="J232" s="197">
        <v>1.0629999999999999</v>
      </c>
      <c r="K232" s="197">
        <v>1.2969999999999999</v>
      </c>
      <c r="L232" s="197">
        <v>1.1240000000000001</v>
      </c>
      <c r="M232" s="197">
        <v>1.087</v>
      </c>
      <c r="O232" s="345"/>
      <c r="P232" s="345"/>
      <c r="Q232" s="345"/>
      <c r="R232" s="345"/>
    </row>
    <row r="233" spans="9:18" x14ac:dyDescent="0.2">
      <c r="I233" s="196">
        <v>43797</v>
      </c>
      <c r="J233" s="197">
        <v>1.0549999999999999</v>
      </c>
      <c r="K233" s="197">
        <v>1.304</v>
      </c>
      <c r="L233" s="197">
        <v>1.1259999999999999</v>
      </c>
      <c r="M233" s="197">
        <v>1.0880000000000001</v>
      </c>
      <c r="O233" s="345"/>
      <c r="P233" s="345"/>
      <c r="Q233" s="345"/>
      <c r="R233" s="345"/>
    </row>
    <row r="234" spans="9:18" x14ac:dyDescent="0.2">
      <c r="I234" s="196">
        <v>43798</v>
      </c>
      <c r="J234" s="197">
        <v>1.077</v>
      </c>
      <c r="K234" s="197">
        <v>1.306</v>
      </c>
      <c r="L234" s="197">
        <v>1.1259999999999999</v>
      </c>
      <c r="M234" s="197">
        <v>1.089</v>
      </c>
      <c r="O234" s="345"/>
      <c r="P234" s="345"/>
      <c r="Q234" s="345"/>
      <c r="R234" s="345"/>
    </row>
    <row r="235" spans="9:18" x14ac:dyDescent="0.2">
      <c r="I235" s="196">
        <v>43801</v>
      </c>
      <c r="J235" s="197">
        <v>1.117</v>
      </c>
      <c r="K235" s="197">
        <v>1.3120000000000001</v>
      </c>
      <c r="L235" s="197">
        <v>1.1319999999999999</v>
      </c>
      <c r="M235" s="197">
        <v>1.0900000000000001</v>
      </c>
      <c r="O235" s="345"/>
      <c r="P235" s="345"/>
      <c r="Q235" s="345"/>
      <c r="R235" s="345"/>
    </row>
    <row r="236" spans="9:18" x14ac:dyDescent="0.2">
      <c r="I236" s="196">
        <v>43802</v>
      </c>
      <c r="J236" s="197">
        <v>1.06</v>
      </c>
      <c r="K236" s="197">
        <v>1.32</v>
      </c>
      <c r="L236" s="197">
        <v>1.129</v>
      </c>
      <c r="M236" s="197">
        <v>1.0880000000000001</v>
      </c>
      <c r="O236" s="345"/>
      <c r="P236" s="345"/>
      <c r="Q236" s="345"/>
      <c r="R236" s="345"/>
    </row>
    <row r="237" spans="9:18" x14ac:dyDescent="0.2">
      <c r="I237" s="196">
        <v>43803</v>
      </c>
      <c r="J237" s="197">
        <v>1.0429999999999999</v>
      </c>
      <c r="K237" s="197">
        <v>1.3180000000000001</v>
      </c>
      <c r="L237" s="197">
        <v>1.131</v>
      </c>
      <c r="M237" s="197">
        <v>1.0900000000000001</v>
      </c>
      <c r="O237" s="345"/>
      <c r="P237" s="345"/>
      <c r="Q237" s="345"/>
      <c r="R237" s="345"/>
    </row>
    <row r="238" spans="9:18" x14ac:dyDescent="0.2">
      <c r="I238" s="196">
        <v>43804</v>
      </c>
      <c r="J238" s="197">
        <v>1.044</v>
      </c>
      <c r="K238" s="197">
        <v>1.319</v>
      </c>
      <c r="L238" s="197">
        <v>1.133</v>
      </c>
      <c r="M238" s="197">
        <v>1.091</v>
      </c>
      <c r="O238" s="345"/>
      <c r="P238" s="345"/>
      <c r="Q238" s="345"/>
      <c r="R238" s="345"/>
    </row>
    <row r="239" spans="9:18" x14ac:dyDescent="0.2">
      <c r="I239" s="196">
        <v>43805</v>
      </c>
      <c r="J239" s="197">
        <v>1.105</v>
      </c>
      <c r="K239" s="197">
        <v>1.3180000000000001</v>
      </c>
      <c r="L239" s="197">
        <v>1.1339999999999999</v>
      </c>
      <c r="M239" s="197">
        <v>1.0920000000000001</v>
      </c>
      <c r="O239" s="345"/>
      <c r="P239" s="345"/>
      <c r="Q239" s="345"/>
      <c r="R239" s="345"/>
    </row>
    <row r="240" spans="9:18" x14ac:dyDescent="0.2">
      <c r="I240" s="196">
        <v>43808</v>
      </c>
      <c r="J240" s="197">
        <v>1.1930000000000001</v>
      </c>
      <c r="K240" s="197">
        <v>1.3169999999999999</v>
      </c>
      <c r="L240" s="197">
        <v>1.1359999999999999</v>
      </c>
      <c r="M240" s="197">
        <v>1.093</v>
      </c>
      <c r="O240" s="345"/>
      <c r="P240" s="345"/>
      <c r="Q240" s="345"/>
      <c r="R240" s="345"/>
    </row>
    <row r="241" spans="9:18" x14ac:dyDescent="0.2">
      <c r="I241" s="196">
        <v>43809</v>
      </c>
      <c r="J241" s="197">
        <v>1.131</v>
      </c>
      <c r="K241" s="197">
        <v>1.3169999999999999</v>
      </c>
      <c r="L241" s="197">
        <v>1.137</v>
      </c>
      <c r="M241" s="197">
        <v>1.093</v>
      </c>
      <c r="O241" s="345"/>
      <c r="P241" s="345"/>
      <c r="Q241" s="345"/>
      <c r="R241" s="345"/>
    </row>
    <row r="242" spans="9:18" x14ac:dyDescent="0.2">
      <c r="I242" s="196">
        <v>43810</v>
      </c>
      <c r="J242" s="197">
        <v>1.127</v>
      </c>
      <c r="K242" s="197">
        <v>1.3149999999999999</v>
      </c>
      <c r="L242" s="197">
        <v>1.1379999999999999</v>
      </c>
      <c r="M242" s="197">
        <v>1.093</v>
      </c>
      <c r="O242" s="345"/>
      <c r="P242" s="345"/>
      <c r="Q242" s="345"/>
      <c r="R242" s="345"/>
    </row>
    <row r="243" spans="9:18" x14ac:dyDescent="0.2">
      <c r="I243" s="196">
        <v>43811</v>
      </c>
      <c r="J243" s="197">
        <v>1.1299999999999999</v>
      </c>
      <c r="K243" s="197">
        <v>1.3149999999999999</v>
      </c>
      <c r="L243" s="197">
        <v>1.1379999999999999</v>
      </c>
      <c r="M243" s="197">
        <v>1.093</v>
      </c>
      <c r="O243" s="345"/>
      <c r="P243" s="345"/>
      <c r="Q243" s="345"/>
      <c r="R243" s="345"/>
    </row>
    <row r="244" spans="9:18" x14ac:dyDescent="0.2">
      <c r="I244" s="196">
        <v>43812</v>
      </c>
      <c r="J244" s="197">
        <v>1.133</v>
      </c>
      <c r="K244" s="197">
        <v>1.319</v>
      </c>
      <c r="L244" s="197">
        <v>1.1399999999999999</v>
      </c>
      <c r="M244" s="197">
        <v>1.0940000000000001</v>
      </c>
      <c r="O244" s="345"/>
      <c r="P244" s="345"/>
      <c r="Q244" s="345"/>
      <c r="R244" s="345"/>
    </row>
    <row r="245" spans="9:18" x14ac:dyDescent="0.2">
      <c r="I245" s="196">
        <v>43815</v>
      </c>
      <c r="J245" s="197">
        <v>1.1839999999999999</v>
      </c>
      <c r="K245" s="197">
        <v>1.3240000000000001</v>
      </c>
      <c r="L245" s="197">
        <v>1.1419999999999999</v>
      </c>
      <c r="M245" s="197">
        <v>1.095</v>
      </c>
      <c r="O245" s="345"/>
      <c r="P245" s="345"/>
      <c r="Q245" s="345"/>
      <c r="R245" s="345"/>
    </row>
    <row r="246" spans="9:18" x14ac:dyDescent="0.2">
      <c r="I246" s="196">
        <v>43816</v>
      </c>
      <c r="J246" s="197">
        <v>1.129</v>
      </c>
      <c r="K246" s="197">
        <v>1.3220000000000001</v>
      </c>
      <c r="L246" s="197">
        <v>1.143</v>
      </c>
      <c r="M246" s="197">
        <v>1.0960000000000001</v>
      </c>
      <c r="O246" s="345"/>
      <c r="P246" s="345"/>
      <c r="Q246" s="345"/>
      <c r="R246" s="345"/>
    </row>
    <row r="247" spans="9:18" x14ac:dyDescent="0.2">
      <c r="I247" s="196">
        <v>43817</v>
      </c>
      <c r="J247" s="197">
        <v>1.117</v>
      </c>
      <c r="K247" s="197">
        <v>1.319</v>
      </c>
      <c r="L247" s="197">
        <v>1.145</v>
      </c>
      <c r="M247" s="197">
        <v>1.097</v>
      </c>
      <c r="O247" s="345"/>
      <c r="P247" s="345"/>
      <c r="Q247" s="345"/>
      <c r="R247" s="345"/>
    </row>
    <row r="248" spans="9:18" x14ac:dyDescent="0.2">
      <c r="I248" s="196">
        <v>43818</v>
      </c>
      <c r="J248" s="197">
        <v>1.113</v>
      </c>
      <c r="K248" s="197">
        <v>1.3180000000000001</v>
      </c>
      <c r="L248" s="197">
        <v>1.1459999999999999</v>
      </c>
      <c r="M248" s="197">
        <v>1.097</v>
      </c>
      <c r="O248" s="345"/>
      <c r="P248" s="345"/>
      <c r="Q248" s="345"/>
      <c r="R248" s="345"/>
    </row>
    <row r="249" spans="9:18" x14ac:dyDescent="0.2">
      <c r="I249" s="196">
        <v>43819</v>
      </c>
      <c r="J249" s="197">
        <v>1.121</v>
      </c>
      <c r="K249" s="197">
        <v>1.319</v>
      </c>
      <c r="L249" s="197">
        <v>1.147</v>
      </c>
      <c r="M249" s="197">
        <v>1.097</v>
      </c>
      <c r="O249" s="345"/>
      <c r="P249" s="345"/>
      <c r="Q249" s="345"/>
      <c r="R249" s="345"/>
    </row>
    <row r="250" spans="9:18" x14ac:dyDescent="0.2">
      <c r="I250" s="196">
        <v>43822</v>
      </c>
      <c r="J250" s="197">
        <v>1.1839999999999999</v>
      </c>
      <c r="K250" s="197">
        <v>1.3220000000000001</v>
      </c>
      <c r="L250" s="197">
        <v>1.149</v>
      </c>
      <c r="M250" s="197">
        <v>1.093</v>
      </c>
      <c r="O250" s="345"/>
      <c r="P250" s="345"/>
      <c r="Q250" s="345"/>
      <c r="R250" s="345"/>
    </row>
    <row r="251" spans="9:18" x14ac:dyDescent="0.2">
      <c r="I251" s="196">
        <v>43823</v>
      </c>
      <c r="J251" s="197">
        <v>1.1819999999999999</v>
      </c>
      <c r="K251" s="197">
        <v>1.3360000000000001</v>
      </c>
      <c r="L251" s="197">
        <v>1.1499999999999999</v>
      </c>
      <c r="M251" s="197">
        <v>1.095</v>
      </c>
      <c r="O251" s="345"/>
      <c r="P251" s="345"/>
      <c r="Q251" s="345"/>
      <c r="R251" s="345"/>
    </row>
    <row r="252" spans="9:18" x14ac:dyDescent="0.2">
      <c r="I252" s="196">
        <v>43825</v>
      </c>
      <c r="J252" s="197">
        <v>1.222</v>
      </c>
      <c r="K252" s="197">
        <v>1.3380000000000001</v>
      </c>
      <c r="L252" s="197">
        <v>1.1519999999999999</v>
      </c>
      <c r="M252" s="197">
        <v>1.095</v>
      </c>
      <c r="O252" s="345"/>
      <c r="P252" s="345"/>
      <c r="Q252" s="345"/>
      <c r="R252" s="345"/>
    </row>
    <row r="253" spans="9:18" x14ac:dyDescent="0.2">
      <c r="I253" s="196">
        <v>43826</v>
      </c>
      <c r="J253" s="197">
        <v>1.218</v>
      </c>
      <c r="K253" s="197">
        <v>1.343</v>
      </c>
      <c r="L253" s="197">
        <v>1.153</v>
      </c>
      <c r="M253" s="197">
        <v>1.085</v>
      </c>
      <c r="O253" s="345"/>
      <c r="P253" s="345"/>
      <c r="Q253" s="345"/>
      <c r="R253" s="345"/>
    </row>
    <row r="254" spans="9:18" x14ac:dyDescent="0.2">
      <c r="I254" s="196">
        <v>43832</v>
      </c>
      <c r="J254" s="197">
        <v>1.171</v>
      </c>
      <c r="K254" s="197">
        <v>1.355</v>
      </c>
      <c r="L254" s="197">
        <v>1.159</v>
      </c>
      <c r="M254" s="197">
        <v>1.0900000000000001</v>
      </c>
      <c r="O254" s="345"/>
      <c r="P254" s="345"/>
      <c r="Q254" s="345"/>
      <c r="R254" s="345"/>
    </row>
    <row r="255" spans="9:18" x14ac:dyDescent="0.2">
      <c r="I255" s="196">
        <v>43833</v>
      </c>
      <c r="J255" s="197">
        <v>1.171</v>
      </c>
      <c r="K255" s="197">
        <v>1.355</v>
      </c>
      <c r="L255" s="197">
        <v>1.159</v>
      </c>
      <c r="M255" s="197">
        <v>1.0900000000000001</v>
      </c>
      <c r="O255" s="345"/>
      <c r="P255" s="345"/>
      <c r="Q255" s="345"/>
      <c r="R255" s="345"/>
    </row>
    <row r="256" spans="9:18" x14ac:dyDescent="0.2">
      <c r="I256" s="196">
        <v>43838</v>
      </c>
      <c r="J256" s="197">
        <v>1.2190000000000001</v>
      </c>
      <c r="K256" s="197">
        <v>1.375</v>
      </c>
      <c r="L256" s="197">
        <v>1.161</v>
      </c>
      <c r="M256" s="197">
        <v>1.087</v>
      </c>
      <c r="O256" s="345"/>
      <c r="P256" s="345"/>
      <c r="Q256" s="345"/>
      <c r="R256" s="345"/>
    </row>
    <row r="257" spans="9:18" x14ac:dyDescent="0.2">
      <c r="I257" s="196">
        <v>43839</v>
      </c>
      <c r="J257" s="197">
        <v>1.153</v>
      </c>
      <c r="K257" s="197">
        <v>1.381</v>
      </c>
      <c r="L257" s="197">
        <v>1.1599999999999999</v>
      </c>
      <c r="M257" s="197">
        <v>1.0840000000000001</v>
      </c>
      <c r="O257" s="345"/>
      <c r="P257" s="345"/>
      <c r="Q257" s="345"/>
      <c r="R257" s="345"/>
    </row>
    <row r="258" spans="9:18" x14ac:dyDescent="0.2">
      <c r="I258" s="196">
        <v>43840</v>
      </c>
      <c r="J258" s="197">
        <v>1.1459999999999999</v>
      </c>
      <c r="K258" s="197">
        <v>1.3759999999999999</v>
      </c>
      <c r="L258" s="197">
        <v>1.161</v>
      </c>
      <c r="M258" s="197">
        <v>1.0840000000000001</v>
      </c>
      <c r="O258" s="345"/>
      <c r="P258" s="345"/>
      <c r="Q258" s="345"/>
      <c r="R258" s="345"/>
    </row>
    <row r="259" spans="9:18" x14ac:dyDescent="0.2">
      <c r="I259" s="196">
        <v>43841</v>
      </c>
      <c r="J259" s="197">
        <v>1.1419999999999999</v>
      </c>
      <c r="K259" s="197">
        <v>1.373</v>
      </c>
      <c r="L259" s="197">
        <v>1.1639999999999999</v>
      </c>
      <c r="M259" s="197">
        <v>1.085</v>
      </c>
      <c r="O259" s="345"/>
      <c r="P259" s="345"/>
      <c r="Q259" s="345"/>
      <c r="R259" s="345"/>
    </row>
    <row r="260" spans="9:18" x14ac:dyDescent="0.2">
      <c r="I260" s="196">
        <v>43843</v>
      </c>
      <c r="J260" s="197">
        <v>1.1399999999999999</v>
      </c>
      <c r="K260" s="197">
        <v>1.3680000000000001</v>
      </c>
      <c r="L260" s="197">
        <v>1.165</v>
      </c>
      <c r="M260" s="197">
        <v>1.085</v>
      </c>
      <c r="O260" s="345"/>
      <c r="P260" s="345"/>
      <c r="Q260" s="345"/>
      <c r="R260" s="345"/>
    </row>
    <row r="261" spans="9:18" x14ac:dyDescent="0.2">
      <c r="I261" s="196">
        <v>43844</v>
      </c>
      <c r="J261" s="197">
        <v>1.125</v>
      </c>
      <c r="K261" s="197">
        <v>1.3660000000000001</v>
      </c>
      <c r="L261" s="197">
        <v>1.1659999999999999</v>
      </c>
      <c r="M261" s="197">
        <v>1.085</v>
      </c>
      <c r="O261" s="345"/>
      <c r="P261" s="345"/>
      <c r="Q261" s="345"/>
      <c r="R261" s="345"/>
    </row>
    <row r="262" spans="9:18" x14ac:dyDescent="0.2">
      <c r="I262" s="196">
        <v>43845</v>
      </c>
      <c r="J262" s="197">
        <v>1.125</v>
      </c>
      <c r="K262" s="197">
        <v>1.363</v>
      </c>
      <c r="L262" s="197">
        <v>1.169</v>
      </c>
      <c r="M262" s="197">
        <v>1.0860000000000001</v>
      </c>
      <c r="O262" s="345"/>
      <c r="P262" s="345"/>
      <c r="Q262" s="345"/>
      <c r="R262" s="345"/>
    </row>
    <row r="263" spans="9:18" x14ac:dyDescent="0.2">
      <c r="I263" s="196">
        <v>43846</v>
      </c>
      <c r="J263" s="197">
        <v>1.151</v>
      </c>
      <c r="K263" s="197">
        <v>1.365</v>
      </c>
      <c r="L263" s="197">
        <v>1.17</v>
      </c>
      <c r="M263" s="197">
        <v>1.0860000000000001</v>
      </c>
      <c r="O263" s="345"/>
      <c r="P263" s="345"/>
      <c r="Q263" s="345"/>
      <c r="R263" s="345"/>
    </row>
    <row r="264" spans="9:18" x14ac:dyDescent="0.2">
      <c r="I264" s="196">
        <v>43847</v>
      </c>
      <c r="J264" s="197">
        <v>1.1579999999999999</v>
      </c>
      <c r="K264" s="197">
        <v>1.3680000000000001</v>
      </c>
      <c r="L264" s="197">
        <v>1.171</v>
      </c>
      <c r="M264" s="197">
        <v>1.0860000000000001</v>
      </c>
      <c r="O264" s="345"/>
      <c r="P264" s="345"/>
      <c r="Q264" s="345"/>
      <c r="R264" s="345"/>
    </row>
    <row r="265" spans="9:18" x14ac:dyDescent="0.2">
      <c r="I265" s="196">
        <v>43850</v>
      </c>
      <c r="J265" s="197">
        <v>1.177</v>
      </c>
      <c r="K265" s="197">
        <v>1.373</v>
      </c>
      <c r="L265" s="197">
        <v>1.175</v>
      </c>
      <c r="M265" s="197">
        <v>1.0860000000000001</v>
      </c>
      <c r="O265" s="345"/>
      <c r="P265" s="345"/>
      <c r="Q265" s="345"/>
      <c r="R265" s="345"/>
    </row>
    <row r="266" spans="9:18" x14ac:dyDescent="0.2">
      <c r="I266" s="196">
        <v>43851</v>
      </c>
      <c r="J266" s="197">
        <v>1.1439999999999999</v>
      </c>
      <c r="K266" s="197">
        <v>1.3720000000000001</v>
      </c>
      <c r="L266" s="197">
        <v>1.175</v>
      </c>
      <c r="M266" s="197">
        <v>1.083</v>
      </c>
      <c r="O266" s="345"/>
      <c r="P266" s="345"/>
      <c r="Q266" s="345"/>
      <c r="R266" s="345"/>
    </row>
    <row r="267" spans="9:18" x14ac:dyDescent="0.2">
      <c r="I267" s="196">
        <v>43852</v>
      </c>
      <c r="J267" s="197">
        <v>1.1439999999999999</v>
      </c>
      <c r="K267" s="197">
        <v>1.3680000000000001</v>
      </c>
      <c r="L267" s="197">
        <v>1.177</v>
      </c>
      <c r="M267" s="197">
        <v>1.085</v>
      </c>
      <c r="O267" s="345"/>
      <c r="P267" s="345"/>
      <c r="Q267" s="345"/>
      <c r="R267" s="345"/>
    </row>
    <row r="268" spans="9:18" x14ac:dyDescent="0.2">
      <c r="I268" s="196">
        <v>43853</v>
      </c>
      <c r="J268" s="197">
        <v>1.1559999999999999</v>
      </c>
      <c r="K268" s="197">
        <v>1.373</v>
      </c>
      <c r="L268" s="197">
        <v>1.1779999999999999</v>
      </c>
      <c r="M268" s="197">
        <v>1.085</v>
      </c>
      <c r="O268" s="345"/>
      <c r="P268" s="345"/>
      <c r="Q268" s="345"/>
      <c r="R268" s="345"/>
    </row>
    <row r="269" spans="9:18" x14ac:dyDescent="0.2">
      <c r="I269" s="196">
        <v>43854</v>
      </c>
      <c r="J269" s="197">
        <v>1.1499999999999999</v>
      </c>
      <c r="K269" s="197">
        <v>1.3740000000000001</v>
      </c>
      <c r="L269" s="197">
        <v>1.18</v>
      </c>
      <c r="M269" s="197">
        <v>1.0860000000000001</v>
      </c>
      <c r="O269" s="345"/>
      <c r="P269" s="345"/>
      <c r="Q269" s="345"/>
      <c r="R269" s="345"/>
    </row>
    <row r="270" spans="9:18" x14ac:dyDescent="0.2">
      <c r="I270" s="196">
        <v>43857</v>
      </c>
      <c r="J270" s="197">
        <v>1.1499999999999999</v>
      </c>
      <c r="K270" s="197">
        <v>1.3740000000000001</v>
      </c>
      <c r="L270" s="197">
        <v>1.181</v>
      </c>
      <c r="M270" s="197">
        <v>1.0860000000000001</v>
      </c>
      <c r="O270" s="345"/>
      <c r="P270" s="345"/>
      <c r="Q270" s="345"/>
      <c r="R270" s="345"/>
    </row>
    <row r="271" spans="9:18" x14ac:dyDescent="0.2">
      <c r="I271" s="196">
        <v>43858</v>
      </c>
      <c r="J271" s="197">
        <v>1.0980000000000001</v>
      </c>
      <c r="K271" s="197">
        <v>1.379</v>
      </c>
      <c r="L271" s="197">
        <v>1.181</v>
      </c>
      <c r="M271" s="197">
        <v>1.0780000000000001</v>
      </c>
      <c r="O271" s="345"/>
      <c r="P271" s="345"/>
      <c r="Q271" s="345"/>
      <c r="R271" s="345"/>
    </row>
    <row r="272" spans="9:18" x14ac:dyDescent="0.2">
      <c r="I272" s="196">
        <v>43859</v>
      </c>
      <c r="J272" s="197">
        <v>1.091</v>
      </c>
      <c r="K272" s="197">
        <v>1.379</v>
      </c>
      <c r="L272" s="197">
        <v>1.1830000000000001</v>
      </c>
      <c r="M272" s="197">
        <v>1.079</v>
      </c>
      <c r="O272" s="345"/>
      <c r="P272" s="345"/>
      <c r="Q272" s="345"/>
      <c r="R272" s="345"/>
    </row>
    <row r="273" spans="9:18" x14ac:dyDescent="0.2">
      <c r="I273" s="196">
        <v>43860</v>
      </c>
      <c r="J273" s="197">
        <v>1.0920000000000001</v>
      </c>
      <c r="K273" s="197">
        <v>1.39</v>
      </c>
      <c r="L273" s="197">
        <v>1.1839999999999999</v>
      </c>
      <c r="M273" s="197">
        <v>1.081</v>
      </c>
      <c r="O273" s="345"/>
      <c r="P273" s="345"/>
      <c r="Q273" s="345"/>
      <c r="R273" s="345"/>
    </row>
    <row r="274" spans="9:18" x14ac:dyDescent="0.2">
      <c r="I274" s="196">
        <v>43861</v>
      </c>
      <c r="J274" s="197">
        <v>1.113</v>
      </c>
      <c r="K274" s="197">
        <v>1.4059999999999999</v>
      </c>
      <c r="L274" s="197">
        <v>1.1859999999999999</v>
      </c>
      <c r="M274" s="197">
        <v>1.081</v>
      </c>
      <c r="O274" s="345"/>
      <c r="P274" s="345"/>
      <c r="Q274" s="345"/>
      <c r="R274" s="345"/>
    </row>
    <row r="275" spans="9:18" x14ac:dyDescent="0.2">
      <c r="I275" s="196">
        <v>43864</v>
      </c>
      <c r="J275" s="197">
        <v>1.151</v>
      </c>
      <c r="K275" s="197">
        <v>1.409</v>
      </c>
      <c r="L275" s="197">
        <v>1.1919999999999999</v>
      </c>
      <c r="M275" s="197">
        <v>1.083</v>
      </c>
      <c r="O275" s="345"/>
      <c r="P275" s="345"/>
      <c r="Q275" s="345"/>
      <c r="R275" s="345"/>
    </row>
    <row r="276" spans="9:18" x14ac:dyDescent="0.2">
      <c r="I276" s="196">
        <v>43865</v>
      </c>
      <c r="J276" s="197">
        <v>1.0980000000000001</v>
      </c>
      <c r="K276" s="197">
        <v>1.4159999999999999</v>
      </c>
      <c r="L276" s="197">
        <v>1.1919999999999999</v>
      </c>
      <c r="M276" s="197">
        <v>1.083</v>
      </c>
      <c r="O276" s="345"/>
      <c r="P276" s="345"/>
      <c r="Q276" s="345"/>
      <c r="R276" s="345"/>
    </row>
    <row r="277" spans="9:18" x14ac:dyDescent="0.2">
      <c r="I277" s="196">
        <v>43866</v>
      </c>
      <c r="J277" s="197">
        <v>1.1000000000000001</v>
      </c>
      <c r="K277" s="197">
        <v>1.413</v>
      </c>
      <c r="L277" s="197">
        <v>1.194</v>
      </c>
      <c r="M277" s="197">
        <v>1.0840000000000001</v>
      </c>
      <c r="O277" s="345"/>
      <c r="P277" s="345"/>
      <c r="Q277" s="345"/>
      <c r="R277" s="345"/>
    </row>
    <row r="278" spans="9:18" x14ac:dyDescent="0.2">
      <c r="I278" s="196">
        <v>43867</v>
      </c>
      <c r="J278" s="197">
        <v>1.1499999999999999</v>
      </c>
      <c r="K278" s="197">
        <v>1.415</v>
      </c>
      <c r="L278" s="197">
        <v>1.1950000000000001</v>
      </c>
      <c r="M278" s="197">
        <v>1.08</v>
      </c>
      <c r="O278" s="345"/>
      <c r="P278" s="345"/>
      <c r="Q278" s="345"/>
      <c r="R278" s="345"/>
    </row>
    <row r="279" spans="9:18" x14ac:dyDescent="0.2">
      <c r="I279" s="196">
        <v>43868</v>
      </c>
      <c r="J279" s="197">
        <v>1.1890000000000001</v>
      </c>
      <c r="K279" s="197">
        <v>1.413</v>
      </c>
      <c r="L279" s="197">
        <v>1.196</v>
      </c>
      <c r="M279" s="197">
        <v>1.08</v>
      </c>
      <c r="O279" s="345"/>
      <c r="P279" s="345"/>
      <c r="Q279" s="345"/>
      <c r="R279" s="345"/>
    </row>
    <row r="280" spans="9:18" x14ac:dyDescent="0.2">
      <c r="I280" s="196">
        <v>43871</v>
      </c>
      <c r="J280" s="197">
        <v>1.2629999999999999</v>
      </c>
      <c r="K280" s="197">
        <v>1.411</v>
      </c>
      <c r="L280" s="197">
        <v>1.1990000000000001</v>
      </c>
      <c r="M280" s="197">
        <v>1.08</v>
      </c>
      <c r="O280" s="345"/>
      <c r="P280" s="345"/>
      <c r="Q280" s="345"/>
      <c r="R280" s="345"/>
    </row>
    <row r="281" spans="9:18" x14ac:dyDescent="0.2">
      <c r="I281" s="196">
        <v>43872</v>
      </c>
      <c r="J281" s="197">
        <v>1.1910000000000001</v>
      </c>
      <c r="K281" s="197">
        <v>1.417</v>
      </c>
      <c r="L281" s="197">
        <v>1.2</v>
      </c>
      <c r="M281" s="197">
        <v>1.077</v>
      </c>
      <c r="O281" s="345"/>
      <c r="P281" s="345"/>
      <c r="Q281" s="345"/>
      <c r="R281" s="345"/>
    </row>
    <row r="282" spans="9:18" x14ac:dyDescent="0.2">
      <c r="I282" s="196">
        <v>43873</v>
      </c>
      <c r="J282" s="197">
        <v>1.1839999999999999</v>
      </c>
      <c r="K282" s="197">
        <v>1.41</v>
      </c>
      <c r="L282" s="197">
        <v>1.202</v>
      </c>
      <c r="M282" s="197">
        <v>1.079</v>
      </c>
      <c r="O282" s="345"/>
      <c r="P282" s="345"/>
      <c r="Q282" s="345"/>
      <c r="R282" s="345"/>
    </row>
    <row r="283" spans="9:18" x14ac:dyDescent="0.2">
      <c r="I283" s="196">
        <v>43874</v>
      </c>
      <c r="J283" s="197">
        <v>1.177</v>
      </c>
      <c r="K283" s="197">
        <v>1.421</v>
      </c>
      <c r="L283" s="197">
        <v>1.204</v>
      </c>
      <c r="M283" s="197">
        <v>1.08</v>
      </c>
      <c r="O283" s="345"/>
      <c r="P283" s="345"/>
      <c r="Q283" s="345"/>
      <c r="R283" s="345"/>
    </row>
    <row r="284" spans="9:18" x14ac:dyDescent="0.2">
      <c r="I284" s="196">
        <v>43875</v>
      </c>
      <c r="J284" s="197">
        <v>1.1839999999999999</v>
      </c>
      <c r="K284" s="197">
        <v>1.417</v>
      </c>
      <c r="L284" s="197">
        <v>1.206</v>
      </c>
      <c r="M284" s="197">
        <v>1.08</v>
      </c>
      <c r="O284" s="345"/>
      <c r="P284" s="345"/>
      <c r="Q284" s="345"/>
      <c r="R284" s="345"/>
    </row>
    <row r="285" spans="9:18" x14ac:dyDescent="0.2">
      <c r="I285" s="196">
        <v>43878</v>
      </c>
      <c r="J285" s="197">
        <v>1.236</v>
      </c>
      <c r="K285" s="197">
        <v>1.415</v>
      </c>
      <c r="L285" s="197">
        <v>1.208</v>
      </c>
      <c r="M285" s="197">
        <v>1.079</v>
      </c>
      <c r="O285" s="345"/>
      <c r="P285" s="345"/>
      <c r="Q285" s="345"/>
      <c r="R285" s="345"/>
    </row>
    <row r="286" spans="9:18" x14ac:dyDescent="0.2">
      <c r="I286" s="196">
        <v>43879</v>
      </c>
      <c r="J286" s="197">
        <v>1.1719999999999999</v>
      </c>
      <c r="K286" s="197">
        <v>1.413</v>
      </c>
      <c r="L286" s="197">
        <v>1.21</v>
      </c>
      <c r="M286" s="197">
        <v>1.077</v>
      </c>
      <c r="O286" s="345"/>
      <c r="P286" s="345"/>
      <c r="Q286" s="345"/>
      <c r="R286" s="345"/>
    </row>
    <row r="287" spans="9:18" x14ac:dyDescent="0.2">
      <c r="I287" s="196">
        <v>43880</v>
      </c>
      <c r="J287" s="197">
        <v>1.159</v>
      </c>
      <c r="K287" s="197">
        <v>1.4139999999999999</v>
      </c>
      <c r="L287" s="197">
        <v>1.2110000000000001</v>
      </c>
      <c r="M287" s="197">
        <v>1.0760000000000001</v>
      </c>
      <c r="O287" s="345"/>
      <c r="P287" s="345"/>
      <c r="Q287" s="345"/>
      <c r="R287" s="345"/>
    </row>
    <row r="288" spans="9:18" x14ac:dyDescent="0.2">
      <c r="I288" s="196">
        <v>43881</v>
      </c>
      <c r="J288" s="197">
        <v>1.1539999999999999</v>
      </c>
      <c r="K288" s="197">
        <v>1.4139999999999999</v>
      </c>
      <c r="L288" s="197">
        <v>1.2130000000000001</v>
      </c>
      <c r="M288" s="197">
        <v>1.0760000000000001</v>
      </c>
      <c r="O288" s="345"/>
      <c r="P288" s="345"/>
      <c r="Q288" s="345"/>
      <c r="R288" s="345"/>
    </row>
    <row r="289" spans="9:18" x14ac:dyDescent="0.2">
      <c r="I289" s="196">
        <v>43882</v>
      </c>
      <c r="J289" s="197">
        <v>1.173</v>
      </c>
      <c r="K289" s="197">
        <v>1.4159999999999999</v>
      </c>
      <c r="L289" s="197">
        <v>1.214</v>
      </c>
      <c r="M289" s="197">
        <v>1.075</v>
      </c>
      <c r="O289" s="345"/>
      <c r="P289" s="345"/>
      <c r="Q289" s="345"/>
      <c r="R289" s="345"/>
    </row>
    <row r="290" spans="9:18" x14ac:dyDescent="0.2">
      <c r="I290" s="196">
        <v>43885</v>
      </c>
      <c r="J290" s="197">
        <v>1.224</v>
      </c>
      <c r="K290" s="197">
        <v>1.417</v>
      </c>
      <c r="L290" s="197">
        <v>1.2150000000000001</v>
      </c>
      <c r="M290" s="197">
        <v>1.0740000000000001</v>
      </c>
      <c r="O290" s="345"/>
      <c r="P290" s="345"/>
      <c r="Q290" s="345"/>
      <c r="R290" s="345"/>
    </row>
    <row r="291" spans="9:18" x14ac:dyDescent="0.2">
      <c r="I291" s="196">
        <v>43886</v>
      </c>
      <c r="J291" s="197">
        <v>1.1619999999999999</v>
      </c>
      <c r="K291" s="197">
        <v>1.4239999999999999</v>
      </c>
      <c r="L291" s="197">
        <v>1.216</v>
      </c>
      <c r="M291" s="197">
        <v>1.0720000000000001</v>
      </c>
      <c r="O291" s="345"/>
      <c r="P291" s="345"/>
      <c r="Q291" s="345"/>
      <c r="R291" s="345"/>
    </row>
    <row r="292" spans="9:18" x14ac:dyDescent="0.2">
      <c r="I292" s="196">
        <v>43887</v>
      </c>
      <c r="J292" s="197">
        <v>1.1519999999999999</v>
      </c>
      <c r="K292" s="197">
        <v>1.421</v>
      </c>
      <c r="L292" s="197">
        <v>1.2170000000000001</v>
      </c>
      <c r="M292" s="197">
        <v>1.073</v>
      </c>
      <c r="O292" s="345"/>
      <c r="P292" s="345"/>
      <c r="Q292" s="345"/>
      <c r="R292" s="345"/>
    </row>
    <row r="293" spans="9:18" x14ac:dyDescent="0.2">
      <c r="I293" s="196">
        <v>43888</v>
      </c>
      <c r="J293" s="197">
        <v>1.1479999999999999</v>
      </c>
      <c r="K293" s="197">
        <v>1.423</v>
      </c>
      <c r="L293" s="197">
        <v>1.2190000000000001</v>
      </c>
      <c r="M293" s="197">
        <v>1.0740000000000001</v>
      </c>
      <c r="O293" s="345"/>
      <c r="P293" s="345"/>
      <c r="Q293" s="345"/>
      <c r="R293" s="345"/>
    </row>
    <row r="294" spans="9:18" x14ac:dyDescent="0.2">
      <c r="I294" s="196">
        <v>43889</v>
      </c>
      <c r="J294" s="197">
        <v>1.167</v>
      </c>
      <c r="K294" s="197">
        <v>1.4410000000000001</v>
      </c>
      <c r="L294" s="197">
        <v>1.2190000000000001</v>
      </c>
      <c r="M294" s="197">
        <v>1.0720000000000001</v>
      </c>
      <c r="O294" s="345"/>
      <c r="P294" s="345"/>
      <c r="Q294" s="345"/>
      <c r="R294" s="345"/>
    </row>
    <row r="295" spans="9:18" x14ac:dyDescent="0.2">
      <c r="I295" s="196">
        <v>43892</v>
      </c>
      <c r="J295" s="197">
        <v>1.2090000000000001</v>
      </c>
      <c r="K295" s="197">
        <v>1.4470000000000001</v>
      </c>
      <c r="L295" s="197">
        <v>1.2250000000000001</v>
      </c>
      <c r="M295" s="197">
        <v>1.0760000000000001</v>
      </c>
      <c r="O295" s="345"/>
      <c r="P295" s="345"/>
      <c r="Q295" s="345"/>
      <c r="R295" s="345"/>
    </row>
    <row r="296" spans="9:18" x14ac:dyDescent="0.2">
      <c r="I296" s="196">
        <v>43893</v>
      </c>
      <c r="J296" s="197">
        <v>1.145</v>
      </c>
      <c r="K296" s="197">
        <v>1.4630000000000001</v>
      </c>
      <c r="L296" s="197">
        <v>1.222</v>
      </c>
      <c r="M296" s="197">
        <v>1.0720000000000001</v>
      </c>
      <c r="O296" s="345"/>
      <c r="P296" s="345"/>
      <c r="Q296" s="345"/>
      <c r="R296" s="345"/>
    </row>
    <row r="297" spans="9:18" x14ac:dyDescent="0.2">
      <c r="I297" s="196">
        <v>43894</v>
      </c>
      <c r="J297" s="197">
        <v>1.1339999999999999</v>
      </c>
      <c r="K297" s="197">
        <v>1.4670000000000001</v>
      </c>
      <c r="L297" s="197">
        <v>1.2250000000000001</v>
      </c>
      <c r="M297" s="197">
        <v>1.075</v>
      </c>
      <c r="O297" s="345"/>
      <c r="P297" s="345"/>
      <c r="Q297" s="345"/>
      <c r="R297" s="345"/>
    </row>
    <row r="298" spans="9:18" x14ac:dyDescent="0.2">
      <c r="I298" s="196">
        <v>43895</v>
      </c>
      <c r="J298" s="197">
        <v>1.1739999999999999</v>
      </c>
      <c r="K298" s="197">
        <v>1.4630000000000001</v>
      </c>
      <c r="L298" s="197">
        <v>1.2250000000000001</v>
      </c>
      <c r="M298" s="197">
        <v>1.0740000000000001</v>
      </c>
      <c r="O298" s="345"/>
      <c r="P298" s="345"/>
      <c r="Q298" s="345"/>
      <c r="R298" s="345"/>
    </row>
    <row r="299" spans="9:18" x14ac:dyDescent="0.2">
      <c r="I299" s="196">
        <v>43896</v>
      </c>
      <c r="J299" s="197">
        <v>1.226</v>
      </c>
      <c r="K299" s="197">
        <v>1.464</v>
      </c>
      <c r="L299" s="197">
        <v>1.226</v>
      </c>
      <c r="M299" s="197">
        <v>1.073</v>
      </c>
      <c r="O299" s="345"/>
      <c r="P299" s="345"/>
      <c r="Q299" s="345"/>
      <c r="R299" s="345"/>
    </row>
    <row r="300" spans="9:18" x14ac:dyDescent="0.2">
      <c r="I300" s="196">
        <v>43900</v>
      </c>
      <c r="J300" s="197">
        <v>1.3280000000000001</v>
      </c>
      <c r="K300" s="197">
        <v>1.4690000000000001</v>
      </c>
      <c r="L300" s="197">
        <v>1.228</v>
      </c>
      <c r="M300" s="197">
        <v>1.073</v>
      </c>
      <c r="O300" s="345"/>
      <c r="P300" s="345"/>
      <c r="Q300" s="345"/>
      <c r="R300" s="345"/>
    </row>
    <row r="301" spans="9:18" x14ac:dyDescent="0.2">
      <c r="I301" s="196">
        <v>43901</v>
      </c>
      <c r="J301" s="197">
        <v>1.214</v>
      </c>
      <c r="K301" s="197">
        <v>1.4990000000000001</v>
      </c>
      <c r="L301" s="197">
        <v>1.226</v>
      </c>
      <c r="M301" s="197">
        <v>1.073</v>
      </c>
      <c r="O301" s="345"/>
      <c r="P301" s="345"/>
      <c r="Q301" s="345"/>
      <c r="R301" s="345"/>
    </row>
    <row r="302" spans="9:18" x14ac:dyDescent="0.2">
      <c r="I302" s="196">
        <v>43902</v>
      </c>
      <c r="J302" s="197">
        <v>1.1919999999999999</v>
      </c>
      <c r="K302" s="197">
        <v>1.5229999999999999</v>
      </c>
      <c r="L302" s="197">
        <v>1.2250000000000001</v>
      </c>
      <c r="M302" s="197">
        <v>1.0629999999999999</v>
      </c>
      <c r="O302" s="345"/>
      <c r="P302" s="345"/>
      <c r="Q302" s="345"/>
      <c r="R302" s="345"/>
    </row>
    <row r="303" spans="9:18" x14ac:dyDescent="0.2">
      <c r="I303" s="196">
        <v>43903</v>
      </c>
      <c r="J303" s="197">
        <v>1.1779999999999999</v>
      </c>
      <c r="K303" s="197">
        <v>1.5189999999999999</v>
      </c>
      <c r="L303" s="197">
        <v>1.2250000000000001</v>
      </c>
      <c r="M303" s="197">
        <v>1.0620000000000001</v>
      </c>
      <c r="O303" s="345"/>
      <c r="P303" s="345"/>
      <c r="Q303" s="345"/>
      <c r="R303" s="345"/>
    </row>
    <row r="304" spans="9:18" x14ac:dyDescent="0.2">
      <c r="I304" s="196">
        <v>43906</v>
      </c>
      <c r="J304" s="197">
        <v>1.23</v>
      </c>
      <c r="K304" s="197">
        <v>1.5149999999999999</v>
      </c>
      <c r="L304" s="197">
        <v>1.224</v>
      </c>
      <c r="M304" s="197">
        <v>1.0589999999999999</v>
      </c>
      <c r="O304" s="345"/>
      <c r="P304" s="345"/>
      <c r="Q304" s="345"/>
      <c r="R304" s="345"/>
    </row>
    <row r="305" spans="9:18" x14ac:dyDescent="0.2">
      <c r="I305" s="196">
        <v>43907</v>
      </c>
      <c r="J305" s="197">
        <v>1.1739999999999999</v>
      </c>
      <c r="K305" s="197">
        <v>1.518</v>
      </c>
      <c r="L305" s="197">
        <v>1.2210000000000001</v>
      </c>
      <c r="M305" s="197">
        <v>1.0549999999999999</v>
      </c>
      <c r="O305" s="345"/>
      <c r="P305" s="345"/>
      <c r="Q305" s="345"/>
      <c r="R305" s="345"/>
    </row>
    <row r="306" spans="9:18" x14ac:dyDescent="0.2">
      <c r="I306" s="196">
        <v>43908</v>
      </c>
      <c r="J306" s="197">
        <v>1.157</v>
      </c>
      <c r="K306" s="197">
        <v>1.524</v>
      </c>
      <c r="L306" s="197">
        <v>1.218</v>
      </c>
      <c r="M306" s="197">
        <v>1.054</v>
      </c>
      <c r="O306" s="345"/>
      <c r="P306" s="345"/>
      <c r="Q306" s="345"/>
      <c r="R306" s="345"/>
    </row>
    <row r="307" spans="9:18" x14ac:dyDescent="0.2">
      <c r="I307" s="196">
        <v>43909</v>
      </c>
      <c r="J307" s="197">
        <v>1.149</v>
      </c>
      <c r="K307" s="197">
        <v>1.5169999999999999</v>
      </c>
      <c r="L307" s="197">
        <v>1.2170000000000001</v>
      </c>
      <c r="M307" s="197">
        <v>1.052</v>
      </c>
      <c r="O307" s="345"/>
      <c r="P307" s="345"/>
      <c r="Q307" s="345"/>
      <c r="R307" s="345"/>
    </row>
    <row r="308" spans="9:18" x14ac:dyDescent="0.2">
      <c r="I308" s="196">
        <v>43910</v>
      </c>
      <c r="J308" s="197">
        <v>1.151</v>
      </c>
      <c r="K308" s="197">
        <v>1.518</v>
      </c>
      <c r="L308" s="197">
        <v>1.216</v>
      </c>
      <c r="M308" s="197">
        <v>1.048</v>
      </c>
      <c r="O308" s="345"/>
      <c r="P308" s="345"/>
      <c r="Q308" s="345"/>
      <c r="R308" s="345"/>
    </row>
    <row r="309" spans="9:18" x14ac:dyDescent="0.2">
      <c r="I309" s="196">
        <v>43913</v>
      </c>
      <c r="J309" s="197">
        <v>1.2150000000000001</v>
      </c>
      <c r="K309" s="197">
        <v>1.518</v>
      </c>
      <c r="L309" s="197">
        <v>1.214</v>
      </c>
      <c r="M309" s="197">
        <v>1.0449999999999999</v>
      </c>
      <c r="O309" s="345"/>
      <c r="P309" s="345"/>
      <c r="Q309" s="345"/>
      <c r="R309" s="345"/>
    </row>
    <row r="310" spans="9:18" x14ac:dyDescent="0.2">
      <c r="I310" s="196">
        <v>43914</v>
      </c>
      <c r="J310" s="197">
        <v>1.173</v>
      </c>
      <c r="K310" s="197">
        <v>1.522</v>
      </c>
      <c r="L310" s="197">
        <v>1.2110000000000001</v>
      </c>
      <c r="M310" s="197">
        <v>1.038</v>
      </c>
      <c r="O310" s="345"/>
      <c r="P310" s="345"/>
      <c r="Q310" s="345"/>
      <c r="R310" s="345"/>
    </row>
    <row r="311" spans="9:18" x14ac:dyDescent="0.2">
      <c r="I311" s="196">
        <v>43915</v>
      </c>
      <c r="J311" s="197">
        <v>1.1679999999999999</v>
      </c>
      <c r="K311" s="197">
        <v>1.526</v>
      </c>
      <c r="L311" s="197">
        <v>1.2090000000000001</v>
      </c>
      <c r="M311" s="197">
        <v>1.036</v>
      </c>
      <c r="O311" s="345"/>
      <c r="P311" s="345"/>
      <c r="Q311" s="345"/>
      <c r="R311" s="345"/>
    </row>
    <row r="312" spans="9:18" x14ac:dyDescent="0.2">
      <c r="I312" s="196">
        <v>43916</v>
      </c>
      <c r="J312" s="197">
        <v>1.1739999999999999</v>
      </c>
      <c r="K312" s="197">
        <v>1.5309999999999999</v>
      </c>
      <c r="L312" s="197">
        <v>1.2070000000000001</v>
      </c>
      <c r="M312" s="197">
        <v>1.0349999999999999</v>
      </c>
      <c r="O312" s="345"/>
      <c r="P312" s="345"/>
      <c r="Q312" s="345"/>
      <c r="R312" s="345"/>
    </row>
    <row r="313" spans="9:18" x14ac:dyDescent="0.2">
      <c r="I313" s="196">
        <v>43917</v>
      </c>
      <c r="J313" s="197">
        <v>1.175</v>
      </c>
      <c r="K313" s="197">
        <v>1.5329999999999999</v>
      </c>
      <c r="L313" s="197">
        <v>1.2050000000000001</v>
      </c>
      <c r="M313" s="197">
        <v>1.0329999999999999</v>
      </c>
      <c r="O313" s="345"/>
      <c r="P313" s="345"/>
      <c r="Q313" s="345"/>
      <c r="R313" s="345"/>
    </row>
    <row r="314" spans="9:18" x14ac:dyDescent="0.2">
      <c r="I314" s="196">
        <v>43920</v>
      </c>
      <c r="J314" s="197">
        <v>1.19</v>
      </c>
      <c r="K314" s="197">
        <v>1.5409999999999999</v>
      </c>
      <c r="L314" s="197">
        <v>1.204</v>
      </c>
      <c r="M314" s="197">
        <v>1.032</v>
      </c>
      <c r="O314" s="345"/>
      <c r="P314" s="345"/>
      <c r="Q314" s="345"/>
      <c r="R314" s="345"/>
    </row>
    <row r="315" spans="9:18" x14ac:dyDescent="0.2">
      <c r="I315" s="196">
        <v>43921</v>
      </c>
      <c r="J315" s="197">
        <v>1.1779999999999999</v>
      </c>
      <c r="K315" s="197">
        <v>1.5469999999999999</v>
      </c>
      <c r="L315" s="197">
        <v>1.202</v>
      </c>
      <c r="M315" s="197">
        <v>1.028</v>
      </c>
      <c r="O315" s="345"/>
      <c r="P315" s="345"/>
      <c r="Q315" s="345"/>
      <c r="R315" s="345"/>
    </row>
    <row r="316" spans="9:18" x14ac:dyDescent="0.2">
      <c r="I316" s="196">
        <v>43922</v>
      </c>
      <c r="J316" s="197">
        <v>1.2090000000000001</v>
      </c>
      <c r="K316" s="197">
        <v>1.5509999999999999</v>
      </c>
      <c r="L316" s="197">
        <v>1.2050000000000001</v>
      </c>
      <c r="M316" s="197">
        <v>1.0289999999999999</v>
      </c>
      <c r="O316" s="345"/>
      <c r="P316" s="345"/>
      <c r="Q316" s="345"/>
      <c r="R316" s="345"/>
    </row>
    <row r="317" spans="9:18" x14ac:dyDescent="0.2">
      <c r="I317" s="196">
        <v>43923</v>
      </c>
      <c r="J317" s="197">
        <v>1.206</v>
      </c>
      <c r="K317" s="197">
        <v>1.5409999999999999</v>
      </c>
      <c r="L317" s="197">
        <v>1.2050000000000001</v>
      </c>
      <c r="M317" s="197">
        <v>1.0269999999999999</v>
      </c>
      <c r="O317" s="345"/>
      <c r="P317" s="345"/>
      <c r="Q317" s="345"/>
      <c r="R317" s="345"/>
    </row>
    <row r="318" spans="9:18" x14ac:dyDescent="0.2">
      <c r="I318" s="196">
        <v>43924</v>
      </c>
      <c r="J318" s="197">
        <v>1.202</v>
      </c>
      <c r="K318" s="197">
        <v>1.5429999999999999</v>
      </c>
      <c r="L318" s="197">
        <v>1.2050000000000001</v>
      </c>
      <c r="M318" s="197">
        <v>1.0249999999999999</v>
      </c>
      <c r="O318" s="345"/>
      <c r="P318" s="345"/>
      <c r="Q318" s="345"/>
      <c r="R318" s="345"/>
    </row>
    <row r="319" spans="9:18" x14ac:dyDescent="0.2">
      <c r="I319" s="196">
        <v>43927</v>
      </c>
      <c r="J319" s="197">
        <v>1.2350000000000001</v>
      </c>
      <c r="K319" s="197">
        <v>1.542</v>
      </c>
      <c r="L319" s="197">
        <v>1.202</v>
      </c>
      <c r="M319" s="197">
        <v>1.022</v>
      </c>
      <c r="O319" s="345"/>
      <c r="P319" s="345"/>
      <c r="Q319" s="345"/>
      <c r="R319" s="345"/>
    </row>
    <row r="320" spans="9:18" x14ac:dyDescent="0.2">
      <c r="I320" s="196">
        <v>43928</v>
      </c>
      <c r="J320" s="197">
        <v>1.2629999999999999</v>
      </c>
      <c r="K320" s="197">
        <v>1.532</v>
      </c>
      <c r="L320" s="197">
        <v>1.2</v>
      </c>
      <c r="M320" s="197">
        <v>1.0169999999999999</v>
      </c>
      <c r="O320" s="345"/>
      <c r="P320" s="345"/>
      <c r="Q320" s="345"/>
      <c r="R320" s="345"/>
    </row>
    <row r="321" spans="9:18" x14ac:dyDescent="0.2">
      <c r="I321" s="196">
        <v>43929</v>
      </c>
      <c r="J321" s="197">
        <v>1.3420000000000001</v>
      </c>
      <c r="K321" s="197">
        <v>1.5229999999999999</v>
      </c>
      <c r="L321" s="197">
        <v>1.2</v>
      </c>
      <c r="M321" s="197">
        <v>1.016</v>
      </c>
      <c r="O321" s="345"/>
      <c r="P321" s="345"/>
      <c r="Q321" s="345"/>
      <c r="R321" s="345"/>
    </row>
    <row r="322" spans="9:18" x14ac:dyDescent="0.2">
      <c r="I322" s="196">
        <v>43930</v>
      </c>
      <c r="J322" s="197">
        <v>1.337</v>
      </c>
      <c r="K322" s="197">
        <v>1.5229999999999999</v>
      </c>
      <c r="L322" s="197">
        <v>1.198</v>
      </c>
      <c r="M322" s="197">
        <v>1.016</v>
      </c>
      <c r="O322" s="345"/>
      <c r="P322" s="345"/>
      <c r="Q322" s="345"/>
      <c r="R322" s="345"/>
    </row>
    <row r="323" spans="9:18" x14ac:dyDescent="0.2">
      <c r="I323" s="196">
        <v>43931</v>
      </c>
      <c r="J323" s="197">
        <v>1.3260000000000001</v>
      </c>
      <c r="K323" s="197">
        <v>1.522</v>
      </c>
      <c r="L323" s="197">
        <v>1.198</v>
      </c>
      <c r="M323" s="197">
        <v>1.012</v>
      </c>
      <c r="O323" s="345"/>
      <c r="P323" s="345"/>
      <c r="Q323" s="345"/>
      <c r="R323" s="345"/>
    </row>
    <row r="324" spans="9:18" x14ac:dyDescent="0.2">
      <c r="I324" s="196">
        <v>43934</v>
      </c>
      <c r="J324" s="197">
        <v>1.341</v>
      </c>
      <c r="K324" s="197">
        <v>1.5189999999999999</v>
      </c>
      <c r="L324" s="197">
        <v>1.198</v>
      </c>
      <c r="M324" s="197">
        <v>1.0089999999999999</v>
      </c>
      <c r="O324" s="345"/>
      <c r="P324" s="345"/>
      <c r="Q324" s="345"/>
      <c r="R324" s="345"/>
    </row>
    <row r="325" spans="9:18" x14ac:dyDescent="0.2">
      <c r="I325" s="196">
        <v>43935</v>
      </c>
      <c r="J325" s="197">
        <v>1.2949999999999999</v>
      </c>
      <c r="K325" s="197">
        <v>1.5149999999999999</v>
      </c>
      <c r="L325" s="197">
        <v>1.1970000000000001</v>
      </c>
      <c r="M325" s="197">
        <v>1.006</v>
      </c>
      <c r="O325" s="345"/>
      <c r="P325" s="345"/>
      <c r="Q325" s="345"/>
      <c r="R325" s="345"/>
    </row>
    <row r="326" spans="9:18" x14ac:dyDescent="0.2">
      <c r="I326" s="196">
        <v>43936</v>
      </c>
      <c r="J326" s="197">
        <v>1.3</v>
      </c>
      <c r="K326" s="197">
        <v>1.514</v>
      </c>
      <c r="L326" s="197">
        <v>1.1970000000000001</v>
      </c>
      <c r="M326" s="197">
        <v>1.0069999999999999</v>
      </c>
      <c r="O326" s="345"/>
      <c r="P326" s="345"/>
      <c r="Q326" s="345"/>
      <c r="R326" s="345"/>
    </row>
    <row r="327" spans="9:18" x14ac:dyDescent="0.2">
      <c r="I327" s="196">
        <v>43937</v>
      </c>
      <c r="J327" s="197">
        <v>1.3340000000000001</v>
      </c>
      <c r="K327" s="197">
        <v>1.5149999999999999</v>
      </c>
      <c r="L327" s="197">
        <v>1.196</v>
      </c>
      <c r="M327" s="197">
        <v>1.006</v>
      </c>
      <c r="O327" s="345"/>
      <c r="P327" s="345"/>
      <c r="Q327" s="345"/>
      <c r="R327" s="345"/>
    </row>
    <row r="328" spans="9:18" x14ac:dyDescent="0.2">
      <c r="I328" s="196">
        <v>43938</v>
      </c>
      <c r="J328" s="197">
        <v>1.3420000000000001</v>
      </c>
      <c r="K328" s="197">
        <v>1.5129999999999999</v>
      </c>
      <c r="L328" s="197">
        <v>1.196</v>
      </c>
      <c r="M328" s="197">
        <v>1.004</v>
      </c>
      <c r="O328" s="345"/>
      <c r="P328" s="345"/>
      <c r="Q328" s="345"/>
      <c r="R328" s="345"/>
    </row>
    <row r="329" spans="9:18" x14ac:dyDescent="0.2">
      <c r="I329" s="196">
        <v>43942</v>
      </c>
      <c r="J329" s="197">
        <v>1.381</v>
      </c>
      <c r="K329" s="197">
        <v>1.5149999999999999</v>
      </c>
      <c r="L329" s="197">
        <v>1.196</v>
      </c>
      <c r="M329" s="197">
        <v>1.002</v>
      </c>
      <c r="O329" s="345"/>
      <c r="P329" s="345"/>
      <c r="Q329" s="345"/>
      <c r="R329" s="345"/>
    </row>
    <row r="330" spans="9:18" x14ac:dyDescent="0.2">
      <c r="I330" s="196">
        <v>43943</v>
      </c>
      <c r="J330" s="197">
        <v>1.337</v>
      </c>
      <c r="K330" s="197">
        <v>1.524</v>
      </c>
      <c r="L330" s="197">
        <v>1.194</v>
      </c>
      <c r="M330" s="197">
        <v>0.999</v>
      </c>
      <c r="O330" s="345"/>
      <c r="P330" s="345"/>
      <c r="Q330" s="345"/>
      <c r="R330" s="345"/>
    </row>
    <row r="331" spans="9:18" x14ac:dyDescent="0.2">
      <c r="I331" s="196">
        <v>43944</v>
      </c>
      <c r="J331" s="197">
        <v>1.3580000000000001</v>
      </c>
      <c r="K331" s="197">
        <v>1.526</v>
      </c>
      <c r="L331" s="197">
        <v>1.1930000000000001</v>
      </c>
      <c r="M331" s="197">
        <v>0.997</v>
      </c>
      <c r="O331" s="345"/>
      <c r="P331" s="345"/>
      <c r="Q331" s="345"/>
      <c r="R331" s="345"/>
    </row>
    <row r="332" spans="9:18" x14ac:dyDescent="0.2">
      <c r="I332" s="196">
        <v>43945</v>
      </c>
      <c r="J332" s="197">
        <v>1.395</v>
      </c>
      <c r="K332" s="197">
        <v>1.528</v>
      </c>
      <c r="L332" s="197">
        <v>1.1919999999999999</v>
      </c>
      <c r="M332" s="197">
        <v>0.996</v>
      </c>
      <c r="O332" s="345"/>
      <c r="P332" s="345"/>
      <c r="Q332" s="345"/>
      <c r="R332" s="345"/>
    </row>
    <row r="333" spans="9:18" x14ac:dyDescent="0.2">
      <c r="I333" s="196">
        <v>43948</v>
      </c>
      <c r="J333" s="197">
        <v>1.391</v>
      </c>
      <c r="K333" s="197">
        <v>1.5269999999999999</v>
      </c>
      <c r="L333" s="197">
        <v>1.194</v>
      </c>
      <c r="M333" s="197">
        <v>0.99299999999999999</v>
      </c>
      <c r="O333" s="345"/>
      <c r="P333" s="345"/>
      <c r="Q333" s="345"/>
      <c r="R333" s="345"/>
    </row>
    <row r="334" spans="9:18" x14ac:dyDescent="0.2">
      <c r="I334" s="196">
        <v>43949</v>
      </c>
      <c r="J334" s="197">
        <v>1.333</v>
      </c>
      <c r="K334" s="197">
        <v>1.5309999999999999</v>
      </c>
      <c r="L334" s="197">
        <v>1.1930000000000001</v>
      </c>
      <c r="M334" s="197">
        <v>0.99199999999999999</v>
      </c>
      <c r="O334" s="345"/>
      <c r="P334" s="345"/>
      <c r="Q334" s="345"/>
      <c r="R334" s="345"/>
    </row>
    <row r="335" spans="9:18" x14ac:dyDescent="0.2">
      <c r="I335" s="196">
        <v>43950</v>
      </c>
      <c r="J335" s="197">
        <v>1.331</v>
      </c>
      <c r="K335" s="197">
        <v>1.542</v>
      </c>
      <c r="L335" s="197">
        <v>1.1930000000000001</v>
      </c>
      <c r="M335" s="197">
        <v>0.99099999999999999</v>
      </c>
      <c r="O335" s="345"/>
      <c r="P335" s="345"/>
      <c r="Q335" s="345"/>
      <c r="R335" s="345"/>
    </row>
    <row r="336" spans="9:18" x14ac:dyDescent="0.2">
      <c r="I336" s="196">
        <v>43951</v>
      </c>
      <c r="J336" s="197">
        <v>1.349</v>
      </c>
      <c r="K336" s="197">
        <v>1.5449999999999999</v>
      </c>
      <c r="L336" s="197">
        <v>1.1930000000000001</v>
      </c>
      <c r="M336" s="197">
        <v>0.99099999999999999</v>
      </c>
      <c r="O336" s="345"/>
      <c r="P336" s="345"/>
      <c r="Q336" s="345"/>
      <c r="R336" s="345"/>
    </row>
    <row r="337" spans="9:18" x14ac:dyDescent="0.2">
      <c r="I337" s="196">
        <v>43955</v>
      </c>
      <c r="J337" s="197">
        <v>1.395</v>
      </c>
      <c r="K337" s="197">
        <v>1.5449999999999999</v>
      </c>
      <c r="L337" s="197">
        <v>1.1970000000000001</v>
      </c>
      <c r="M337" s="197">
        <v>0.99099999999999999</v>
      </c>
      <c r="O337" s="345"/>
      <c r="P337" s="345"/>
      <c r="Q337" s="345"/>
      <c r="R337" s="345"/>
    </row>
    <row r="338" spans="9:18" x14ac:dyDescent="0.2">
      <c r="I338" s="196">
        <v>43956</v>
      </c>
      <c r="J338" s="197">
        <v>1.3360000000000001</v>
      </c>
      <c r="K338" s="197">
        <v>1.5580000000000001</v>
      </c>
      <c r="L338" s="197">
        <v>1.196</v>
      </c>
      <c r="M338" s="197">
        <v>0.98699999999999999</v>
      </c>
      <c r="O338" s="345"/>
      <c r="P338" s="345"/>
      <c r="Q338" s="345"/>
      <c r="R338" s="345"/>
    </row>
    <row r="339" spans="9:18" x14ac:dyDescent="0.2">
      <c r="I339" s="196">
        <v>43957</v>
      </c>
      <c r="J339" s="197">
        <v>1.371</v>
      </c>
      <c r="K339" s="197">
        <v>1.56</v>
      </c>
      <c r="L339" s="197">
        <v>1.196</v>
      </c>
      <c r="M339" s="197">
        <v>0.98699999999999999</v>
      </c>
      <c r="O339" s="345"/>
      <c r="P339" s="345"/>
      <c r="Q339" s="345"/>
      <c r="R339" s="345"/>
    </row>
    <row r="340" spans="9:18" x14ac:dyDescent="0.2">
      <c r="I340" s="196">
        <v>43958</v>
      </c>
      <c r="J340" s="197">
        <v>1.3859999999999999</v>
      </c>
      <c r="K340" s="197">
        <v>1.5569999999999999</v>
      </c>
      <c r="L340" s="197">
        <v>1.1950000000000001</v>
      </c>
      <c r="M340" s="197">
        <v>0.98499999999999999</v>
      </c>
      <c r="O340" s="345"/>
      <c r="P340" s="345"/>
      <c r="Q340" s="345"/>
      <c r="R340" s="345"/>
    </row>
    <row r="341" spans="9:18" x14ac:dyDescent="0.2">
      <c r="I341" s="196">
        <v>43959</v>
      </c>
      <c r="J341" s="197">
        <v>1.4490000000000001</v>
      </c>
      <c r="K341" s="197">
        <v>1.556</v>
      </c>
      <c r="L341" s="197">
        <v>1.1950000000000001</v>
      </c>
      <c r="M341" s="197">
        <v>0.98299999999999998</v>
      </c>
      <c r="O341" s="345"/>
      <c r="P341" s="345"/>
      <c r="Q341" s="345"/>
      <c r="R341" s="345"/>
    </row>
    <row r="342" spans="9:18" x14ac:dyDescent="0.2">
      <c r="I342" s="196">
        <v>43963</v>
      </c>
      <c r="J342" s="197">
        <v>1.486</v>
      </c>
      <c r="K342" s="197">
        <v>1.556</v>
      </c>
      <c r="L342" s="197">
        <v>1.196</v>
      </c>
      <c r="M342" s="197">
        <v>0.98199999999999998</v>
      </c>
      <c r="O342" s="345"/>
      <c r="P342" s="345"/>
      <c r="Q342" s="345"/>
      <c r="R342" s="345"/>
    </row>
    <row r="343" spans="9:18" x14ac:dyDescent="0.2">
      <c r="I343" s="196">
        <v>43964</v>
      </c>
      <c r="J343" s="197">
        <v>1.4039999999999999</v>
      </c>
      <c r="K343" s="197">
        <v>1.58</v>
      </c>
      <c r="L343" s="197">
        <v>1.194</v>
      </c>
      <c r="M343" s="197">
        <v>0.97699999999999998</v>
      </c>
      <c r="O343" s="345"/>
      <c r="P343" s="345"/>
      <c r="Q343" s="345"/>
      <c r="R343" s="345"/>
    </row>
    <row r="344" spans="9:18" x14ac:dyDescent="0.2">
      <c r="I344" s="196">
        <v>43965</v>
      </c>
      <c r="J344" s="197">
        <v>1.3959999999999999</v>
      </c>
      <c r="K344" s="197">
        <v>1.593</v>
      </c>
      <c r="L344" s="197">
        <v>1.1930000000000001</v>
      </c>
      <c r="M344" s="197">
        <v>0.97599999999999998</v>
      </c>
      <c r="O344" s="345"/>
      <c r="P344" s="345"/>
      <c r="Q344" s="345"/>
      <c r="R344" s="345"/>
    </row>
    <row r="345" spans="9:18" x14ac:dyDescent="0.2">
      <c r="I345" s="196">
        <v>43966</v>
      </c>
      <c r="J345" s="197">
        <v>1.4019999999999999</v>
      </c>
      <c r="K345" s="197">
        <v>1.59</v>
      </c>
      <c r="L345" s="197">
        <v>1.194</v>
      </c>
      <c r="M345" s="197">
        <v>0.97599999999999998</v>
      </c>
      <c r="O345" s="345"/>
      <c r="P345" s="345"/>
      <c r="Q345" s="345"/>
      <c r="R345" s="345"/>
    </row>
    <row r="346" spans="9:18" x14ac:dyDescent="0.2">
      <c r="I346" s="196">
        <v>43969</v>
      </c>
      <c r="J346" s="197">
        <v>1.4590000000000001</v>
      </c>
      <c r="K346" s="197">
        <v>1.583</v>
      </c>
      <c r="L346" s="197">
        <v>1.1950000000000001</v>
      </c>
      <c r="M346" s="197">
        <v>0.97599999999999998</v>
      </c>
      <c r="O346" s="345"/>
      <c r="P346" s="345"/>
      <c r="Q346" s="345"/>
      <c r="R346" s="345"/>
    </row>
    <row r="347" spans="9:18" x14ac:dyDescent="0.2">
      <c r="I347" s="196">
        <v>43970</v>
      </c>
      <c r="J347" s="197">
        <v>1.397</v>
      </c>
      <c r="K347" s="197">
        <v>1.587</v>
      </c>
      <c r="L347" s="197">
        <v>1.1950000000000001</v>
      </c>
      <c r="M347" s="197">
        <v>0.97299999999999998</v>
      </c>
      <c r="O347" s="345"/>
      <c r="P347" s="345"/>
      <c r="Q347" s="345"/>
      <c r="R347" s="345"/>
    </row>
    <row r="348" spans="9:18" x14ac:dyDescent="0.2">
      <c r="I348" s="196">
        <v>43971</v>
      </c>
      <c r="J348" s="197">
        <v>1.3859999999999999</v>
      </c>
      <c r="K348" s="197">
        <v>1.585</v>
      </c>
      <c r="L348" s="197">
        <v>1.196</v>
      </c>
      <c r="M348" s="197">
        <v>0.97399999999999998</v>
      </c>
      <c r="O348" s="345"/>
      <c r="P348" s="345"/>
      <c r="Q348" s="345"/>
      <c r="R348" s="345"/>
    </row>
    <row r="349" spans="9:18" x14ac:dyDescent="0.2">
      <c r="I349" s="196">
        <v>43972</v>
      </c>
      <c r="J349" s="197">
        <v>1.4</v>
      </c>
      <c r="K349" s="197">
        <v>1.5860000000000001</v>
      </c>
      <c r="L349" s="197">
        <v>1.196</v>
      </c>
      <c r="M349" s="197">
        <v>0.97499999999999998</v>
      </c>
      <c r="O349" s="345"/>
      <c r="P349" s="345"/>
      <c r="Q349" s="345"/>
      <c r="R349" s="345"/>
    </row>
    <row r="350" spans="9:18" x14ac:dyDescent="0.2">
      <c r="I350" s="196">
        <v>43973</v>
      </c>
      <c r="J350" s="197">
        <v>1.409</v>
      </c>
      <c r="K350" s="197">
        <v>1.581</v>
      </c>
      <c r="L350" s="197">
        <v>1.196</v>
      </c>
      <c r="M350" s="197">
        <v>0.97499999999999998</v>
      </c>
      <c r="O350" s="345"/>
      <c r="P350" s="345"/>
      <c r="Q350" s="345"/>
      <c r="R350" s="345"/>
    </row>
    <row r="351" spans="9:18" x14ac:dyDescent="0.2">
      <c r="I351" s="196">
        <v>43976</v>
      </c>
      <c r="J351" s="197">
        <v>1.4450000000000001</v>
      </c>
      <c r="K351" s="197">
        <v>1.581</v>
      </c>
      <c r="L351" s="197">
        <v>1.1970000000000001</v>
      </c>
      <c r="M351" s="197">
        <v>0.97499999999999998</v>
      </c>
      <c r="O351" s="345"/>
      <c r="P351" s="345"/>
      <c r="Q351" s="345"/>
      <c r="R351" s="345"/>
    </row>
    <row r="352" spans="9:18" x14ac:dyDescent="0.2">
      <c r="I352" s="196">
        <v>43977</v>
      </c>
      <c r="J352" s="197">
        <v>1.3839999999999999</v>
      </c>
      <c r="K352" s="197">
        <v>1.5820000000000001</v>
      </c>
      <c r="L352" s="197">
        <v>1.1970000000000001</v>
      </c>
      <c r="M352" s="197">
        <v>0.97099999999999997</v>
      </c>
      <c r="O352" s="345"/>
      <c r="P352" s="345"/>
      <c r="Q352" s="345"/>
      <c r="R352" s="345"/>
    </row>
    <row r="353" spans="9:18" x14ac:dyDescent="0.2">
      <c r="I353" s="196">
        <v>43978</v>
      </c>
      <c r="J353" s="197">
        <v>1.367</v>
      </c>
      <c r="K353" s="197">
        <v>1.5840000000000001</v>
      </c>
      <c r="L353" s="197">
        <v>1.1970000000000001</v>
      </c>
      <c r="M353" s="197">
        <v>0.97099999999999997</v>
      </c>
      <c r="O353" s="345"/>
      <c r="P353" s="345"/>
      <c r="Q353" s="345"/>
      <c r="R353" s="345"/>
    </row>
    <row r="354" spans="9:18" x14ac:dyDescent="0.2">
      <c r="I354" s="196">
        <v>43979</v>
      </c>
      <c r="J354" s="197">
        <v>1.3660000000000001</v>
      </c>
      <c r="K354" s="197">
        <v>1.591</v>
      </c>
      <c r="L354" s="197">
        <v>1.1970000000000001</v>
      </c>
      <c r="M354" s="197">
        <v>0.96899999999999997</v>
      </c>
      <c r="O354" s="345"/>
      <c r="P354" s="345"/>
      <c r="Q354" s="345"/>
      <c r="R354" s="345"/>
    </row>
    <row r="355" spans="9:18" x14ac:dyDescent="0.2">
      <c r="I355" s="196">
        <v>43980</v>
      </c>
      <c r="J355" s="197">
        <v>1.395</v>
      </c>
      <c r="K355" s="197">
        <v>1.6</v>
      </c>
      <c r="L355" s="197">
        <v>1.198</v>
      </c>
      <c r="M355" s="197">
        <v>0.96899999999999997</v>
      </c>
      <c r="O355" s="345"/>
      <c r="P355" s="345"/>
      <c r="Q355" s="345"/>
      <c r="R355" s="345"/>
    </row>
    <row r="356" spans="9:18" x14ac:dyDescent="0.2">
      <c r="I356" s="196">
        <v>43983</v>
      </c>
      <c r="J356" s="197">
        <v>1.4279999999999999</v>
      </c>
      <c r="K356" s="197">
        <v>1.605</v>
      </c>
      <c r="L356" s="197">
        <v>1.2030000000000001</v>
      </c>
      <c r="M356" s="197">
        <v>0.97</v>
      </c>
      <c r="O356" s="345"/>
      <c r="P356" s="345"/>
      <c r="Q356" s="345"/>
      <c r="R356" s="345"/>
    </row>
    <row r="357" spans="9:18" x14ac:dyDescent="0.2">
      <c r="I357" s="196">
        <v>43984</v>
      </c>
      <c r="J357" s="197">
        <v>1.369</v>
      </c>
      <c r="K357" s="197">
        <v>1.6040000000000001</v>
      </c>
      <c r="L357" s="197">
        <v>1.2050000000000001</v>
      </c>
      <c r="M357" s="197">
        <v>0.97199999999999998</v>
      </c>
      <c r="O357" s="345"/>
      <c r="P357" s="345"/>
      <c r="Q357" s="345"/>
      <c r="R357" s="345"/>
    </row>
    <row r="358" spans="9:18" x14ac:dyDescent="0.2">
      <c r="I358" s="196">
        <v>43985</v>
      </c>
      <c r="J358" s="197">
        <v>1.36</v>
      </c>
      <c r="K358" s="197">
        <v>1.6040000000000001</v>
      </c>
      <c r="L358" s="197">
        <v>1.2050000000000001</v>
      </c>
      <c r="M358" s="197">
        <v>0.97099999999999997</v>
      </c>
      <c r="O358" s="345"/>
      <c r="P358" s="345"/>
      <c r="Q358" s="345"/>
      <c r="R358" s="345"/>
    </row>
    <row r="359" spans="9:18" x14ac:dyDescent="0.2">
      <c r="I359" s="196">
        <v>43986</v>
      </c>
      <c r="J359" s="197">
        <v>1.363</v>
      </c>
      <c r="K359" s="197">
        <v>1.6060000000000001</v>
      </c>
      <c r="L359" s="197">
        <v>1.204</v>
      </c>
      <c r="M359" s="197">
        <v>0.97099999999999997</v>
      </c>
      <c r="O359" s="345"/>
      <c r="P359" s="345"/>
      <c r="Q359" s="345"/>
      <c r="R359" s="345"/>
    </row>
    <row r="360" spans="9:18" x14ac:dyDescent="0.2">
      <c r="I360" s="196">
        <v>43987</v>
      </c>
      <c r="J360" s="197">
        <v>1.409</v>
      </c>
      <c r="K360" s="197">
        <v>1.6120000000000001</v>
      </c>
      <c r="L360" s="197">
        <v>1.202</v>
      </c>
      <c r="M360" s="197">
        <v>0.97</v>
      </c>
      <c r="O360" s="345"/>
      <c r="P360" s="345"/>
      <c r="Q360" s="345"/>
      <c r="R360" s="345"/>
    </row>
    <row r="361" spans="9:18" x14ac:dyDescent="0.2">
      <c r="I361" s="196">
        <v>43991</v>
      </c>
      <c r="J361" s="197">
        <v>1.5449999999999999</v>
      </c>
      <c r="K361" s="197">
        <v>1.615</v>
      </c>
      <c r="L361" s="197">
        <v>1.204</v>
      </c>
      <c r="M361" s="197">
        <v>0.97</v>
      </c>
      <c r="O361" s="345"/>
      <c r="P361" s="345"/>
      <c r="Q361" s="345"/>
      <c r="R361" s="345"/>
    </row>
    <row r="362" spans="9:18" x14ac:dyDescent="0.2">
      <c r="I362" s="196">
        <v>43992</v>
      </c>
      <c r="J362" s="197">
        <v>1.444</v>
      </c>
      <c r="K362" s="197">
        <v>1.627</v>
      </c>
      <c r="L362" s="197">
        <v>1.204</v>
      </c>
      <c r="M362" s="197">
        <v>0.96899999999999997</v>
      </c>
      <c r="O362" s="345"/>
      <c r="P362" s="345"/>
      <c r="Q362" s="345"/>
      <c r="R362" s="345"/>
    </row>
    <row r="363" spans="9:18" x14ac:dyDescent="0.2">
      <c r="I363" s="196">
        <v>43993</v>
      </c>
      <c r="J363" s="197">
        <v>1.4430000000000001</v>
      </c>
      <c r="K363" s="197">
        <v>1.627</v>
      </c>
      <c r="L363" s="197">
        <v>1.204</v>
      </c>
      <c r="M363" s="197">
        <v>0.96599999999999997</v>
      </c>
      <c r="O363" s="345"/>
      <c r="P363" s="345"/>
      <c r="Q363" s="345"/>
      <c r="R363" s="345"/>
    </row>
    <row r="364" spans="9:18" x14ac:dyDescent="0.2">
      <c r="I364" s="196">
        <v>43994</v>
      </c>
      <c r="J364" s="197">
        <v>1.4430000000000001</v>
      </c>
      <c r="K364" s="197">
        <v>1.6279999999999999</v>
      </c>
      <c r="L364" s="197">
        <v>1.2050000000000001</v>
      </c>
      <c r="M364" s="197">
        <v>0.96699999999999997</v>
      </c>
      <c r="O364" s="345"/>
      <c r="P364" s="345"/>
      <c r="Q364" s="345"/>
      <c r="R364" s="345"/>
    </row>
    <row r="365" spans="9:18" x14ac:dyDescent="0.2">
      <c r="I365" s="196">
        <v>43997</v>
      </c>
      <c r="J365" s="197">
        <v>1.4750000000000001</v>
      </c>
      <c r="K365" s="197">
        <v>1.621</v>
      </c>
      <c r="L365" s="197">
        <v>1.2070000000000001</v>
      </c>
      <c r="M365" s="197">
        <v>0.96699999999999997</v>
      </c>
      <c r="O365" s="345"/>
      <c r="P365" s="345"/>
      <c r="Q365" s="345"/>
      <c r="R365" s="345"/>
    </row>
    <row r="366" spans="9:18" x14ac:dyDescent="0.2">
      <c r="I366" s="196">
        <v>43998</v>
      </c>
      <c r="J366" s="197">
        <v>1.466</v>
      </c>
      <c r="K366" s="197">
        <v>1.623</v>
      </c>
      <c r="L366" s="197">
        <v>1.2070000000000001</v>
      </c>
      <c r="M366" s="197">
        <v>0.96499999999999997</v>
      </c>
      <c r="O366" s="345"/>
      <c r="P366" s="345"/>
      <c r="Q366" s="345"/>
      <c r="R366" s="345"/>
    </row>
    <row r="367" spans="9:18" x14ac:dyDescent="0.2">
      <c r="I367" s="196">
        <v>43999</v>
      </c>
      <c r="J367" s="197">
        <v>1.4650000000000001</v>
      </c>
      <c r="K367" s="197">
        <v>1.621</v>
      </c>
      <c r="L367" s="197">
        <v>1.208</v>
      </c>
      <c r="M367" s="197">
        <v>0.96399999999999997</v>
      </c>
      <c r="O367" s="345"/>
      <c r="P367" s="345"/>
      <c r="Q367" s="345"/>
      <c r="R367" s="345"/>
    </row>
    <row r="368" spans="9:18" x14ac:dyDescent="0.2">
      <c r="I368" s="196">
        <v>44000</v>
      </c>
      <c r="J368" s="197">
        <v>1.458</v>
      </c>
      <c r="K368" s="197">
        <v>1.62</v>
      </c>
      <c r="L368" s="197">
        <v>1.2090000000000001</v>
      </c>
      <c r="M368" s="197">
        <v>0.96399999999999997</v>
      </c>
      <c r="O368" s="345"/>
      <c r="P368" s="345"/>
      <c r="Q368" s="345"/>
      <c r="R368" s="345"/>
    </row>
    <row r="369" spans="9:18" x14ac:dyDescent="0.2">
      <c r="I369" s="196">
        <v>44001</v>
      </c>
      <c r="J369" s="197">
        <v>1.458</v>
      </c>
      <c r="K369" s="197">
        <v>1.615</v>
      </c>
      <c r="L369" s="197">
        <v>1.208</v>
      </c>
      <c r="M369" s="197">
        <v>0.96299999999999997</v>
      </c>
      <c r="O369" s="345"/>
      <c r="P369" s="345"/>
      <c r="Q369" s="345"/>
      <c r="R369" s="345"/>
    </row>
    <row r="370" spans="9:18" x14ac:dyDescent="0.2">
      <c r="I370" s="196">
        <v>44004</v>
      </c>
      <c r="J370" s="197">
        <v>1.504</v>
      </c>
      <c r="K370" s="197">
        <v>1.619</v>
      </c>
      <c r="L370" s="197">
        <v>1.21</v>
      </c>
      <c r="M370" s="197">
        <v>0.96199999999999997</v>
      </c>
      <c r="O370" s="345"/>
      <c r="P370" s="345"/>
      <c r="Q370" s="345"/>
      <c r="R370" s="345"/>
    </row>
    <row r="371" spans="9:18" x14ac:dyDescent="0.2">
      <c r="I371" s="196">
        <v>44005</v>
      </c>
      <c r="J371" s="197">
        <v>1.4770000000000001</v>
      </c>
      <c r="K371" s="197">
        <v>1.62</v>
      </c>
      <c r="L371" s="197">
        <v>1.21</v>
      </c>
      <c r="M371" s="197">
        <v>0.96099999999999997</v>
      </c>
      <c r="O371" s="345"/>
      <c r="P371" s="345"/>
      <c r="Q371" s="345"/>
      <c r="R371" s="345"/>
    </row>
    <row r="372" spans="9:18" x14ac:dyDescent="0.2">
      <c r="I372" s="196">
        <v>44006</v>
      </c>
      <c r="J372" s="197">
        <v>1.464</v>
      </c>
      <c r="K372" s="197">
        <v>1.6140000000000001</v>
      </c>
      <c r="L372" s="197">
        <v>1.2110000000000001</v>
      </c>
      <c r="M372" s="197">
        <v>0.96199999999999997</v>
      </c>
      <c r="O372" s="345"/>
      <c r="P372" s="345"/>
      <c r="Q372" s="345"/>
      <c r="R372" s="345"/>
    </row>
    <row r="373" spans="9:18" x14ac:dyDescent="0.2">
      <c r="I373" s="196">
        <v>44007</v>
      </c>
      <c r="J373" s="197">
        <v>1.458</v>
      </c>
      <c r="K373" s="197">
        <v>1.62</v>
      </c>
      <c r="L373" s="197">
        <v>1.2110000000000001</v>
      </c>
      <c r="M373" s="197">
        <v>0.96399999999999997</v>
      </c>
      <c r="O373" s="345"/>
      <c r="P373" s="345"/>
      <c r="Q373" s="345"/>
      <c r="R373" s="345"/>
    </row>
    <row r="374" spans="9:18" x14ac:dyDescent="0.2">
      <c r="I374" s="196">
        <v>44008</v>
      </c>
      <c r="J374" s="197">
        <v>1.464</v>
      </c>
      <c r="K374" s="197">
        <v>1.623</v>
      </c>
      <c r="L374" s="197">
        <v>1.212</v>
      </c>
      <c r="M374" s="197">
        <v>0.96299999999999997</v>
      </c>
      <c r="O374" s="345"/>
      <c r="P374" s="345"/>
      <c r="Q374" s="345"/>
      <c r="R374" s="345"/>
    </row>
    <row r="375" spans="9:18" x14ac:dyDescent="0.2">
      <c r="I375" s="196">
        <v>44012</v>
      </c>
      <c r="J375" s="197">
        <v>1.51</v>
      </c>
      <c r="K375" s="197">
        <v>1.6240000000000001</v>
      </c>
      <c r="L375" s="197">
        <v>1.214</v>
      </c>
      <c r="M375" s="197">
        <v>0.96299999999999997</v>
      </c>
      <c r="O375" s="345"/>
      <c r="P375" s="345"/>
      <c r="Q375" s="345"/>
      <c r="R375" s="345"/>
    </row>
    <row r="376" spans="9:18" x14ac:dyDescent="0.2">
      <c r="I376" s="196">
        <v>44013</v>
      </c>
      <c r="J376" s="197">
        <v>1.4770000000000001</v>
      </c>
      <c r="K376" s="197">
        <v>1.64</v>
      </c>
      <c r="L376" s="197">
        <v>1.2170000000000001</v>
      </c>
      <c r="M376" s="197">
        <v>0.96199999999999997</v>
      </c>
      <c r="O376" s="345"/>
      <c r="P376" s="345"/>
      <c r="Q376" s="345"/>
      <c r="R376" s="345"/>
    </row>
    <row r="377" spans="9:18" x14ac:dyDescent="0.2">
      <c r="I377" s="196">
        <v>44014</v>
      </c>
      <c r="J377" s="197">
        <v>1.4670000000000001</v>
      </c>
      <c r="K377" s="197">
        <v>1.645</v>
      </c>
      <c r="L377" s="197">
        <v>1.216</v>
      </c>
      <c r="M377" s="197">
        <v>0.96099999999999997</v>
      </c>
      <c r="O377" s="345"/>
      <c r="P377" s="345"/>
      <c r="Q377" s="345"/>
      <c r="R377" s="345"/>
    </row>
    <row r="378" spans="9:18" x14ac:dyDescent="0.2">
      <c r="I378" s="196">
        <v>44015</v>
      </c>
      <c r="J378" s="197">
        <v>1.4590000000000001</v>
      </c>
      <c r="K378" s="197">
        <v>1.651</v>
      </c>
      <c r="L378" s="197">
        <v>1.216</v>
      </c>
      <c r="M378" s="197">
        <v>0.96099999999999997</v>
      </c>
      <c r="O378" s="345"/>
      <c r="P378" s="345"/>
      <c r="Q378" s="345"/>
      <c r="R378" s="345"/>
    </row>
    <row r="379" spans="9:18" x14ac:dyDescent="0.2">
      <c r="I379" s="196">
        <v>44018</v>
      </c>
      <c r="J379" s="197">
        <v>1.4870000000000001</v>
      </c>
      <c r="K379" s="197">
        <v>1.653</v>
      </c>
      <c r="L379" s="197">
        <v>1.216</v>
      </c>
      <c r="M379" s="197">
        <v>0.96199999999999997</v>
      </c>
      <c r="O379" s="345"/>
      <c r="P379" s="345"/>
      <c r="Q379" s="345"/>
      <c r="R379" s="345"/>
    </row>
    <row r="380" spans="9:18" x14ac:dyDescent="0.2">
      <c r="I380" s="196">
        <v>44019</v>
      </c>
      <c r="J380" s="197">
        <v>1.502</v>
      </c>
      <c r="K380" s="197">
        <v>1.655</v>
      </c>
      <c r="L380" s="197">
        <v>1.216</v>
      </c>
      <c r="M380" s="197">
        <v>0.96</v>
      </c>
      <c r="O380" s="345"/>
      <c r="P380" s="345"/>
      <c r="Q380" s="345"/>
      <c r="R380" s="345"/>
    </row>
    <row r="381" spans="9:18" x14ac:dyDescent="0.2">
      <c r="I381" s="196">
        <v>44020</v>
      </c>
      <c r="J381" s="197">
        <v>1.571</v>
      </c>
      <c r="K381" s="197">
        <v>1.6579999999999999</v>
      </c>
      <c r="L381" s="197">
        <v>1.2170000000000001</v>
      </c>
      <c r="M381" s="197">
        <v>0.96099999999999997</v>
      </c>
      <c r="O381" s="345"/>
      <c r="P381" s="345"/>
      <c r="Q381" s="345"/>
      <c r="R381" s="345"/>
    </row>
    <row r="382" spans="9:18" x14ac:dyDescent="0.2">
      <c r="I382" s="196">
        <v>44021</v>
      </c>
      <c r="J382" s="197">
        <v>1.5629999999999999</v>
      </c>
      <c r="K382" s="197">
        <v>1.65</v>
      </c>
      <c r="L382" s="197">
        <v>1.2170000000000001</v>
      </c>
      <c r="M382" s="197">
        <v>0.96</v>
      </c>
      <c r="O382" s="345"/>
      <c r="P382" s="345"/>
      <c r="Q382" s="345"/>
      <c r="R382" s="345"/>
    </row>
    <row r="383" spans="9:18" x14ac:dyDescent="0.2">
      <c r="I383" s="196">
        <v>44022</v>
      </c>
      <c r="J383" s="197">
        <v>1.548</v>
      </c>
      <c r="K383" s="197">
        <v>1.657</v>
      </c>
      <c r="L383" s="197">
        <v>1.216</v>
      </c>
      <c r="M383" s="197">
        <v>0.96</v>
      </c>
      <c r="O383" s="345"/>
      <c r="P383" s="345"/>
      <c r="Q383" s="345"/>
      <c r="R383" s="345"/>
    </row>
    <row r="384" spans="9:18" x14ac:dyDescent="0.2">
      <c r="I384" s="196">
        <v>44025</v>
      </c>
      <c r="J384" s="197">
        <v>1.5549999999999999</v>
      </c>
      <c r="K384" s="197">
        <v>1.663</v>
      </c>
      <c r="L384" s="197">
        <v>1.2150000000000001</v>
      </c>
      <c r="M384" s="197">
        <v>0.95899999999999996</v>
      </c>
      <c r="O384" s="345"/>
      <c r="P384" s="345"/>
      <c r="Q384" s="345"/>
      <c r="R384" s="345"/>
    </row>
    <row r="385" spans="9:18" x14ac:dyDescent="0.2">
      <c r="I385" s="196">
        <v>44026</v>
      </c>
      <c r="J385" s="197">
        <v>1.4990000000000001</v>
      </c>
      <c r="K385" s="197">
        <v>1.673</v>
      </c>
      <c r="L385" s="197">
        <v>1.2130000000000001</v>
      </c>
      <c r="M385" s="197">
        <v>0.95599999999999996</v>
      </c>
      <c r="O385" s="345"/>
      <c r="P385" s="345"/>
      <c r="Q385" s="345"/>
      <c r="R385" s="345"/>
    </row>
    <row r="386" spans="9:18" x14ac:dyDescent="0.2">
      <c r="I386" s="196">
        <v>44027</v>
      </c>
      <c r="J386" s="197">
        <v>1.494</v>
      </c>
      <c r="K386" s="197">
        <v>1.677</v>
      </c>
      <c r="L386" s="197">
        <v>1.212</v>
      </c>
      <c r="M386" s="197">
        <v>0.95499999999999996</v>
      </c>
      <c r="O386" s="345"/>
      <c r="P386" s="345"/>
      <c r="Q386" s="345"/>
      <c r="R386" s="345"/>
    </row>
    <row r="387" spans="9:18" x14ac:dyDescent="0.2">
      <c r="I387" s="196">
        <v>44028</v>
      </c>
      <c r="J387" s="197">
        <v>1.5249999999999999</v>
      </c>
      <c r="K387" s="197">
        <v>1.6859999999999999</v>
      </c>
      <c r="L387" s="197">
        <v>1.2110000000000001</v>
      </c>
      <c r="M387" s="197">
        <v>0.95399999999999996</v>
      </c>
      <c r="O387" s="345"/>
      <c r="P387" s="345"/>
      <c r="Q387" s="345"/>
      <c r="R387" s="345"/>
    </row>
    <row r="388" spans="9:18" x14ac:dyDescent="0.2">
      <c r="I388" s="196">
        <v>44029</v>
      </c>
      <c r="J388" s="197">
        <v>1.522</v>
      </c>
      <c r="K388" s="197">
        <v>1.6859999999999999</v>
      </c>
      <c r="L388" s="197">
        <v>1.2110000000000001</v>
      </c>
      <c r="M388" s="197">
        <v>0.95499999999999996</v>
      </c>
      <c r="O388" s="345"/>
      <c r="P388" s="345"/>
      <c r="Q388" s="345"/>
      <c r="R388" s="345"/>
    </row>
    <row r="389" spans="9:18" x14ac:dyDescent="0.2">
      <c r="I389" s="196">
        <v>44032</v>
      </c>
      <c r="J389" s="197">
        <v>1.5409999999999999</v>
      </c>
      <c r="K389" s="197">
        <v>1.6859999999999999</v>
      </c>
      <c r="L389" s="197">
        <v>1.212</v>
      </c>
      <c r="M389" s="197">
        <v>0.95499999999999996</v>
      </c>
      <c r="O389" s="345"/>
      <c r="P389" s="345"/>
      <c r="Q389" s="345"/>
      <c r="R389" s="345"/>
    </row>
    <row r="390" spans="9:18" x14ac:dyDescent="0.2">
      <c r="I390" s="196">
        <v>44033</v>
      </c>
      <c r="J390" s="197">
        <v>1.4970000000000001</v>
      </c>
      <c r="K390" s="197">
        <v>1.6910000000000001</v>
      </c>
      <c r="L390" s="197">
        <v>1.2110000000000001</v>
      </c>
      <c r="M390" s="197">
        <v>0.95399999999999996</v>
      </c>
      <c r="O390" s="345"/>
      <c r="P390" s="345"/>
      <c r="Q390" s="345"/>
      <c r="R390" s="345"/>
    </row>
    <row r="391" spans="9:18" x14ac:dyDescent="0.2">
      <c r="I391" s="196">
        <v>44034</v>
      </c>
      <c r="J391" s="197">
        <v>1.5009999999999999</v>
      </c>
      <c r="K391" s="197">
        <v>1.696</v>
      </c>
      <c r="L391" s="197">
        <v>1.2110000000000001</v>
      </c>
      <c r="M391" s="197">
        <v>0.95299999999999996</v>
      </c>
      <c r="O391" s="345"/>
      <c r="P391" s="345"/>
      <c r="Q391" s="345"/>
      <c r="R391" s="345"/>
    </row>
    <row r="392" spans="9:18" x14ac:dyDescent="0.2">
      <c r="I392" s="196">
        <v>44035</v>
      </c>
      <c r="J392" s="197">
        <v>1.5189999999999999</v>
      </c>
      <c r="K392" s="197">
        <v>1.708</v>
      </c>
      <c r="L392" s="197">
        <v>1.2090000000000001</v>
      </c>
      <c r="M392" s="197">
        <v>0.95399999999999996</v>
      </c>
      <c r="O392" s="345"/>
      <c r="P392" s="345"/>
      <c r="Q392" s="345"/>
      <c r="R392" s="345"/>
    </row>
    <row r="393" spans="9:18" x14ac:dyDescent="0.2">
      <c r="I393" s="196">
        <v>44036</v>
      </c>
      <c r="J393" s="197">
        <v>1.51</v>
      </c>
      <c r="K393" s="197">
        <v>1.716</v>
      </c>
      <c r="L393" s="197">
        <v>1.2090000000000001</v>
      </c>
      <c r="M393" s="197">
        <v>0.95499999999999996</v>
      </c>
      <c r="O393" s="345"/>
      <c r="P393" s="345"/>
      <c r="Q393" s="345"/>
      <c r="R393" s="345"/>
    </row>
    <row r="394" spans="9:18" x14ac:dyDescent="0.2">
      <c r="I394" s="196">
        <v>44039</v>
      </c>
      <c r="J394" s="197">
        <v>1.5089999999999999</v>
      </c>
      <c r="K394" s="197">
        <v>1.718</v>
      </c>
      <c r="L394" s="197">
        <v>1.2090000000000001</v>
      </c>
      <c r="M394" s="197">
        <v>0.95399999999999996</v>
      </c>
      <c r="O394" s="345"/>
      <c r="P394" s="345"/>
      <c r="Q394" s="345"/>
      <c r="R394" s="345"/>
    </row>
    <row r="395" spans="9:18" x14ac:dyDescent="0.2">
      <c r="I395" s="196">
        <v>44040</v>
      </c>
      <c r="J395" s="197">
        <v>1.4510000000000001</v>
      </c>
      <c r="K395" s="197">
        <v>1.722</v>
      </c>
      <c r="L395" s="197">
        <v>1.2070000000000001</v>
      </c>
      <c r="M395" s="197">
        <v>0.95299999999999996</v>
      </c>
      <c r="O395" s="345"/>
      <c r="P395" s="345"/>
      <c r="Q395" s="345"/>
      <c r="R395" s="345"/>
    </row>
    <row r="396" spans="9:18" x14ac:dyDescent="0.2">
      <c r="I396" s="196">
        <v>44041</v>
      </c>
      <c r="J396" s="197">
        <v>1.4430000000000001</v>
      </c>
      <c r="K396" s="197">
        <v>1.728</v>
      </c>
      <c r="L396" s="197">
        <v>1.2070000000000001</v>
      </c>
      <c r="M396" s="197">
        <v>0.95499999999999996</v>
      </c>
      <c r="O396" s="345"/>
      <c r="P396" s="345"/>
      <c r="Q396" s="345"/>
      <c r="R396" s="345"/>
    </row>
    <row r="397" spans="9:18" x14ac:dyDescent="0.2">
      <c r="I397" s="196">
        <v>44042</v>
      </c>
      <c r="J397" s="197">
        <v>1.4379999999999999</v>
      </c>
      <c r="K397" s="197">
        <v>1.734</v>
      </c>
      <c r="L397" s="197">
        <v>1.2070000000000001</v>
      </c>
      <c r="M397" s="197">
        <v>0.95499999999999996</v>
      </c>
      <c r="O397" s="345"/>
      <c r="P397" s="345"/>
      <c r="Q397" s="345"/>
      <c r="R397" s="345"/>
    </row>
    <row r="398" spans="9:18" x14ac:dyDescent="0.2">
      <c r="I398" s="196">
        <v>44043</v>
      </c>
      <c r="J398" s="197">
        <v>1.46</v>
      </c>
      <c r="K398" s="197">
        <v>1.736</v>
      </c>
      <c r="L398" s="197">
        <v>1.206</v>
      </c>
      <c r="M398" s="197">
        <v>0.95499999999999996</v>
      </c>
      <c r="O398" s="345"/>
      <c r="P398" s="345"/>
      <c r="Q398" s="345"/>
      <c r="R398" s="345"/>
    </row>
    <row r="399" spans="9:18" x14ac:dyDescent="0.2">
      <c r="I399" s="196">
        <v>44046</v>
      </c>
      <c r="J399" s="197">
        <v>1.4870000000000001</v>
      </c>
      <c r="K399" s="197">
        <v>1.7410000000000001</v>
      </c>
      <c r="L399" s="197">
        <v>1.21</v>
      </c>
      <c r="M399" s="197">
        <v>0.95499999999999996</v>
      </c>
      <c r="O399" s="345"/>
      <c r="P399" s="345"/>
      <c r="Q399" s="345"/>
      <c r="R399" s="345"/>
    </row>
    <row r="400" spans="9:18" x14ac:dyDescent="0.2">
      <c r="I400" s="196">
        <v>44047</v>
      </c>
      <c r="J400" s="197">
        <v>1.4319999999999999</v>
      </c>
      <c r="K400" s="197">
        <v>1.7509999999999999</v>
      </c>
      <c r="L400" s="197">
        <v>1.21</v>
      </c>
      <c r="M400" s="197">
        <v>0.95399999999999996</v>
      </c>
      <c r="O400" s="345"/>
      <c r="P400" s="345"/>
      <c r="Q400" s="345"/>
      <c r="R400" s="345"/>
    </row>
    <row r="401" spans="9:18" x14ac:dyDescent="0.2">
      <c r="I401" s="196">
        <v>44048</v>
      </c>
      <c r="J401" s="197">
        <v>1.4390000000000001</v>
      </c>
      <c r="K401" s="197">
        <v>1.7470000000000001</v>
      </c>
      <c r="L401" s="197">
        <v>1.2090000000000001</v>
      </c>
      <c r="M401" s="197">
        <v>0.95199999999999996</v>
      </c>
      <c r="O401" s="345"/>
      <c r="P401" s="345"/>
      <c r="Q401" s="345"/>
      <c r="R401" s="345"/>
    </row>
    <row r="402" spans="9:18" x14ac:dyDescent="0.2">
      <c r="I402" s="196">
        <v>44049</v>
      </c>
      <c r="J402" s="197">
        <v>1.486</v>
      </c>
      <c r="K402" s="197">
        <v>1.752</v>
      </c>
      <c r="L402" s="197">
        <v>1.208</v>
      </c>
      <c r="M402" s="197">
        <v>0.95099999999999996</v>
      </c>
      <c r="O402" s="345"/>
      <c r="P402" s="345"/>
      <c r="Q402" s="345"/>
      <c r="R402" s="345"/>
    </row>
    <row r="403" spans="9:18" x14ac:dyDescent="0.2">
      <c r="I403" s="196">
        <v>44050</v>
      </c>
      <c r="J403" s="197">
        <v>1.5209999999999999</v>
      </c>
      <c r="K403" s="197">
        <v>1.7569999999999999</v>
      </c>
      <c r="L403" s="197">
        <v>1.2090000000000001</v>
      </c>
      <c r="M403" s="197">
        <v>0.95199999999999996</v>
      </c>
      <c r="O403" s="345"/>
      <c r="P403" s="345"/>
      <c r="Q403" s="345"/>
      <c r="R403" s="345"/>
    </row>
    <row r="404" spans="9:18" x14ac:dyDescent="0.2">
      <c r="I404" s="196">
        <v>44053</v>
      </c>
      <c r="J404" s="197">
        <v>1.607</v>
      </c>
      <c r="K404" s="197">
        <v>1.76</v>
      </c>
      <c r="L404" s="197">
        <v>1.2090000000000001</v>
      </c>
      <c r="M404" s="197">
        <v>0.95099999999999996</v>
      </c>
      <c r="O404" s="345"/>
      <c r="P404" s="345"/>
      <c r="Q404" s="345"/>
      <c r="R404" s="345"/>
    </row>
    <row r="405" spans="9:18" x14ac:dyDescent="0.2">
      <c r="I405" s="196">
        <v>44054</v>
      </c>
      <c r="J405" s="197">
        <v>1.5309999999999999</v>
      </c>
      <c r="K405" s="197">
        <v>1.7629999999999999</v>
      </c>
      <c r="L405" s="197">
        <v>1.208</v>
      </c>
      <c r="M405" s="197">
        <v>0.94799999999999995</v>
      </c>
      <c r="O405" s="345"/>
      <c r="P405" s="345"/>
      <c r="Q405" s="345"/>
      <c r="R405" s="345"/>
    </row>
    <row r="406" spans="9:18" x14ac:dyDescent="0.2">
      <c r="I406" s="196">
        <v>44055</v>
      </c>
      <c r="J406" s="197">
        <v>1.518</v>
      </c>
      <c r="K406" s="197">
        <v>1.762</v>
      </c>
      <c r="L406" s="197">
        <v>1.208</v>
      </c>
      <c r="M406" s="197">
        <v>0.94799999999999995</v>
      </c>
      <c r="O406" s="345"/>
      <c r="P406" s="345"/>
      <c r="Q406" s="345"/>
      <c r="R406" s="345"/>
    </row>
    <row r="407" spans="9:18" x14ac:dyDescent="0.2">
      <c r="I407" s="196">
        <v>44056</v>
      </c>
      <c r="J407" s="197">
        <v>1.5129999999999999</v>
      </c>
      <c r="K407" s="197">
        <v>1.762</v>
      </c>
      <c r="L407" s="197">
        <v>1.2070000000000001</v>
      </c>
      <c r="M407" s="197">
        <v>0.94799999999999995</v>
      </c>
      <c r="O407" s="345"/>
      <c r="P407" s="345"/>
      <c r="Q407" s="345"/>
      <c r="R407" s="345"/>
    </row>
    <row r="408" spans="9:18" x14ac:dyDescent="0.2">
      <c r="I408" s="196">
        <v>44057</v>
      </c>
      <c r="J408" s="197">
        <v>1.514</v>
      </c>
      <c r="K408" s="197">
        <v>1.758</v>
      </c>
      <c r="L408" s="197">
        <v>1.2070000000000001</v>
      </c>
      <c r="M408" s="197">
        <v>0.94699999999999995</v>
      </c>
      <c r="O408" s="345"/>
      <c r="P408" s="345"/>
      <c r="Q408" s="345"/>
      <c r="R408" s="345"/>
    </row>
    <row r="409" spans="9:18" x14ac:dyDescent="0.2">
      <c r="I409" s="196">
        <v>44060</v>
      </c>
      <c r="J409" s="197">
        <v>1.5640000000000001</v>
      </c>
      <c r="K409" s="197">
        <v>1.7609999999999999</v>
      </c>
      <c r="L409" s="197">
        <v>1.208</v>
      </c>
      <c r="M409" s="197">
        <v>0.94699999999999995</v>
      </c>
      <c r="O409" s="345"/>
      <c r="P409" s="345"/>
      <c r="Q409" s="345"/>
      <c r="R409" s="345"/>
    </row>
    <row r="410" spans="9:18" x14ac:dyDescent="0.2">
      <c r="I410" s="196">
        <v>44061</v>
      </c>
      <c r="J410" s="197">
        <v>1.5049999999999999</v>
      </c>
      <c r="K410" s="197">
        <v>1.764</v>
      </c>
      <c r="L410" s="197">
        <v>1.2070000000000001</v>
      </c>
      <c r="M410" s="197">
        <v>0.94499999999999995</v>
      </c>
      <c r="O410" s="345"/>
      <c r="P410" s="345"/>
      <c r="Q410" s="345"/>
      <c r="R410" s="345"/>
    </row>
    <row r="411" spans="9:18" x14ac:dyDescent="0.2">
      <c r="I411" s="196">
        <v>44062</v>
      </c>
      <c r="J411" s="197">
        <v>1.4950000000000001</v>
      </c>
      <c r="K411" s="197">
        <v>1.764</v>
      </c>
      <c r="L411" s="197">
        <v>1.208</v>
      </c>
      <c r="M411" s="197">
        <v>0.94499999999999995</v>
      </c>
      <c r="O411" s="345"/>
      <c r="P411" s="345"/>
      <c r="Q411" s="345"/>
      <c r="R411" s="345"/>
    </row>
    <row r="412" spans="9:18" x14ac:dyDescent="0.2">
      <c r="I412" s="196">
        <v>44063</v>
      </c>
      <c r="J412" s="197">
        <v>1.4890000000000001</v>
      </c>
      <c r="K412" s="197">
        <v>1.7669999999999999</v>
      </c>
      <c r="L412" s="197">
        <v>1.2070000000000001</v>
      </c>
      <c r="M412" s="197">
        <v>0.94599999999999995</v>
      </c>
      <c r="O412" s="345"/>
      <c r="P412" s="345"/>
      <c r="Q412" s="345"/>
      <c r="R412" s="345"/>
    </row>
    <row r="413" spans="9:18" x14ac:dyDescent="0.2">
      <c r="I413" s="196">
        <v>44064</v>
      </c>
      <c r="J413" s="197">
        <v>1.5109999999999999</v>
      </c>
      <c r="K413" s="197">
        <v>1.7669999999999999</v>
      </c>
      <c r="L413" s="197">
        <v>1.2070000000000001</v>
      </c>
      <c r="M413" s="197">
        <v>0.94499999999999995</v>
      </c>
      <c r="O413" s="345"/>
      <c r="P413" s="345"/>
      <c r="Q413" s="345"/>
      <c r="R413" s="345"/>
    </row>
    <row r="414" spans="9:18" x14ac:dyDescent="0.2">
      <c r="I414" s="196">
        <v>44068</v>
      </c>
      <c r="J414" s="197">
        <v>1.58</v>
      </c>
      <c r="K414" s="197">
        <v>1.7689999999999999</v>
      </c>
      <c r="L414" s="197">
        <v>1.208</v>
      </c>
      <c r="M414" s="197">
        <v>0.94299999999999995</v>
      </c>
      <c r="O414" s="345"/>
      <c r="P414" s="345"/>
      <c r="Q414" s="345"/>
      <c r="R414" s="345"/>
    </row>
    <row r="415" spans="9:18" x14ac:dyDescent="0.2">
      <c r="I415" s="196">
        <v>44069</v>
      </c>
      <c r="J415" s="197">
        <v>1.4850000000000001</v>
      </c>
      <c r="K415" s="197">
        <v>1.778</v>
      </c>
      <c r="L415" s="197">
        <v>1.206</v>
      </c>
      <c r="M415" s="197">
        <v>0.94</v>
      </c>
      <c r="O415" s="345"/>
      <c r="P415" s="345"/>
      <c r="Q415" s="345"/>
      <c r="R415" s="345"/>
    </row>
    <row r="416" spans="9:18" x14ac:dyDescent="0.2">
      <c r="I416" s="196">
        <v>44070</v>
      </c>
      <c r="J416" s="197">
        <v>1.4730000000000001</v>
      </c>
      <c r="K416" s="197">
        <v>1.7829999999999999</v>
      </c>
      <c r="L416" s="197">
        <v>1.204</v>
      </c>
      <c r="M416" s="197">
        <v>0.94</v>
      </c>
      <c r="O416" s="345"/>
      <c r="P416" s="345"/>
      <c r="Q416" s="345"/>
      <c r="R416" s="345"/>
    </row>
    <row r="417" spans="9:18" x14ac:dyDescent="0.2">
      <c r="I417" s="196">
        <v>44071</v>
      </c>
      <c r="J417" s="197">
        <v>1.4670000000000001</v>
      </c>
      <c r="K417" s="197">
        <v>1.786</v>
      </c>
      <c r="L417" s="197">
        <v>1.204</v>
      </c>
      <c r="M417" s="197">
        <v>0.93899999999999995</v>
      </c>
      <c r="O417" s="345"/>
      <c r="P417" s="345"/>
      <c r="Q417" s="345"/>
      <c r="R417" s="345"/>
    </row>
    <row r="418" spans="9:18" x14ac:dyDescent="0.2">
      <c r="I418" s="196">
        <v>44074</v>
      </c>
      <c r="J418" s="197">
        <v>1.4970000000000001</v>
      </c>
      <c r="K418" s="197">
        <v>1.796</v>
      </c>
      <c r="L418" s="197">
        <v>1.2050000000000001</v>
      </c>
      <c r="M418" s="197">
        <v>0.93700000000000006</v>
      </c>
      <c r="O418" s="345"/>
      <c r="P418" s="345"/>
      <c r="Q418" s="345"/>
      <c r="R418" s="345"/>
    </row>
    <row r="419" spans="9:18" x14ac:dyDescent="0.2">
      <c r="I419" s="196">
        <v>44075</v>
      </c>
      <c r="J419" s="197">
        <v>1.47</v>
      </c>
      <c r="K419" s="197">
        <v>1.8</v>
      </c>
      <c r="L419" s="197">
        <v>1.2090000000000001</v>
      </c>
      <c r="M419" s="197">
        <v>0.93899999999999995</v>
      </c>
      <c r="O419" s="345"/>
      <c r="P419" s="345"/>
      <c r="Q419" s="345"/>
      <c r="R419" s="345"/>
    </row>
    <row r="420" spans="9:18" x14ac:dyDescent="0.2">
      <c r="I420" s="196">
        <v>44076</v>
      </c>
      <c r="J420" s="197">
        <v>1.454</v>
      </c>
      <c r="K420" s="197">
        <v>1.7989999999999999</v>
      </c>
      <c r="L420" s="197">
        <v>1.2110000000000001</v>
      </c>
      <c r="M420" s="197">
        <v>0.94</v>
      </c>
      <c r="O420" s="345"/>
      <c r="P420" s="345"/>
      <c r="Q420" s="345"/>
      <c r="R420" s="345"/>
    </row>
    <row r="421" spans="9:18" x14ac:dyDescent="0.2">
      <c r="I421" s="196">
        <v>44077</v>
      </c>
      <c r="J421" s="197">
        <v>1.444</v>
      </c>
      <c r="K421" s="197">
        <v>1.8029999999999999</v>
      </c>
      <c r="L421" s="197">
        <v>1.2110000000000001</v>
      </c>
      <c r="M421" s="197">
        <v>0.94</v>
      </c>
      <c r="O421" s="345"/>
      <c r="P421" s="345"/>
      <c r="Q421" s="345"/>
      <c r="R421" s="345"/>
    </row>
    <row r="422" spans="9:18" x14ac:dyDescent="0.2">
      <c r="I422" s="196">
        <v>44078</v>
      </c>
      <c r="J422" s="197">
        <v>1.4450000000000001</v>
      </c>
      <c r="K422" s="197">
        <v>1.798</v>
      </c>
      <c r="L422" s="197">
        <v>1.21</v>
      </c>
      <c r="M422" s="197">
        <v>0.93799999999999994</v>
      </c>
      <c r="O422" s="345"/>
      <c r="P422" s="345"/>
      <c r="Q422" s="345"/>
      <c r="R422" s="345"/>
    </row>
    <row r="423" spans="9:18" x14ac:dyDescent="0.2">
      <c r="I423" s="196">
        <v>44081</v>
      </c>
      <c r="J423" s="197">
        <v>1.534</v>
      </c>
      <c r="K423" s="197">
        <v>1.7949999999999999</v>
      </c>
      <c r="L423" s="197">
        <v>1.21</v>
      </c>
      <c r="M423" s="197">
        <v>0.93700000000000006</v>
      </c>
      <c r="O423" s="345"/>
      <c r="P423" s="345"/>
      <c r="Q423" s="345"/>
      <c r="R423" s="345"/>
    </row>
    <row r="424" spans="9:18" x14ac:dyDescent="0.2">
      <c r="I424" s="196">
        <v>44082</v>
      </c>
      <c r="J424" s="197">
        <v>1.554</v>
      </c>
      <c r="K424" s="197">
        <v>1.7949999999999999</v>
      </c>
      <c r="L424" s="197">
        <v>1.2090000000000001</v>
      </c>
      <c r="M424" s="197">
        <v>0.93500000000000005</v>
      </c>
      <c r="O424" s="345"/>
      <c r="P424" s="345"/>
      <c r="Q424" s="345"/>
      <c r="R424" s="345"/>
    </row>
    <row r="425" spans="9:18" x14ac:dyDescent="0.2">
      <c r="I425" s="196">
        <v>44083</v>
      </c>
      <c r="J425" s="197">
        <v>1.538</v>
      </c>
      <c r="K425" s="197">
        <v>1.794</v>
      </c>
      <c r="L425" s="197">
        <v>1.2110000000000001</v>
      </c>
      <c r="M425" s="197">
        <v>0.93500000000000005</v>
      </c>
      <c r="O425" s="345"/>
      <c r="P425" s="345"/>
      <c r="Q425" s="345"/>
      <c r="R425" s="345"/>
    </row>
    <row r="426" spans="9:18" x14ac:dyDescent="0.2">
      <c r="I426" s="196">
        <v>44084</v>
      </c>
      <c r="J426" s="197">
        <v>1.518</v>
      </c>
      <c r="K426" s="197">
        <v>1.7929999999999999</v>
      </c>
      <c r="L426" s="197">
        <v>1.212</v>
      </c>
      <c r="M426" s="197">
        <v>0.93500000000000005</v>
      </c>
      <c r="O426" s="345"/>
      <c r="P426" s="345"/>
      <c r="Q426" s="345"/>
      <c r="R426" s="345"/>
    </row>
    <row r="427" spans="9:18" x14ac:dyDescent="0.2">
      <c r="I427" s="196">
        <v>44085</v>
      </c>
      <c r="J427" s="197">
        <v>1.5129999999999999</v>
      </c>
      <c r="K427" s="197">
        <v>1.796</v>
      </c>
      <c r="L427" s="197">
        <v>1.21</v>
      </c>
      <c r="M427" s="197">
        <v>0.93300000000000005</v>
      </c>
      <c r="O427" s="345"/>
      <c r="P427" s="345"/>
      <c r="Q427" s="345"/>
      <c r="R427" s="345"/>
    </row>
    <row r="428" spans="9:18" x14ac:dyDescent="0.2">
      <c r="I428" s="196">
        <v>44088</v>
      </c>
      <c r="J428" s="197">
        <v>1.528</v>
      </c>
      <c r="K428" s="197">
        <v>1.7969999999999999</v>
      </c>
      <c r="L428" s="197">
        <v>1.2090000000000001</v>
      </c>
      <c r="M428" s="197">
        <v>0.93400000000000005</v>
      </c>
      <c r="O428" s="345"/>
      <c r="P428" s="345"/>
      <c r="Q428" s="345"/>
      <c r="R428" s="345"/>
    </row>
    <row r="429" spans="9:18" x14ac:dyDescent="0.2">
      <c r="I429" s="196">
        <v>44089</v>
      </c>
      <c r="J429" s="197">
        <v>1.478</v>
      </c>
      <c r="K429" s="197">
        <v>1.802</v>
      </c>
      <c r="L429" s="197">
        <v>1.21</v>
      </c>
      <c r="M429" s="197">
        <v>0.93300000000000005</v>
      </c>
      <c r="O429" s="345"/>
      <c r="P429" s="345"/>
      <c r="Q429" s="345"/>
      <c r="R429" s="345"/>
    </row>
    <row r="430" spans="9:18" x14ac:dyDescent="0.2">
      <c r="I430" s="196">
        <v>44090</v>
      </c>
      <c r="J430" s="197">
        <v>1.506</v>
      </c>
      <c r="K430" s="197">
        <v>1.8</v>
      </c>
      <c r="L430" s="197">
        <v>1.212</v>
      </c>
      <c r="M430" s="197">
        <v>0.93300000000000005</v>
      </c>
      <c r="O430" s="345"/>
      <c r="P430" s="345"/>
      <c r="Q430" s="345"/>
      <c r="R430" s="345"/>
    </row>
    <row r="431" spans="9:18" x14ac:dyDescent="0.2">
      <c r="I431" s="196">
        <v>44091</v>
      </c>
      <c r="J431" s="197">
        <v>1.502</v>
      </c>
      <c r="K431" s="197">
        <v>1.802</v>
      </c>
      <c r="L431" s="197">
        <v>1.214</v>
      </c>
      <c r="M431" s="197">
        <v>0.93300000000000005</v>
      </c>
      <c r="O431" s="345"/>
      <c r="P431" s="345"/>
      <c r="Q431" s="345"/>
      <c r="R431" s="345"/>
    </row>
    <row r="432" spans="9:18" x14ac:dyDescent="0.2">
      <c r="I432" s="196">
        <v>44092</v>
      </c>
      <c r="J432" s="197">
        <v>1.496</v>
      </c>
      <c r="K432" s="197">
        <v>1.7929999999999999</v>
      </c>
      <c r="L432" s="197">
        <v>1.2150000000000001</v>
      </c>
      <c r="M432" s="197">
        <v>0.93200000000000005</v>
      </c>
      <c r="O432" s="345"/>
      <c r="P432" s="345"/>
      <c r="Q432" s="345"/>
      <c r="R432" s="345"/>
    </row>
    <row r="433" spans="9:18" x14ac:dyDescent="0.2">
      <c r="I433" s="196">
        <v>44095</v>
      </c>
      <c r="J433" s="197">
        <v>1.522</v>
      </c>
      <c r="K433" s="197">
        <v>1.79</v>
      </c>
      <c r="L433" s="197">
        <v>1.216</v>
      </c>
      <c r="M433" s="197">
        <v>0.93100000000000005</v>
      </c>
      <c r="O433" s="345"/>
      <c r="P433" s="345"/>
      <c r="Q433" s="345"/>
      <c r="R433" s="345"/>
    </row>
    <row r="434" spans="9:18" x14ac:dyDescent="0.2">
      <c r="I434" s="196">
        <v>44096</v>
      </c>
      <c r="J434" s="197">
        <v>1.4890000000000001</v>
      </c>
      <c r="K434" s="197">
        <v>1.7929999999999999</v>
      </c>
      <c r="L434" s="197">
        <v>1.214</v>
      </c>
      <c r="M434" s="197">
        <v>0.93</v>
      </c>
      <c r="O434" s="345"/>
      <c r="P434" s="345"/>
      <c r="Q434" s="345"/>
      <c r="R434" s="345"/>
    </row>
    <row r="435" spans="9:18" x14ac:dyDescent="0.2">
      <c r="I435" s="196">
        <v>44097</v>
      </c>
      <c r="J435" s="197">
        <v>1.5029999999999999</v>
      </c>
      <c r="K435" s="197">
        <v>1.792</v>
      </c>
      <c r="L435" s="197">
        <v>1.2150000000000001</v>
      </c>
      <c r="M435" s="197">
        <v>0.92900000000000005</v>
      </c>
      <c r="O435" s="345"/>
      <c r="P435" s="345"/>
      <c r="Q435" s="345"/>
      <c r="R435" s="345"/>
    </row>
    <row r="436" spans="9:18" x14ac:dyDescent="0.2">
      <c r="I436" s="196">
        <v>44098</v>
      </c>
      <c r="J436" s="197">
        <v>1.4910000000000001</v>
      </c>
      <c r="K436" s="197">
        <v>1.7869999999999999</v>
      </c>
      <c r="L436" s="197">
        <v>1.216</v>
      </c>
      <c r="M436" s="197">
        <v>0.92900000000000005</v>
      </c>
      <c r="O436" s="345"/>
      <c r="P436" s="345"/>
      <c r="Q436" s="345"/>
      <c r="R436" s="345"/>
    </row>
    <row r="437" spans="9:18" x14ac:dyDescent="0.2">
      <c r="I437" s="196">
        <v>44099</v>
      </c>
      <c r="J437" s="197">
        <v>1.4790000000000001</v>
      </c>
      <c r="K437" s="197">
        <v>1.7829999999999999</v>
      </c>
      <c r="L437" s="197">
        <v>1.216</v>
      </c>
      <c r="M437" s="197">
        <v>0.92800000000000005</v>
      </c>
      <c r="O437" s="345"/>
      <c r="P437" s="345"/>
      <c r="Q437" s="345"/>
      <c r="R437" s="345"/>
    </row>
    <row r="438" spans="9:18" x14ac:dyDescent="0.2">
      <c r="I438" s="196">
        <v>44102</v>
      </c>
      <c r="J438" s="197">
        <v>1.4810000000000001</v>
      </c>
      <c r="K438" s="197">
        <v>1.7829999999999999</v>
      </c>
      <c r="L438" s="197">
        <v>1.216</v>
      </c>
      <c r="M438" s="197">
        <v>0.92800000000000005</v>
      </c>
      <c r="O438" s="345"/>
      <c r="P438" s="345"/>
      <c r="Q438" s="345"/>
      <c r="R438" s="345"/>
    </row>
    <row r="439" spans="9:18" x14ac:dyDescent="0.2">
      <c r="I439" s="196">
        <v>44103</v>
      </c>
      <c r="J439" s="197">
        <v>1.4359999999999999</v>
      </c>
      <c r="K439" s="197">
        <v>1.794</v>
      </c>
      <c r="L439" s="197">
        <v>1.2150000000000001</v>
      </c>
      <c r="M439" s="197">
        <v>0.92600000000000005</v>
      </c>
      <c r="O439" s="345"/>
      <c r="P439" s="345"/>
      <c r="Q439" s="345"/>
      <c r="R439" s="345"/>
    </row>
    <row r="440" spans="9:18" x14ac:dyDescent="0.2">
      <c r="I440" s="196">
        <v>44104</v>
      </c>
      <c r="J440" s="197">
        <v>1.4530000000000001</v>
      </c>
      <c r="K440" s="197">
        <v>1.802</v>
      </c>
      <c r="L440" s="197">
        <v>1.2170000000000001</v>
      </c>
      <c r="M440" s="197">
        <v>0.92700000000000005</v>
      </c>
      <c r="O440" s="345"/>
      <c r="P440" s="345"/>
      <c r="Q440" s="345"/>
      <c r="R440" s="345"/>
    </row>
    <row r="441" spans="9:18" x14ac:dyDescent="0.2">
      <c r="I441" s="196">
        <v>44105</v>
      </c>
      <c r="J441" s="197">
        <v>1.506</v>
      </c>
      <c r="K441" s="197">
        <v>1.806</v>
      </c>
      <c r="L441" s="197">
        <v>1.2210000000000001</v>
      </c>
      <c r="M441" s="197">
        <v>0.92800000000000005</v>
      </c>
      <c r="O441" s="345"/>
      <c r="P441" s="345"/>
      <c r="Q441" s="345"/>
      <c r="R441" s="345"/>
    </row>
    <row r="442" spans="9:18" x14ac:dyDescent="0.2">
      <c r="I442" s="196">
        <v>44106</v>
      </c>
      <c r="J442" s="197">
        <v>1.49</v>
      </c>
      <c r="K442" s="197">
        <v>1.8140000000000001</v>
      </c>
      <c r="L442" s="197">
        <v>1.2210000000000001</v>
      </c>
      <c r="M442" s="197">
        <v>0.92600000000000005</v>
      </c>
      <c r="O442" s="345"/>
      <c r="P442" s="345"/>
      <c r="Q442" s="345"/>
      <c r="R442" s="345"/>
    </row>
    <row r="443" spans="9:18" x14ac:dyDescent="0.2">
      <c r="I443" s="196">
        <v>44109</v>
      </c>
      <c r="J443" s="197">
        <v>1.4910000000000001</v>
      </c>
      <c r="K443" s="197">
        <v>1.8169999999999999</v>
      </c>
      <c r="L443" s="197">
        <v>1.2210000000000001</v>
      </c>
      <c r="M443" s="197">
        <v>0.92700000000000005</v>
      </c>
      <c r="O443" s="345"/>
      <c r="P443" s="345"/>
      <c r="Q443" s="345"/>
      <c r="R443" s="345"/>
    </row>
    <row r="444" spans="9:18" x14ac:dyDescent="0.2">
      <c r="I444" s="196">
        <v>44110</v>
      </c>
      <c r="J444" s="197">
        <v>1.4870000000000001</v>
      </c>
      <c r="K444" s="197">
        <v>1.821</v>
      </c>
      <c r="L444" s="197">
        <v>1.2210000000000001</v>
      </c>
      <c r="M444" s="197">
        <v>0.92500000000000004</v>
      </c>
      <c r="O444" s="345"/>
      <c r="P444" s="345"/>
      <c r="Q444" s="345"/>
      <c r="R444" s="345"/>
    </row>
    <row r="445" spans="9:18" x14ac:dyDescent="0.2">
      <c r="I445" s="196">
        <v>44111</v>
      </c>
      <c r="J445" s="197">
        <v>1.5149999999999999</v>
      </c>
      <c r="K445" s="197">
        <v>1.819</v>
      </c>
      <c r="L445" s="197">
        <v>1.222</v>
      </c>
      <c r="M445" s="197">
        <v>0.92600000000000005</v>
      </c>
      <c r="O445" s="345"/>
      <c r="P445" s="345"/>
      <c r="Q445" s="345"/>
      <c r="R445" s="345"/>
    </row>
    <row r="446" spans="9:18" x14ac:dyDescent="0.2">
      <c r="I446" s="196">
        <v>44112</v>
      </c>
      <c r="J446" s="197">
        <v>1.5920000000000001</v>
      </c>
      <c r="K446" s="197">
        <v>1.8220000000000001</v>
      </c>
      <c r="L446" s="197">
        <v>1.2230000000000001</v>
      </c>
      <c r="M446" s="197">
        <v>0.92600000000000005</v>
      </c>
      <c r="O446" s="345"/>
      <c r="P446" s="345"/>
      <c r="Q446" s="345"/>
      <c r="R446" s="345"/>
    </row>
    <row r="447" spans="9:18" x14ac:dyDescent="0.2">
      <c r="I447" s="196">
        <v>44113</v>
      </c>
      <c r="J447" s="197">
        <v>1.5780000000000001</v>
      </c>
      <c r="K447" s="197">
        <v>1.8160000000000001</v>
      </c>
      <c r="L447" s="197">
        <v>1.2230000000000001</v>
      </c>
      <c r="M447" s="197">
        <v>0.92600000000000005</v>
      </c>
      <c r="O447" s="345"/>
      <c r="P447" s="345"/>
      <c r="Q447" s="345"/>
      <c r="R447" s="345"/>
    </row>
    <row r="448" spans="9:18" x14ac:dyDescent="0.2">
      <c r="I448" s="196">
        <v>44116</v>
      </c>
      <c r="J448" s="197">
        <v>1.5840000000000001</v>
      </c>
      <c r="K448" s="197">
        <v>1.8160000000000001</v>
      </c>
      <c r="L448" s="197">
        <v>1.224</v>
      </c>
      <c r="M448" s="197">
        <v>0.92500000000000004</v>
      </c>
      <c r="O448" s="345"/>
      <c r="P448" s="345"/>
      <c r="Q448" s="345"/>
      <c r="R448" s="345"/>
    </row>
    <row r="449" spans="9:18" x14ac:dyDescent="0.2">
      <c r="I449" s="196">
        <v>44117</v>
      </c>
      <c r="J449" s="197">
        <v>1.522</v>
      </c>
      <c r="K449" s="197">
        <v>1.8240000000000001</v>
      </c>
      <c r="L449" s="197">
        <v>1.2230000000000001</v>
      </c>
      <c r="M449" s="197">
        <v>0.92200000000000004</v>
      </c>
      <c r="O449" s="345"/>
      <c r="P449" s="345"/>
      <c r="Q449" s="345"/>
      <c r="R449" s="345"/>
    </row>
    <row r="450" spans="9:18" x14ac:dyDescent="0.2">
      <c r="I450" s="196">
        <v>44119</v>
      </c>
      <c r="J450" s="197">
        <v>1.538</v>
      </c>
      <c r="K450" s="197">
        <v>1.8220000000000001</v>
      </c>
      <c r="L450" s="197">
        <v>1.224</v>
      </c>
      <c r="M450" s="197">
        <v>0.92200000000000004</v>
      </c>
      <c r="O450" s="345"/>
      <c r="P450" s="345"/>
      <c r="Q450" s="345"/>
      <c r="R450" s="345"/>
    </row>
    <row r="451" spans="9:18" x14ac:dyDescent="0.2">
      <c r="I451" s="196">
        <v>44120</v>
      </c>
      <c r="J451" s="197">
        <v>1.542</v>
      </c>
      <c r="K451" s="197">
        <v>1.8320000000000001</v>
      </c>
      <c r="L451" s="197">
        <v>1.2230000000000001</v>
      </c>
      <c r="M451" s="197">
        <v>0.92100000000000004</v>
      </c>
      <c r="O451" s="345"/>
      <c r="P451" s="345"/>
      <c r="Q451" s="345"/>
      <c r="R451" s="345"/>
    </row>
    <row r="452" spans="9:18" x14ac:dyDescent="0.2">
      <c r="I452" s="196">
        <v>44123</v>
      </c>
      <c r="J452" s="197">
        <v>1.5680000000000001</v>
      </c>
      <c r="K452" s="197">
        <v>1.827</v>
      </c>
      <c r="L452" s="197">
        <v>1.224</v>
      </c>
      <c r="M452" s="197">
        <v>0.92</v>
      </c>
      <c r="O452" s="345"/>
      <c r="P452" s="345"/>
      <c r="Q452" s="345"/>
      <c r="R452" s="345"/>
    </row>
    <row r="453" spans="9:18" x14ac:dyDescent="0.2">
      <c r="I453" s="196">
        <v>44124</v>
      </c>
      <c r="J453" s="197">
        <v>1.51</v>
      </c>
      <c r="K453" s="197">
        <v>1.83</v>
      </c>
      <c r="L453" s="197">
        <v>1.224</v>
      </c>
      <c r="M453" s="197">
        <v>0.91900000000000004</v>
      </c>
      <c r="O453" s="345"/>
      <c r="P453" s="345"/>
      <c r="Q453" s="345"/>
      <c r="R453" s="345"/>
    </row>
    <row r="454" spans="9:18" x14ac:dyDescent="0.2">
      <c r="I454" s="196">
        <v>44125</v>
      </c>
      <c r="J454" s="197">
        <v>1.52</v>
      </c>
      <c r="K454" s="197">
        <v>1.8280000000000001</v>
      </c>
      <c r="L454" s="197">
        <v>1.226</v>
      </c>
      <c r="M454" s="197">
        <v>0.92</v>
      </c>
      <c r="O454" s="345"/>
      <c r="P454" s="345"/>
      <c r="Q454" s="345"/>
      <c r="R454" s="345"/>
    </row>
    <row r="455" spans="9:18" x14ac:dyDescent="0.2">
      <c r="I455" s="196">
        <v>44126</v>
      </c>
      <c r="J455" s="197">
        <v>1.5309999999999999</v>
      </c>
      <c r="K455" s="197">
        <v>1.8280000000000001</v>
      </c>
      <c r="L455" s="197">
        <v>1.226</v>
      </c>
      <c r="M455" s="197">
        <v>0.92</v>
      </c>
      <c r="O455" s="345"/>
      <c r="P455" s="345"/>
      <c r="Q455" s="345"/>
      <c r="R455" s="345"/>
    </row>
    <row r="456" spans="9:18" x14ac:dyDescent="0.2">
      <c r="I456" s="196">
        <v>44127</v>
      </c>
      <c r="J456" s="197">
        <v>1.556</v>
      </c>
      <c r="K456" s="197">
        <v>1.829</v>
      </c>
      <c r="L456" s="197">
        <v>1.2250000000000001</v>
      </c>
      <c r="M456" s="197">
        <v>0.92</v>
      </c>
      <c r="O456" s="345"/>
      <c r="P456" s="345"/>
      <c r="Q456" s="345"/>
      <c r="R456" s="345"/>
    </row>
    <row r="457" spans="9:18" x14ac:dyDescent="0.2">
      <c r="I457" s="196">
        <v>44130</v>
      </c>
      <c r="J457" s="197">
        <v>1.5720000000000001</v>
      </c>
      <c r="K457" s="197">
        <v>1.8340000000000001</v>
      </c>
      <c r="L457" s="197">
        <v>1.226</v>
      </c>
      <c r="M457" s="197">
        <v>0.91900000000000004</v>
      </c>
      <c r="O457" s="345"/>
      <c r="P457" s="345"/>
      <c r="Q457" s="345"/>
      <c r="R457" s="345"/>
    </row>
    <row r="458" spans="9:18" x14ac:dyDescent="0.2">
      <c r="I458" s="196">
        <v>44131</v>
      </c>
      <c r="J458" s="197">
        <v>1.4990000000000001</v>
      </c>
      <c r="K458" s="197">
        <v>1.8420000000000001</v>
      </c>
      <c r="L458" s="197">
        <v>1.224</v>
      </c>
      <c r="M458" s="197">
        <v>0.91800000000000004</v>
      </c>
      <c r="O458" s="345"/>
      <c r="P458" s="345"/>
      <c r="Q458" s="345"/>
      <c r="R458" s="345"/>
    </row>
    <row r="459" spans="9:18" x14ac:dyDescent="0.2">
      <c r="I459" s="196">
        <v>44132</v>
      </c>
      <c r="J459" s="197">
        <v>1.492</v>
      </c>
      <c r="K459" s="197">
        <v>1.84</v>
      </c>
      <c r="L459" s="197">
        <v>1.226</v>
      </c>
      <c r="M459" s="197">
        <v>0.91800000000000004</v>
      </c>
      <c r="O459" s="345"/>
      <c r="P459" s="345"/>
      <c r="Q459" s="345"/>
      <c r="R459" s="345"/>
    </row>
    <row r="460" spans="9:18" x14ac:dyDescent="0.2">
      <c r="I460" s="196">
        <v>44133</v>
      </c>
      <c r="J460" s="197">
        <v>1.486</v>
      </c>
      <c r="K460" s="197">
        <v>1.8440000000000001</v>
      </c>
      <c r="L460" s="197">
        <v>1.226</v>
      </c>
      <c r="M460" s="197">
        <v>0.91800000000000004</v>
      </c>
      <c r="O460" s="345"/>
      <c r="P460" s="345"/>
      <c r="Q460" s="345"/>
      <c r="R460" s="345"/>
    </row>
    <row r="461" spans="9:18" x14ac:dyDescent="0.2">
      <c r="I461" s="196">
        <v>44134</v>
      </c>
      <c r="J461" s="197">
        <v>1.5149999999999999</v>
      </c>
      <c r="K461" s="197">
        <v>1.843</v>
      </c>
      <c r="L461" s="197">
        <v>1.226</v>
      </c>
      <c r="M461" s="197">
        <v>0.91700000000000004</v>
      </c>
      <c r="O461" s="345"/>
      <c r="P461" s="345"/>
      <c r="Q461" s="345"/>
      <c r="R461" s="345"/>
    </row>
    <row r="462" spans="9:18" x14ac:dyDescent="0.2">
      <c r="I462" s="196">
        <v>44137</v>
      </c>
      <c r="J462" s="197">
        <v>1.5649999999999999</v>
      </c>
      <c r="K462" s="197">
        <v>1.847</v>
      </c>
      <c r="L462" s="197">
        <v>1.23</v>
      </c>
      <c r="M462" s="197">
        <v>0.91700000000000004</v>
      </c>
      <c r="O462" s="345"/>
      <c r="P462" s="345"/>
      <c r="Q462" s="345"/>
      <c r="R462" s="345"/>
    </row>
    <row r="463" spans="9:18" x14ac:dyDescent="0.2">
      <c r="I463" s="196">
        <v>44138</v>
      </c>
      <c r="J463" s="197">
        <v>1.4990000000000001</v>
      </c>
      <c r="K463" s="197">
        <v>1.857</v>
      </c>
      <c r="L463" s="197">
        <v>1.23</v>
      </c>
      <c r="M463" s="197">
        <v>0.91400000000000003</v>
      </c>
      <c r="O463" s="345"/>
      <c r="P463" s="345"/>
      <c r="Q463" s="345"/>
      <c r="R463" s="345"/>
    </row>
    <row r="464" spans="9:18" x14ac:dyDescent="0.2">
      <c r="I464" s="196">
        <v>44139</v>
      </c>
      <c r="J464" s="197">
        <v>1.4950000000000001</v>
      </c>
      <c r="K464" s="197">
        <v>1.859</v>
      </c>
      <c r="L464" s="197">
        <v>1.23</v>
      </c>
      <c r="M464" s="197">
        <v>0.91100000000000003</v>
      </c>
      <c r="O464" s="345"/>
      <c r="P464" s="345"/>
      <c r="Q464" s="345"/>
      <c r="R464" s="345"/>
    </row>
    <row r="465" spans="9:18" x14ac:dyDescent="0.2">
      <c r="I465" s="196">
        <v>44140</v>
      </c>
      <c r="J465" s="197">
        <v>1.502</v>
      </c>
      <c r="K465" s="197">
        <v>1.86</v>
      </c>
      <c r="L465" s="197">
        <v>1.23</v>
      </c>
      <c r="M465" s="197">
        <v>0.91300000000000003</v>
      </c>
      <c r="O465" s="345"/>
      <c r="P465" s="345"/>
      <c r="Q465" s="345"/>
      <c r="R465" s="345"/>
    </row>
    <row r="466" spans="9:18" x14ac:dyDescent="0.2">
      <c r="I466" s="196">
        <v>44141</v>
      </c>
      <c r="J466" s="197">
        <v>1.57</v>
      </c>
      <c r="K466" s="197">
        <v>1.859</v>
      </c>
      <c r="L466" s="197">
        <v>1.23</v>
      </c>
      <c r="M466" s="197">
        <v>0.91200000000000003</v>
      </c>
      <c r="O466" s="345"/>
      <c r="P466" s="345"/>
      <c r="Q466" s="345"/>
      <c r="R466" s="345"/>
    </row>
    <row r="467" spans="9:18" x14ac:dyDescent="0.2">
      <c r="I467" s="196">
        <v>44144</v>
      </c>
      <c r="J467" s="197">
        <v>1.68</v>
      </c>
      <c r="K467" s="197">
        <v>1.867</v>
      </c>
      <c r="L467" s="197">
        <v>1.23</v>
      </c>
      <c r="M467" s="197">
        <v>0.91300000000000003</v>
      </c>
      <c r="O467" s="345"/>
      <c r="P467" s="345"/>
      <c r="Q467" s="345"/>
      <c r="R467" s="345"/>
    </row>
    <row r="468" spans="9:18" x14ac:dyDescent="0.2">
      <c r="I468" s="196">
        <v>44145</v>
      </c>
      <c r="J468" s="197">
        <v>1.5940000000000001</v>
      </c>
      <c r="K468" s="197">
        <v>1.8779999999999999</v>
      </c>
      <c r="L468" s="197">
        <v>1.228</v>
      </c>
      <c r="M468" s="197">
        <v>0.91200000000000003</v>
      </c>
      <c r="O468" s="345"/>
      <c r="P468" s="345"/>
      <c r="Q468" s="345"/>
      <c r="R468" s="345"/>
    </row>
    <row r="469" spans="9:18" x14ac:dyDescent="0.2">
      <c r="I469" s="196">
        <v>44146</v>
      </c>
      <c r="J469" s="197">
        <v>1.579</v>
      </c>
      <c r="K469" s="197">
        <v>1.8779999999999999</v>
      </c>
      <c r="L469" s="197">
        <v>1.228</v>
      </c>
      <c r="M469" s="197">
        <v>0.91200000000000003</v>
      </c>
      <c r="O469" s="345"/>
      <c r="P469" s="345"/>
      <c r="Q469" s="345"/>
      <c r="R469" s="345"/>
    </row>
    <row r="470" spans="9:18" x14ac:dyDescent="0.2">
      <c r="I470" s="196">
        <v>44147</v>
      </c>
      <c r="J470" s="197">
        <v>1.5660000000000001</v>
      </c>
      <c r="K470" s="197">
        <v>1.873</v>
      </c>
      <c r="L470" s="197">
        <v>1.23</v>
      </c>
      <c r="M470" s="197">
        <v>0.91200000000000003</v>
      </c>
      <c r="O470" s="345"/>
      <c r="P470" s="345"/>
      <c r="Q470" s="345"/>
      <c r="R470" s="345"/>
    </row>
    <row r="471" spans="9:18" x14ac:dyDescent="0.2">
      <c r="I471" s="196">
        <v>44148</v>
      </c>
      <c r="J471" s="197">
        <v>1.5660000000000001</v>
      </c>
      <c r="K471" s="197">
        <v>1.8720000000000001</v>
      </c>
      <c r="L471" s="197">
        <v>1.2290000000000001</v>
      </c>
      <c r="M471" s="197">
        <v>0.91100000000000003</v>
      </c>
      <c r="O471" s="345"/>
      <c r="P471" s="345"/>
      <c r="Q471" s="345"/>
      <c r="R471" s="345"/>
    </row>
    <row r="472" spans="9:18" x14ac:dyDescent="0.2">
      <c r="I472" s="196">
        <v>44151</v>
      </c>
      <c r="J472" s="197">
        <v>1.6259999999999999</v>
      </c>
      <c r="K472" s="197">
        <v>1.8759999999999999</v>
      </c>
      <c r="L472" s="197">
        <v>1.2290000000000001</v>
      </c>
      <c r="M472" s="197">
        <v>0.91100000000000003</v>
      </c>
      <c r="O472" s="345"/>
      <c r="P472" s="345"/>
      <c r="Q472" s="345"/>
      <c r="R472" s="345"/>
    </row>
    <row r="473" spans="9:18" x14ac:dyDescent="0.2">
      <c r="I473" s="196">
        <v>44152</v>
      </c>
      <c r="J473" s="197">
        <v>1.583</v>
      </c>
      <c r="K473" s="197">
        <v>1.885</v>
      </c>
      <c r="L473" s="197">
        <v>1.226</v>
      </c>
      <c r="M473" s="197">
        <v>0.90800000000000003</v>
      </c>
      <c r="O473" s="345"/>
      <c r="P473" s="345"/>
      <c r="Q473" s="345"/>
      <c r="R473" s="345"/>
    </row>
    <row r="474" spans="9:18" x14ac:dyDescent="0.2">
      <c r="I474" s="196">
        <v>44153</v>
      </c>
      <c r="J474" s="197">
        <v>1.5649999999999999</v>
      </c>
      <c r="K474" s="197">
        <v>1.879</v>
      </c>
      <c r="L474" s="197">
        <v>1.2290000000000001</v>
      </c>
      <c r="M474" s="197">
        <v>0.91</v>
      </c>
      <c r="O474" s="345"/>
      <c r="P474" s="345"/>
      <c r="Q474" s="345"/>
      <c r="R474" s="345"/>
    </row>
    <row r="475" spans="9:18" x14ac:dyDescent="0.2">
      <c r="I475" s="196">
        <v>44154</v>
      </c>
      <c r="J475" s="197">
        <v>1.5569999999999999</v>
      </c>
      <c r="K475" s="197">
        <v>1.881</v>
      </c>
      <c r="L475" s="197">
        <v>1.2290000000000001</v>
      </c>
      <c r="M475" s="197">
        <v>0.91</v>
      </c>
      <c r="O475" s="345"/>
      <c r="P475" s="345"/>
      <c r="Q475" s="345"/>
      <c r="R475" s="345"/>
    </row>
    <row r="476" spans="9:18" x14ac:dyDescent="0.2">
      <c r="I476" s="196">
        <v>44155</v>
      </c>
      <c r="J476" s="197">
        <v>1.552</v>
      </c>
      <c r="K476" s="197">
        <v>1.877</v>
      </c>
      <c r="L476" s="197">
        <v>1.228</v>
      </c>
      <c r="M476" s="197">
        <v>0.91</v>
      </c>
      <c r="O476" s="345"/>
      <c r="P476" s="345"/>
      <c r="Q476" s="345"/>
      <c r="R476" s="345"/>
    </row>
    <row r="477" spans="9:18" x14ac:dyDescent="0.2">
      <c r="I477" s="196">
        <v>44158</v>
      </c>
      <c r="J477" s="197">
        <v>1.633</v>
      </c>
      <c r="K477" s="197">
        <v>1.879</v>
      </c>
      <c r="L477" s="197">
        <v>1.228</v>
      </c>
      <c r="M477" s="197">
        <v>0.90900000000000003</v>
      </c>
      <c r="O477" s="345"/>
      <c r="P477" s="345"/>
      <c r="Q477" s="345"/>
      <c r="R477" s="345"/>
    </row>
    <row r="478" spans="9:18" x14ac:dyDescent="0.2">
      <c r="I478" s="196">
        <v>44159</v>
      </c>
      <c r="J478" s="197">
        <v>1.5760000000000001</v>
      </c>
      <c r="K478" s="197">
        <v>1.89</v>
      </c>
      <c r="L478" s="197">
        <v>1.2270000000000001</v>
      </c>
      <c r="M478" s="197">
        <v>0.90600000000000003</v>
      </c>
      <c r="O478" s="345"/>
      <c r="P478" s="345"/>
      <c r="Q478" s="345"/>
      <c r="R478" s="345"/>
    </row>
    <row r="479" spans="9:18" x14ac:dyDescent="0.2">
      <c r="I479" s="196">
        <v>44160</v>
      </c>
      <c r="J479" s="197">
        <v>1.5609999999999999</v>
      </c>
      <c r="K479" s="197">
        <v>1.8859999999999999</v>
      </c>
      <c r="L479" s="197">
        <v>1.228</v>
      </c>
      <c r="M479" s="197">
        <v>0.90700000000000003</v>
      </c>
      <c r="O479" s="345"/>
      <c r="P479" s="345"/>
      <c r="Q479" s="345"/>
      <c r="R479" s="345"/>
    </row>
    <row r="480" spans="9:18" x14ac:dyDescent="0.2">
      <c r="I480" s="196">
        <v>44161</v>
      </c>
      <c r="J480" s="197">
        <v>1.556</v>
      </c>
      <c r="K480" s="197">
        <v>1.8819999999999999</v>
      </c>
      <c r="L480" s="197">
        <v>1.23</v>
      </c>
      <c r="M480" s="197">
        <v>0.90700000000000003</v>
      </c>
      <c r="O480" s="345"/>
      <c r="P480" s="345"/>
      <c r="Q480" s="345"/>
      <c r="R480" s="345"/>
    </row>
    <row r="481" spans="9:18" x14ac:dyDescent="0.2">
      <c r="I481" s="196">
        <v>44162</v>
      </c>
      <c r="J481" s="197">
        <v>1.5509999999999999</v>
      </c>
      <c r="K481" s="197">
        <v>1.8839999999999999</v>
      </c>
      <c r="L481" s="197">
        <v>1.2290000000000001</v>
      </c>
      <c r="M481" s="197">
        <v>0.90700000000000003</v>
      </c>
      <c r="O481" s="345"/>
      <c r="P481" s="345"/>
      <c r="Q481" s="345"/>
      <c r="R481" s="345"/>
    </row>
    <row r="482" spans="9:18" x14ac:dyDescent="0.2">
      <c r="I482" s="196">
        <v>44165</v>
      </c>
      <c r="J482" s="197">
        <v>1.585</v>
      </c>
      <c r="K482" s="197">
        <v>1.889</v>
      </c>
      <c r="L482" s="197">
        <v>1.228</v>
      </c>
      <c r="M482" s="197">
        <v>0.90700000000000003</v>
      </c>
      <c r="O482" s="345"/>
      <c r="P482" s="345"/>
      <c r="Q482" s="345"/>
      <c r="R482" s="345"/>
    </row>
    <row r="483" spans="9:18" x14ac:dyDescent="0.2">
      <c r="I483" s="196">
        <v>44166</v>
      </c>
      <c r="J483" s="197">
        <v>1.5760000000000001</v>
      </c>
      <c r="K483" s="197">
        <v>1.9019999999999999</v>
      </c>
      <c r="L483" s="197">
        <v>1.23</v>
      </c>
      <c r="M483" s="197">
        <v>0.90500000000000003</v>
      </c>
      <c r="O483" s="345"/>
      <c r="P483" s="345"/>
      <c r="Q483" s="345"/>
      <c r="R483" s="345"/>
    </row>
    <row r="484" spans="9:18" x14ac:dyDescent="0.2">
      <c r="I484" s="196">
        <v>44167</v>
      </c>
      <c r="J484" s="197">
        <v>1.5580000000000001</v>
      </c>
      <c r="K484" s="197">
        <v>1.9119999999999999</v>
      </c>
      <c r="L484" s="197">
        <v>1.2290000000000001</v>
      </c>
      <c r="M484" s="197">
        <v>0.90300000000000002</v>
      </c>
      <c r="O484" s="345"/>
      <c r="P484" s="345"/>
      <c r="Q484" s="345"/>
      <c r="R484" s="345"/>
    </row>
    <row r="485" spans="9:18" x14ac:dyDescent="0.2">
      <c r="I485" s="196">
        <v>44168</v>
      </c>
      <c r="J485" s="197">
        <v>1.5429999999999999</v>
      </c>
      <c r="K485" s="197">
        <v>1.915</v>
      </c>
      <c r="L485" s="197">
        <v>1.2290000000000001</v>
      </c>
      <c r="M485" s="197">
        <v>0.90300000000000002</v>
      </c>
      <c r="O485" s="345"/>
      <c r="P485" s="345"/>
      <c r="Q485" s="345"/>
      <c r="R485" s="345"/>
    </row>
    <row r="486" spans="9:18" x14ac:dyDescent="0.2">
      <c r="I486" s="196">
        <v>44169</v>
      </c>
      <c r="J486" s="197">
        <v>1.55</v>
      </c>
      <c r="K486" s="197">
        <v>1.9159999999999999</v>
      </c>
      <c r="L486" s="197">
        <v>1.23</v>
      </c>
      <c r="M486" s="197">
        <v>0.90400000000000003</v>
      </c>
      <c r="O486" s="345"/>
      <c r="P486" s="345"/>
      <c r="Q486" s="345"/>
      <c r="R486" s="345"/>
    </row>
    <row r="487" spans="9:18" x14ac:dyDescent="0.2">
      <c r="I487" s="196">
        <v>44172</v>
      </c>
      <c r="J487" s="197">
        <v>1.641</v>
      </c>
      <c r="K487" s="197">
        <v>1.9179999999999999</v>
      </c>
      <c r="L487" s="197">
        <v>1.23</v>
      </c>
      <c r="M487" s="197">
        <v>0.90500000000000003</v>
      </c>
      <c r="O487" s="345"/>
      <c r="P487" s="345"/>
      <c r="Q487" s="345"/>
      <c r="R487" s="345"/>
    </row>
    <row r="488" spans="9:18" x14ac:dyDescent="0.2">
      <c r="I488" s="196">
        <v>44173</v>
      </c>
      <c r="J488" s="197">
        <v>1.663</v>
      </c>
      <c r="K488" s="197">
        <v>1.925</v>
      </c>
      <c r="L488" s="197">
        <v>1.228</v>
      </c>
      <c r="M488" s="197">
        <v>0.90300000000000002</v>
      </c>
      <c r="O488" s="345"/>
      <c r="P488" s="345"/>
      <c r="Q488" s="345"/>
      <c r="R488" s="345"/>
    </row>
    <row r="489" spans="9:18" x14ac:dyDescent="0.2">
      <c r="I489" s="196">
        <v>44174</v>
      </c>
      <c r="J489" s="197">
        <v>1.651</v>
      </c>
      <c r="K489" s="197">
        <v>1.923</v>
      </c>
      <c r="L489" s="197">
        <v>1.23</v>
      </c>
      <c r="M489" s="197">
        <v>0.90300000000000002</v>
      </c>
      <c r="O489" s="345"/>
      <c r="P489" s="345"/>
      <c r="Q489" s="345"/>
      <c r="R489" s="345"/>
    </row>
    <row r="490" spans="9:18" x14ac:dyDescent="0.2">
      <c r="I490" s="196">
        <v>44175</v>
      </c>
      <c r="J490" s="197">
        <v>1.6439999999999999</v>
      </c>
      <c r="K490" s="197">
        <v>1.925</v>
      </c>
      <c r="L490" s="197">
        <v>1.2310000000000001</v>
      </c>
      <c r="M490" s="197">
        <v>0.90300000000000002</v>
      </c>
      <c r="O490" s="345"/>
      <c r="P490" s="345"/>
      <c r="Q490" s="345"/>
      <c r="R490" s="345"/>
    </row>
    <row r="491" spans="9:18" x14ac:dyDescent="0.2">
      <c r="I491" s="196">
        <v>44176</v>
      </c>
      <c r="J491" s="197">
        <v>1.643</v>
      </c>
      <c r="K491" s="197">
        <v>1.9319999999999999</v>
      </c>
      <c r="L491" s="197">
        <v>1.2290000000000001</v>
      </c>
      <c r="M491" s="197">
        <v>0.90200000000000002</v>
      </c>
      <c r="O491" s="345"/>
      <c r="P491" s="345"/>
      <c r="Q491" s="345"/>
      <c r="R491" s="345"/>
    </row>
    <row r="492" spans="9:18" x14ac:dyDescent="0.2">
      <c r="I492" s="196">
        <v>44179</v>
      </c>
      <c r="J492" s="197">
        <v>1.665</v>
      </c>
      <c r="K492" s="197">
        <v>1.9330000000000001</v>
      </c>
      <c r="L492" s="197">
        <v>1.2270000000000001</v>
      </c>
      <c r="M492" s="197">
        <v>0.90100000000000002</v>
      </c>
      <c r="O492" s="345"/>
      <c r="P492" s="345"/>
      <c r="Q492" s="345"/>
      <c r="R492" s="345"/>
    </row>
    <row r="493" spans="9:18" x14ac:dyDescent="0.2">
      <c r="I493" s="196">
        <v>44180</v>
      </c>
      <c r="J493" s="197">
        <v>1.613</v>
      </c>
      <c r="K493" s="197">
        <v>1.9370000000000001</v>
      </c>
      <c r="L493" s="197">
        <v>1.2230000000000001</v>
      </c>
      <c r="M493" s="197">
        <v>0.89900000000000002</v>
      </c>
      <c r="O493" s="345"/>
      <c r="P493" s="345"/>
      <c r="Q493" s="345"/>
      <c r="R493" s="345"/>
    </row>
    <row r="494" spans="9:18" x14ac:dyDescent="0.2">
      <c r="I494" s="196">
        <v>44181</v>
      </c>
      <c r="J494" s="197">
        <v>1.6379999999999999</v>
      </c>
      <c r="K494" s="197">
        <v>1.9419999999999999</v>
      </c>
      <c r="L494" s="197">
        <v>1.2250000000000001</v>
      </c>
      <c r="M494" s="197">
        <v>0.9</v>
      </c>
      <c r="O494" s="345"/>
      <c r="P494" s="345"/>
      <c r="Q494" s="345"/>
      <c r="R494" s="345"/>
    </row>
    <row r="495" spans="9:18" x14ac:dyDescent="0.2">
      <c r="I495" s="196">
        <v>44182</v>
      </c>
      <c r="J495" s="197">
        <v>1.63</v>
      </c>
      <c r="K495" s="197">
        <v>1.9370000000000001</v>
      </c>
      <c r="L495" s="197">
        <v>1.2250000000000001</v>
      </c>
      <c r="M495" s="197">
        <v>0.89900000000000002</v>
      </c>
      <c r="O495" s="345"/>
      <c r="P495" s="345"/>
      <c r="Q495" s="345"/>
      <c r="R495" s="345"/>
    </row>
    <row r="496" spans="9:18" x14ac:dyDescent="0.2">
      <c r="I496" s="196">
        <v>44183</v>
      </c>
      <c r="J496" s="197">
        <v>1.625</v>
      </c>
      <c r="K496" s="197">
        <v>1.9379999999999999</v>
      </c>
      <c r="L496" s="197">
        <v>1.2250000000000001</v>
      </c>
      <c r="M496" s="197">
        <v>0.9</v>
      </c>
      <c r="O496" s="345"/>
      <c r="P496" s="345"/>
      <c r="Q496" s="345"/>
      <c r="R496" s="345"/>
    </row>
    <row r="497" spans="9:18" x14ac:dyDescent="0.2">
      <c r="I497" s="196">
        <v>44186</v>
      </c>
      <c r="J497" s="197">
        <v>1.6659999999999999</v>
      </c>
      <c r="K497" s="197">
        <v>1.9470000000000001</v>
      </c>
      <c r="L497" s="197">
        <v>1.2250000000000001</v>
      </c>
      <c r="M497" s="197">
        <v>0.89900000000000002</v>
      </c>
      <c r="O497" s="345"/>
      <c r="P497" s="345"/>
      <c r="Q497" s="345"/>
      <c r="R497" s="345"/>
    </row>
    <row r="498" spans="9:18" x14ac:dyDescent="0.2">
      <c r="I498" s="196">
        <v>44187</v>
      </c>
      <c r="J498" s="197">
        <v>1.6240000000000001</v>
      </c>
      <c r="K498" s="197">
        <v>1.954</v>
      </c>
      <c r="L498" s="197">
        <v>1.2230000000000001</v>
      </c>
      <c r="M498" s="197">
        <v>0.89800000000000002</v>
      </c>
      <c r="O498" s="345"/>
      <c r="P498" s="345"/>
      <c r="Q498" s="345"/>
      <c r="R498" s="345"/>
    </row>
    <row r="499" spans="9:18" x14ac:dyDescent="0.2">
      <c r="I499" s="196">
        <v>44188</v>
      </c>
      <c r="J499" s="197">
        <v>1.653</v>
      </c>
      <c r="K499" s="197">
        <v>1.9610000000000001</v>
      </c>
      <c r="L499" s="197">
        <v>1.224</v>
      </c>
      <c r="M499" s="197">
        <v>0.89700000000000002</v>
      </c>
      <c r="O499" s="345"/>
      <c r="P499" s="345"/>
      <c r="Q499" s="345"/>
      <c r="R499" s="345"/>
    </row>
    <row r="500" spans="9:18" x14ac:dyDescent="0.2">
      <c r="I500" s="196">
        <v>44189</v>
      </c>
      <c r="J500" s="197">
        <v>1.673</v>
      </c>
      <c r="K500" s="197">
        <v>1.966</v>
      </c>
      <c r="L500" s="197">
        <v>1.2250000000000001</v>
      </c>
      <c r="M500" s="197">
        <v>0.89800000000000002</v>
      </c>
      <c r="O500" s="345"/>
      <c r="P500" s="345"/>
      <c r="Q500" s="345"/>
      <c r="R500" s="345"/>
    </row>
    <row r="501" spans="9:18" x14ac:dyDescent="0.2">
      <c r="I501" s="196">
        <v>44193</v>
      </c>
      <c r="J501" s="197">
        <v>1.726</v>
      </c>
      <c r="K501" s="197">
        <v>1.9570000000000001</v>
      </c>
      <c r="L501" s="197">
        <v>1.2270000000000001</v>
      </c>
      <c r="M501" s="197">
        <v>0.89700000000000002</v>
      </c>
      <c r="O501" s="345"/>
      <c r="P501" s="345"/>
      <c r="Q501" s="345"/>
      <c r="R501" s="345"/>
    </row>
    <row r="502" spans="9:18" x14ac:dyDescent="0.2">
      <c r="I502" s="196">
        <v>44194</v>
      </c>
      <c r="J502" s="197">
        <v>1.673</v>
      </c>
      <c r="K502" s="197">
        <v>1.968</v>
      </c>
      <c r="L502" s="197">
        <v>1.2270000000000001</v>
      </c>
      <c r="M502" s="197">
        <v>0.89500000000000002</v>
      </c>
      <c r="O502" s="345"/>
      <c r="P502" s="345"/>
      <c r="Q502" s="345"/>
      <c r="R502" s="345"/>
    </row>
    <row r="503" spans="9:18" x14ac:dyDescent="0.2">
      <c r="I503" s="196">
        <v>44195</v>
      </c>
      <c r="J503" s="197">
        <v>1.734</v>
      </c>
      <c r="K503" s="197">
        <v>1.9650000000000001</v>
      </c>
      <c r="L503" s="197">
        <v>1.2310000000000001</v>
      </c>
      <c r="M503" s="197">
        <v>0.89600000000000002</v>
      </c>
      <c r="O503" s="345"/>
      <c r="P503" s="345"/>
      <c r="Q503" s="345"/>
      <c r="R503" s="345"/>
    </row>
    <row r="504" spans="9:18" x14ac:dyDescent="0.2">
      <c r="I504" s="196">
        <v>44196</v>
      </c>
      <c r="J504" s="197">
        <v>1.764</v>
      </c>
      <c r="K504" s="197">
        <v>1.9650000000000001</v>
      </c>
      <c r="L504" s="197">
        <v>1.2330000000000001</v>
      </c>
      <c r="M504" s="197">
        <v>0.89700000000000002</v>
      </c>
      <c r="O504" s="345"/>
      <c r="P504" s="345"/>
      <c r="Q504" s="345"/>
      <c r="R504" s="345"/>
    </row>
    <row r="505" spans="9:18" x14ac:dyDescent="0.2">
      <c r="I505" s="196">
        <v>44200</v>
      </c>
      <c r="J505" s="197">
        <v>1.7150000000000001</v>
      </c>
      <c r="K505" s="197">
        <v>1.9710000000000001</v>
      </c>
      <c r="L505" s="197">
        <v>1.2350000000000001</v>
      </c>
      <c r="M505" s="197">
        <v>0.89800000000000002</v>
      </c>
      <c r="O505" s="345"/>
      <c r="P505" s="345"/>
      <c r="Q505" s="345"/>
      <c r="R505" s="345"/>
    </row>
    <row r="506" spans="9:18" x14ac:dyDescent="0.2">
      <c r="I506" s="196">
        <v>44201</v>
      </c>
      <c r="J506" s="197">
        <v>1.6439999999999999</v>
      </c>
      <c r="K506" s="197">
        <v>1.9770000000000001</v>
      </c>
      <c r="L506" s="197">
        <v>1.2350000000000001</v>
      </c>
      <c r="M506" s="197">
        <v>0.89600000000000002</v>
      </c>
      <c r="O506" s="345"/>
      <c r="P506" s="345"/>
      <c r="Q506" s="345"/>
      <c r="R506" s="345"/>
    </row>
    <row r="507" spans="9:18" x14ac:dyDescent="0.2">
      <c r="I507" s="196">
        <v>44202</v>
      </c>
      <c r="J507" s="197">
        <v>1.6859999999999999</v>
      </c>
      <c r="K507" s="197">
        <v>1.9750000000000001</v>
      </c>
      <c r="L507" s="197">
        <v>1.238</v>
      </c>
      <c r="M507" s="197">
        <v>0.89600000000000002</v>
      </c>
      <c r="O507" s="345"/>
      <c r="P507" s="345"/>
      <c r="Q507" s="345"/>
      <c r="R507" s="345"/>
    </row>
    <row r="508" spans="9:18" x14ac:dyDescent="0.2">
      <c r="I508" s="196">
        <v>44207</v>
      </c>
      <c r="J508" s="197">
        <v>1.774</v>
      </c>
      <c r="K508" s="197">
        <v>1.972</v>
      </c>
      <c r="L508" s="197">
        <v>1.2410000000000001</v>
      </c>
      <c r="M508" s="197">
        <v>0.89700000000000002</v>
      </c>
      <c r="O508" s="345"/>
      <c r="P508" s="345"/>
      <c r="Q508" s="345"/>
      <c r="R508" s="345"/>
    </row>
    <row r="509" spans="9:18" x14ac:dyDescent="0.2">
      <c r="I509" s="196">
        <v>44208</v>
      </c>
      <c r="J509" s="197">
        <v>1.671</v>
      </c>
      <c r="K509" s="197">
        <v>1.9930000000000001</v>
      </c>
      <c r="L509" s="197">
        <v>1.24</v>
      </c>
      <c r="M509" s="197">
        <v>0.89500000000000002</v>
      </c>
      <c r="O509" s="345"/>
      <c r="P509" s="345"/>
      <c r="Q509" s="345"/>
      <c r="R509" s="345"/>
    </row>
    <row r="510" spans="9:18" x14ac:dyDescent="0.2">
      <c r="I510" s="196">
        <v>44209</v>
      </c>
      <c r="J510" s="197">
        <v>1.657</v>
      </c>
      <c r="K510" s="197">
        <v>1.982</v>
      </c>
      <c r="L510" s="197">
        <v>1.2410000000000001</v>
      </c>
      <c r="M510" s="197">
        <v>0.89300000000000002</v>
      </c>
      <c r="O510" s="345"/>
      <c r="P510" s="345"/>
      <c r="Q510" s="345"/>
      <c r="R510" s="345"/>
    </row>
    <row r="511" spans="9:18" x14ac:dyDescent="0.2">
      <c r="I511" s="196">
        <v>44210</v>
      </c>
      <c r="J511" s="197">
        <v>1.65</v>
      </c>
      <c r="K511" s="197">
        <v>1.98</v>
      </c>
      <c r="L511" s="197">
        <v>1.242</v>
      </c>
      <c r="M511" s="197">
        <v>0.89300000000000002</v>
      </c>
      <c r="O511" s="345"/>
      <c r="P511" s="345"/>
      <c r="Q511" s="345"/>
      <c r="R511" s="345"/>
    </row>
    <row r="512" spans="9:18" x14ac:dyDescent="0.2">
      <c r="I512" s="196">
        <v>44211</v>
      </c>
      <c r="J512" s="197">
        <v>1.657</v>
      </c>
      <c r="K512" s="197">
        <v>1.98</v>
      </c>
      <c r="L512" s="197">
        <v>1.2430000000000001</v>
      </c>
      <c r="M512" s="197">
        <v>0.89200000000000002</v>
      </c>
      <c r="O512" s="345"/>
      <c r="P512" s="345"/>
      <c r="Q512" s="345"/>
      <c r="R512" s="345"/>
    </row>
    <row r="513" spans="9:18" x14ac:dyDescent="0.2">
      <c r="I513" s="196">
        <v>44214</v>
      </c>
      <c r="J513" s="197">
        <v>1.7150000000000001</v>
      </c>
      <c r="K513" s="197">
        <v>1.9810000000000001</v>
      </c>
      <c r="L513" s="197">
        <v>1.2430000000000001</v>
      </c>
      <c r="M513" s="197">
        <v>0.89100000000000001</v>
      </c>
      <c r="O513" s="345"/>
      <c r="P513" s="345"/>
      <c r="Q513" s="345"/>
      <c r="R513" s="345"/>
    </row>
    <row r="514" spans="9:18" x14ac:dyDescent="0.2">
      <c r="I514" s="196">
        <v>44215</v>
      </c>
      <c r="J514" s="197">
        <v>1.69</v>
      </c>
      <c r="K514" s="197">
        <v>1.986</v>
      </c>
      <c r="L514" s="197">
        <v>1.2430000000000001</v>
      </c>
      <c r="M514" s="197">
        <v>0.88900000000000001</v>
      </c>
      <c r="O514" s="345"/>
      <c r="P514" s="345"/>
      <c r="Q514" s="345"/>
      <c r="R514" s="345"/>
    </row>
    <row r="515" spans="9:18" x14ac:dyDescent="0.2">
      <c r="I515" s="196">
        <v>44216</v>
      </c>
      <c r="J515" s="197">
        <v>1.6870000000000001</v>
      </c>
      <c r="K515" s="197">
        <v>1.98</v>
      </c>
      <c r="L515" s="197">
        <v>1.244</v>
      </c>
      <c r="M515" s="197">
        <v>0.88900000000000001</v>
      </c>
      <c r="O515" s="345"/>
      <c r="P515" s="345"/>
      <c r="Q515" s="345"/>
      <c r="R515" s="345"/>
    </row>
    <row r="516" spans="9:18" x14ac:dyDescent="0.2">
      <c r="I516" s="196">
        <v>44217</v>
      </c>
      <c r="J516" s="197">
        <v>1.7</v>
      </c>
      <c r="K516" s="197">
        <v>1.982</v>
      </c>
      <c r="L516" s="197">
        <v>1.244</v>
      </c>
      <c r="M516" s="197">
        <v>0.89</v>
      </c>
      <c r="O516" s="345"/>
      <c r="P516" s="345"/>
      <c r="Q516" s="345"/>
      <c r="R516" s="345"/>
    </row>
    <row r="517" spans="9:18" x14ac:dyDescent="0.2">
      <c r="I517" s="196">
        <v>44218</v>
      </c>
      <c r="J517" s="197">
        <v>1.7110000000000001</v>
      </c>
      <c r="K517" s="197">
        <v>1.978</v>
      </c>
      <c r="L517" s="197">
        <v>1.2450000000000001</v>
      </c>
      <c r="M517" s="197">
        <v>0.88900000000000001</v>
      </c>
      <c r="O517" s="345"/>
      <c r="P517" s="345"/>
      <c r="Q517" s="345"/>
      <c r="R517" s="345"/>
    </row>
    <row r="518" spans="9:18" x14ac:dyDescent="0.2">
      <c r="I518" s="196">
        <v>44221</v>
      </c>
      <c r="J518" s="197">
        <v>1.7490000000000001</v>
      </c>
      <c r="K518" s="197">
        <v>1.9830000000000001</v>
      </c>
      <c r="L518" s="197">
        <v>1.246</v>
      </c>
      <c r="M518" s="197">
        <v>0.89</v>
      </c>
      <c r="O518" s="345"/>
      <c r="P518" s="345"/>
      <c r="Q518" s="345"/>
      <c r="R518" s="345"/>
    </row>
    <row r="519" spans="9:18" x14ac:dyDescent="0.2">
      <c r="I519" s="196">
        <v>44222</v>
      </c>
      <c r="J519" s="197">
        <v>1.6830000000000001</v>
      </c>
      <c r="K519" s="197">
        <v>1.9850000000000001</v>
      </c>
      <c r="L519" s="197">
        <v>1.2450000000000001</v>
      </c>
      <c r="M519" s="197">
        <v>0.88900000000000001</v>
      </c>
      <c r="O519" s="345"/>
      <c r="P519" s="345"/>
      <c r="Q519" s="345"/>
      <c r="R519" s="345"/>
    </row>
    <row r="520" spans="9:18" x14ac:dyDescent="0.2">
      <c r="I520" s="196">
        <v>44223</v>
      </c>
      <c r="J520" s="197">
        <v>1.661</v>
      </c>
      <c r="K520" s="197">
        <v>1.986</v>
      </c>
      <c r="L520" s="197">
        <v>1.2470000000000001</v>
      </c>
      <c r="M520" s="197">
        <v>0.88900000000000001</v>
      </c>
      <c r="O520" s="345"/>
      <c r="P520" s="345"/>
      <c r="Q520" s="345"/>
      <c r="R520" s="345"/>
    </row>
    <row r="521" spans="9:18" x14ac:dyDescent="0.2">
      <c r="I521" s="196">
        <v>44224</v>
      </c>
      <c r="J521" s="197">
        <v>1.645</v>
      </c>
      <c r="K521" s="197">
        <v>1.9890000000000001</v>
      </c>
      <c r="L521" s="197">
        <v>1.248</v>
      </c>
      <c r="M521" s="197">
        <v>0.88900000000000001</v>
      </c>
      <c r="O521" s="345"/>
      <c r="P521" s="345"/>
      <c r="Q521" s="345"/>
      <c r="R521" s="345"/>
    </row>
    <row r="522" spans="9:18" x14ac:dyDescent="0.2">
      <c r="I522" s="196">
        <v>44225</v>
      </c>
      <c r="J522" s="197">
        <v>1.6619999999999999</v>
      </c>
      <c r="K522" s="197">
        <v>1.9970000000000001</v>
      </c>
      <c r="L522" s="197">
        <v>1.2490000000000001</v>
      </c>
      <c r="M522" s="197">
        <v>0.88800000000000001</v>
      </c>
      <c r="O522" s="345"/>
      <c r="P522" s="345"/>
      <c r="Q522" s="345"/>
      <c r="R522" s="345"/>
    </row>
    <row r="523" spans="9:18" x14ac:dyDescent="0.2">
      <c r="I523" s="196"/>
      <c r="J523" s="197"/>
      <c r="K523" s="197"/>
      <c r="L523" s="197"/>
      <c r="M523" s="197"/>
    </row>
    <row r="524" spans="9:18" x14ac:dyDescent="0.2">
      <c r="I524" s="196"/>
      <c r="J524" s="197"/>
      <c r="K524" s="197"/>
      <c r="L524" s="197"/>
      <c r="M524" s="19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1"/>
  <sheetViews>
    <sheetView showGridLines="0" zoomScale="120" zoomScaleNormal="120" workbookViewId="0">
      <selection activeCell="I39" sqref="I39"/>
    </sheetView>
  </sheetViews>
  <sheetFormatPr defaultColWidth="9.109375" defaultRowHeight="10.5" customHeight="1" x14ac:dyDescent="0.2"/>
  <cols>
    <col min="1" max="1" width="9.109375" style="188"/>
    <col min="2" max="2" width="11.88671875" style="188" customWidth="1"/>
    <col min="3" max="6" width="9.109375" style="188"/>
    <col min="7" max="7" width="12" style="188" customWidth="1"/>
    <col min="8" max="8" width="14.109375" style="188" customWidth="1"/>
    <col min="9" max="10" width="12" style="188" customWidth="1"/>
    <col min="11" max="11" width="14.109375" style="188" customWidth="1"/>
    <col min="12" max="12" width="12" style="188" customWidth="1"/>
    <col min="13" max="13" width="12" style="170" customWidth="1"/>
    <col min="14" max="14" width="9.33203125" style="170" bestFit="1" customWidth="1"/>
    <col min="15" max="15" width="12" style="170" bestFit="1" customWidth="1"/>
    <col min="16" max="16" width="11" style="188" bestFit="1" customWidth="1"/>
    <col min="17" max="17" width="11.88671875" style="188" bestFit="1" customWidth="1"/>
    <col min="18" max="20" width="12" style="188" bestFit="1" customWidth="1"/>
    <col min="21" max="21" width="9.33203125" style="188" bestFit="1" customWidth="1"/>
    <col min="22" max="26" width="9.109375" style="188"/>
    <col min="27" max="32" width="9.109375" style="170"/>
    <col min="33" max="33" width="16.44140625" style="170" customWidth="1"/>
    <col min="34" max="34" width="6.109375" style="170" customWidth="1"/>
    <col min="35" max="35" width="12.5546875" style="170" bestFit="1" customWidth="1"/>
    <col min="36" max="16384" width="9.109375" style="170"/>
  </cols>
  <sheetData>
    <row r="1" spans="1:17" s="201" customFormat="1" ht="10.5" customHeight="1" x14ac:dyDescent="0.2">
      <c r="A1" s="201" t="s">
        <v>51</v>
      </c>
      <c r="B1" s="185" t="s">
        <v>215</v>
      </c>
      <c r="H1" s="368" t="s">
        <v>63</v>
      </c>
      <c r="I1" s="369"/>
      <c r="J1" s="369"/>
    </row>
    <row r="2" spans="1:17" s="188" customFormat="1" ht="10.5" customHeight="1" x14ac:dyDescent="0.2">
      <c r="A2" s="188" t="s">
        <v>53</v>
      </c>
      <c r="B2" s="185" t="s">
        <v>216</v>
      </c>
    </row>
    <row r="3" spans="1:17" s="188" customFormat="1" ht="10.5" customHeight="1" x14ac:dyDescent="0.2">
      <c r="A3" s="188" t="s">
        <v>54</v>
      </c>
      <c r="B3" s="188" t="s">
        <v>55</v>
      </c>
    </row>
    <row r="4" spans="1:17" s="188" customFormat="1" ht="10.5" customHeight="1" x14ac:dyDescent="0.2">
      <c r="A4" s="188" t="s">
        <v>56</v>
      </c>
      <c r="B4" s="188" t="s">
        <v>57</v>
      </c>
    </row>
    <row r="5" spans="1:17" s="188" customFormat="1" ht="10.5" customHeight="1" x14ac:dyDescent="0.2">
      <c r="A5" s="188" t="s">
        <v>58</v>
      </c>
    </row>
    <row r="6" spans="1:17" s="188" customFormat="1" ht="10.5" customHeight="1" x14ac:dyDescent="0.2">
      <c r="A6" s="188" t="s">
        <v>59</v>
      </c>
    </row>
    <row r="7" spans="1:17" s="188" customFormat="1" ht="10.5" customHeight="1" x14ac:dyDescent="0.2"/>
    <row r="8" spans="1:17" s="188" customFormat="1" ht="10.5" customHeight="1" x14ac:dyDescent="0.2"/>
    <row r="9" spans="1:17" s="188" customFormat="1" ht="10.5" customHeight="1" x14ac:dyDescent="0.2">
      <c r="G9" s="170"/>
      <c r="H9" s="170" t="s">
        <v>217</v>
      </c>
      <c r="I9" s="170" t="s">
        <v>218</v>
      </c>
      <c r="J9" s="170" t="s">
        <v>219</v>
      </c>
      <c r="K9" s="170" t="s">
        <v>220</v>
      </c>
    </row>
    <row r="10" spans="1:17" s="188" customFormat="1" ht="10.5" customHeight="1" x14ac:dyDescent="0.2">
      <c r="G10" s="170"/>
      <c r="H10" s="170" t="s">
        <v>221</v>
      </c>
      <c r="I10" s="170" t="s">
        <v>222</v>
      </c>
      <c r="J10" s="170" t="s">
        <v>223</v>
      </c>
      <c r="K10" s="170" t="s">
        <v>224</v>
      </c>
    </row>
    <row r="11" spans="1:17" s="188" customFormat="1" ht="10.5" hidden="1" customHeight="1" x14ac:dyDescent="0.2">
      <c r="G11" s="202" t="s">
        <v>225</v>
      </c>
      <c r="H11" s="203">
        <v>8.5999999999999993E-2</v>
      </c>
      <c r="I11" s="203">
        <v>0.23799999999999999</v>
      </c>
      <c r="J11" s="203">
        <v>0.26500000000000001</v>
      </c>
      <c r="K11" s="203">
        <v>0.41099999999999998</v>
      </c>
      <c r="M11" s="204"/>
      <c r="N11" s="204"/>
      <c r="O11" s="204"/>
      <c r="P11" s="204"/>
      <c r="Q11" s="204"/>
    </row>
    <row r="12" spans="1:17" s="188" customFormat="1" ht="10.5" hidden="1" customHeight="1" x14ac:dyDescent="0.2">
      <c r="G12" s="202"/>
      <c r="H12" s="203">
        <v>0.09</v>
      </c>
      <c r="I12" s="203">
        <v>0.22900000000000001</v>
      </c>
      <c r="J12" s="203">
        <v>0.25600000000000001</v>
      </c>
      <c r="K12" s="203">
        <v>0.42399999999999999</v>
      </c>
      <c r="M12" s="204"/>
      <c r="N12" s="204"/>
      <c r="O12" s="204"/>
      <c r="P12" s="204"/>
      <c r="Q12" s="204"/>
    </row>
    <row r="13" spans="1:17" s="188" customFormat="1" ht="10.5" hidden="1" customHeight="1" x14ac:dyDescent="0.2">
      <c r="G13" s="202"/>
      <c r="H13" s="203">
        <v>9.0999999999999998E-2</v>
      </c>
      <c r="I13" s="203">
        <v>0.23899999999999999</v>
      </c>
      <c r="J13" s="203">
        <v>0.23799999999999999</v>
      </c>
      <c r="K13" s="203">
        <v>0.432</v>
      </c>
      <c r="M13" s="204"/>
      <c r="N13" s="204"/>
      <c r="O13" s="204"/>
      <c r="P13" s="204"/>
      <c r="Q13" s="204"/>
    </row>
    <row r="14" spans="1:17" s="188" customFormat="1" ht="10.5" hidden="1" customHeight="1" x14ac:dyDescent="0.2">
      <c r="G14" s="202"/>
      <c r="H14" s="203">
        <v>8.5999999999999993E-2</v>
      </c>
      <c r="I14" s="203">
        <v>0.25700000000000001</v>
      </c>
      <c r="J14" s="203">
        <v>0.111</v>
      </c>
      <c r="K14" s="203">
        <v>0.54600000000000004</v>
      </c>
      <c r="M14" s="204"/>
      <c r="N14" s="204"/>
      <c r="O14" s="204"/>
      <c r="P14" s="204"/>
      <c r="Q14" s="204"/>
    </row>
    <row r="15" spans="1:17" s="188" customFormat="1" ht="10.5" hidden="1" customHeight="1" x14ac:dyDescent="0.2">
      <c r="G15" s="202"/>
      <c r="H15" s="203">
        <v>9.6000000000000002E-2</v>
      </c>
      <c r="I15" s="203">
        <v>0.23899999999999999</v>
      </c>
      <c r="J15" s="203">
        <v>0.245</v>
      </c>
      <c r="K15" s="203">
        <v>0.42</v>
      </c>
      <c r="M15" s="204"/>
      <c r="N15" s="204"/>
      <c r="O15" s="204"/>
      <c r="P15" s="204"/>
      <c r="Q15" s="204"/>
    </row>
    <row r="16" spans="1:17" s="188" customFormat="1" ht="10.5" hidden="1" customHeight="1" x14ac:dyDescent="0.2">
      <c r="G16" s="202"/>
      <c r="H16" s="203">
        <v>8.3000000000000004E-2</v>
      </c>
      <c r="I16" s="203">
        <v>0.251</v>
      </c>
      <c r="J16" s="203">
        <v>9.9000000000000005E-2</v>
      </c>
      <c r="K16" s="203">
        <v>0.56699999999999995</v>
      </c>
      <c r="M16" s="204"/>
      <c r="N16" s="204"/>
      <c r="O16" s="204"/>
      <c r="P16" s="204"/>
      <c r="Q16" s="204"/>
    </row>
    <row r="17" spans="7:17" s="188" customFormat="1" ht="10.5" hidden="1" customHeight="1" x14ac:dyDescent="0.2">
      <c r="G17" s="202" t="s">
        <v>226</v>
      </c>
      <c r="H17" s="203">
        <v>0.09</v>
      </c>
      <c r="I17" s="203">
        <v>0.217</v>
      </c>
      <c r="J17" s="203">
        <v>0.23699999999999999</v>
      </c>
      <c r="K17" s="203">
        <v>0.45500000000000002</v>
      </c>
      <c r="M17" s="204"/>
      <c r="N17" s="204"/>
      <c r="O17" s="204"/>
      <c r="P17" s="204"/>
      <c r="Q17" s="204"/>
    </row>
    <row r="18" spans="7:17" s="188" customFormat="1" ht="10.5" hidden="1" customHeight="1" x14ac:dyDescent="0.2">
      <c r="G18" s="202"/>
      <c r="H18" s="203">
        <v>0.104</v>
      </c>
      <c r="I18" s="203">
        <v>0.215</v>
      </c>
      <c r="J18" s="203">
        <v>9.8000000000000004E-2</v>
      </c>
      <c r="K18" s="203">
        <v>0.58199999999999996</v>
      </c>
      <c r="M18" s="204"/>
      <c r="N18" s="204"/>
      <c r="O18" s="204"/>
      <c r="P18" s="204"/>
      <c r="Q18" s="204"/>
    </row>
    <row r="19" spans="7:17" s="188" customFormat="1" ht="10.5" hidden="1" customHeight="1" x14ac:dyDescent="0.2">
      <c r="G19" s="202"/>
      <c r="H19" s="203">
        <v>0.106</v>
      </c>
      <c r="I19" s="203">
        <v>0.21299999999999999</v>
      </c>
      <c r="J19" s="203">
        <v>0.10100000000000001</v>
      </c>
      <c r="K19" s="203">
        <v>0.57999999999999996</v>
      </c>
      <c r="M19" s="204"/>
      <c r="N19" s="204"/>
      <c r="O19" s="204"/>
      <c r="P19" s="204"/>
      <c r="Q19" s="204"/>
    </row>
    <row r="20" spans="7:17" s="188" customFormat="1" ht="10.5" hidden="1" customHeight="1" x14ac:dyDescent="0.2">
      <c r="G20" s="202"/>
      <c r="H20" s="203">
        <v>0.1</v>
      </c>
      <c r="I20" s="203">
        <v>0.215</v>
      </c>
      <c r="J20" s="203">
        <v>0.25600000000000001</v>
      </c>
      <c r="K20" s="203">
        <v>0.43</v>
      </c>
      <c r="M20" s="204"/>
      <c r="N20" s="204"/>
      <c r="O20" s="204"/>
      <c r="P20" s="204"/>
      <c r="Q20" s="204"/>
    </row>
    <row r="21" spans="7:17" s="188" customFormat="1" ht="10.5" hidden="1" customHeight="1" x14ac:dyDescent="0.2">
      <c r="G21" s="202"/>
      <c r="H21" s="203">
        <v>0.1</v>
      </c>
      <c r="I21" s="203">
        <v>0.19</v>
      </c>
      <c r="J21" s="203">
        <v>0.27400000000000002</v>
      </c>
      <c r="K21" s="203">
        <v>0.435</v>
      </c>
      <c r="M21" s="204"/>
      <c r="N21" s="204"/>
      <c r="O21" s="204"/>
      <c r="P21" s="204"/>
      <c r="Q21" s="204"/>
    </row>
    <row r="22" spans="7:17" s="188" customFormat="1" ht="10.5" hidden="1" customHeight="1" x14ac:dyDescent="0.2">
      <c r="G22" s="202"/>
      <c r="H22" s="203">
        <v>0.11</v>
      </c>
      <c r="I22" s="203">
        <v>0.186</v>
      </c>
      <c r="J22" s="203">
        <v>0.30599999999999999</v>
      </c>
      <c r="K22" s="203">
        <v>0.39800000000000002</v>
      </c>
      <c r="M22" s="204"/>
      <c r="N22" s="204"/>
      <c r="O22" s="204"/>
      <c r="P22" s="204"/>
      <c r="Q22" s="204"/>
    </row>
    <row r="23" spans="7:17" s="188" customFormat="1" ht="10.5" hidden="1" customHeight="1" x14ac:dyDescent="0.2">
      <c r="G23" s="202" t="s">
        <v>227</v>
      </c>
      <c r="H23" s="203">
        <v>0.10299999999999999</v>
      </c>
      <c r="I23" s="203">
        <v>0.20200000000000001</v>
      </c>
      <c r="J23" s="203">
        <v>0.28199999999999997</v>
      </c>
      <c r="K23" s="203">
        <v>0.41399999999999998</v>
      </c>
      <c r="M23" s="204"/>
      <c r="N23" s="204"/>
      <c r="O23" s="204"/>
      <c r="P23" s="204"/>
      <c r="Q23" s="204"/>
    </row>
    <row r="24" spans="7:17" s="188" customFormat="1" ht="10.5" hidden="1" customHeight="1" x14ac:dyDescent="0.2">
      <c r="G24" s="202"/>
      <c r="H24" s="203">
        <v>9.9000000000000005E-2</v>
      </c>
      <c r="I24" s="203">
        <v>0.186</v>
      </c>
      <c r="J24" s="203">
        <v>0.29799999999999999</v>
      </c>
      <c r="K24" s="203">
        <v>0.41699999999999998</v>
      </c>
      <c r="M24" s="204"/>
      <c r="N24" s="204"/>
      <c r="O24" s="204"/>
      <c r="P24" s="204"/>
      <c r="Q24" s="204"/>
    </row>
    <row r="25" spans="7:17" s="188" customFormat="1" ht="10.5" hidden="1" customHeight="1" x14ac:dyDescent="0.2">
      <c r="G25" s="202"/>
      <c r="H25" s="203">
        <v>0.11</v>
      </c>
      <c r="I25" s="203">
        <v>0.20599999999999999</v>
      </c>
      <c r="J25" s="203">
        <v>0.29599999999999999</v>
      </c>
      <c r="K25" s="203">
        <v>0.38900000000000001</v>
      </c>
      <c r="M25" s="204"/>
      <c r="N25" s="204"/>
      <c r="O25" s="204"/>
      <c r="P25" s="204"/>
      <c r="Q25" s="204"/>
    </row>
    <row r="26" spans="7:17" s="188" customFormat="1" ht="10.5" hidden="1" customHeight="1" x14ac:dyDescent="0.2">
      <c r="G26" s="202"/>
      <c r="H26" s="203">
        <v>0.109</v>
      </c>
      <c r="I26" s="203">
        <v>0.221</v>
      </c>
      <c r="J26" s="203">
        <v>8.4000000000000005E-2</v>
      </c>
      <c r="K26" s="203">
        <v>0.58499999999999996</v>
      </c>
      <c r="M26" s="204"/>
      <c r="N26" s="204"/>
      <c r="O26" s="204"/>
      <c r="P26" s="204"/>
      <c r="Q26" s="204"/>
    </row>
    <row r="27" spans="7:17" s="188" customFormat="1" ht="10.5" hidden="1" customHeight="1" x14ac:dyDescent="0.2">
      <c r="G27" s="202"/>
      <c r="H27" s="203">
        <v>0.121</v>
      </c>
      <c r="I27" s="203">
        <v>0.214</v>
      </c>
      <c r="J27" s="203">
        <v>0.29799999999999999</v>
      </c>
      <c r="K27" s="203">
        <v>0.36599999999999999</v>
      </c>
      <c r="M27" s="204"/>
      <c r="N27" s="204"/>
      <c r="O27" s="204"/>
      <c r="P27" s="204"/>
      <c r="Q27" s="204"/>
    </row>
    <row r="28" spans="7:17" s="188" customFormat="1" ht="10.5" hidden="1" customHeight="1" x14ac:dyDescent="0.2">
      <c r="G28" s="205"/>
      <c r="H28" s="203">
        <v>0.108</v>
      </c>
      <c r="I28" s="203">
        <v>0.21</v>
      </c>
      <c r="J28" s="203">
        <v>0.1</v>
      </c>
      <c r="K28" s="203">
        <v>0.58199999999999996</v>
      </c>
      <c r="M28" s="204"/>
      <c r="N28" s="204"/>
      <c r="O28" s="204"/>
      <c r="P28" s="204"/>
      <c r="Q28" s="204"/>
    </row>
    <row r="29" spans="7:17" s="188" customFormat="1" ht="10.5" hidden="1" customHeight="1" x14ac:dyDescent="0.2">
      <c r="G29" s="202" t="s">
        <v>228</v>
      </c>
      <c r="H29" s="203">
        <v>0.113</v>
      </c>
      <c r="I29" s="203">
        <v>0.189</v>
      </c>
      <c r="J29" s="203">
        <v>0.312</v>
      </c>
      <c r="K29" s="203">
        <v>0.38600000000000001</v>
      </c>
      <c r="M29" s="204"/>
      <c r="N29" s="204"/>
      <c r="O29" s="204"/>
      <c r="P29" s="204"/>
      <c r="Q29" s="204"/>
    </row>
    <row r="30" spans="7:17" s="188" customFormat="1" ht="10.5" hidden="1" customHeight="1" x14ac:dyDescent="0.2">
      <c r="G30" s="202"/>
      <c r="H30" s="203">
        <v>0.109</v>
      </c>
      <c r="I30" s="203">
        <v>0.192</v>
      </c>
      <c r="J30" s="203">
        <v>9.6000000000000002E-2</v>
      </c>
      <c r="K30" s="203">
        <v>0.60299999999999998</v>
      </c>
      <c r="M30" s="204"/>
      <c r="N30" s="204"/>
      <c r="O30" s="204"/>
      <c r="P30" s="204"/>
      <c r="Q30" s="204"/>
    </row>
    <row r="31" spans="7:17" s="188" customFormat="1" ht="10.5" hidden="1" customHeight="1" x14ac:dyDescent="0.2">
      <c r="G31" s="202"/>
      <c r="H31" s="203">
        <v>0.107</v>
      </c>
      <c r="I31" s="203">
        <v>0.183</v>
      </c>
      <c r="J31" s="203">
        <v>0.09</v>
      </c>
      <c r="K31" s="203">
        <v>0.621</v>
      </c>
      <c r="M31" s="204"/>
      <c r="N31" s="204"/>
      <c r="O31" s="204"/>
      <c r="P31" s="204"/>
      <c r="Q31" s="204"/>
    </row>
    <row r="32" spans="7:17" s="188" customFormat="1" ht="10.5" hidden="1" customHeight="1" x14ac:dyDescent="0.2">
      <c r="G32" s="202"/>
      <c r="H32" s="203">
        <v>0.126</v>
      </c>
      <c r="I32" s="203">
        <v>0.20100000000000001</v>
      </c>
      <c r="J32" s="203">
        <v>0.29399999999999998</v>
      </c>
      <c r="K32" s="203">
        <v>0.38</v>
      </c>
      <c r="M32" s="204"/>
      <c r="N32" s="204"/>
      <c r="O32" s="204"/>
      <c r="P32" s="204"/>
      <c r="Q32" s="204"/>
    </row>
    <row r="33" spans="7:17" s="188" customFormat="1" ht="10.5" hidden="1" customHeight="1" x14ac:dyDescent="0.2">
      <c r="G33" s="202"/>
      <c r="H33" s="203">
        <v>0.126</v>
      </c>
      <c r="I33" s="203">
        <v>0.189</v>
      </c>
      <c r="J33" s="203">
        <v>0.314</v>
      </c>
      <c r="K33" s="203">
        <v>0.371</v>
      </c>
      <c r="M33" s="204"/>
      <c r="N33" s="204"/>
      <c r="O33" s="204"/>
      <c r="P33" s="204"/>
      <c r="Q33" s="204"/>
    </row>
    <row r="34" spans="7:17" s="188" customFormat="1" ht="10.5" hidden="1" customHeight="1" x14ac:dyDescent="0.2">
      <c r="G34" s="206"/>
      <c r="H34" s="203">
        <v>0.13500000000000001</v>
      </c>
      <c r="I34" s="203">
        <v>0.18099999999999999</v>
      </c>
      <c r="J34" s="203">
        <v>0.309</v>
      </c>
      <c r="K34" s="203">
        <v>0.376</v>
      </c>
      <c r="M34" s="204"/>
      <c r="N34" s="204"/>
      <c r="O34" s="204"/>
      <c r="P34" s="204"/>
      <c r="Q34" s="204"/>
    </row>
    <row r="35" spans="7:17" s="188" customFormat="1" ht="10.5" customHeight="1" x14ac:dyDescent="0.2">
      <c r="G35" s="206" t="s">
        <v>229</v>
      </c>
      <c r="H35" s="203">
        <v>0.126</v>
      </c>
      <c r="I35" s="203">
        <v>0.20399999999999999</v>
      </c>
      <c r="J35" s="203">
        <v>0.27500000000000002</v>
      </c>
      <c r="K35" s="203">
        <v>0.39400000000000002</v>
      </c>
      <c r="M35" s="204"/>
      <c r="N35" s="204"/>
      <c r="O35" s="204"/>
      <c r="P35" s="204"/>
      <c r="Q35" s="204"/>
    </row>
    <row r="36" spans="7:17" s="188" customFormat="1" ht="10.5" customHeight="1" x14ac:dyDescent="0.2">
      <c r="G36" s="206"/>
      <c r="H36" s="203">
        <v>0.122</v>
      </c>
      <c r="I36" s="203">
        <v>0.2</v>
      </c>
      <c r="J36" s="203">
        <v>0.28399999999999997</v>
      </c>
      <c r="K36" s="203">
        <v>0.39400000000000002</v>
      </c>
    </row>
    <row r="37" spans="7:17" s="188" customFormat="1" ht="10.5" customHeight="1" x14ac:dyDescent="0.2">
      <c r="G37" s="206"/>
      <c r="H37" s="203">
        <v>0.13600000000000001</v>
      </c>
      <c r="I37" s="203">
        <v>0.20399999999999999</v>
      </c>
      <c r="J37" s="203">
        <v>0.27900000000000003</v>
      </c>
      <c r="K37" s="203">
        <v>0.38200000000000001</v>
      </c>
    </row>
    <row r="38" spans="7:17" s="188" customFormat="1" ht="10.5" customHeight="1" x14ac:dyDescent="0.2">
      <c r="G38" s="206" t="s">
        <v>230</v>
      </c>
      <c r="H38" s="203">
        <v>0.13300000000000001</v>
      </c>
      <c r="I38" s="203">
        <v>0.20399999999999999</v>
      </c>
      <c r="J38" s="203">
        <v>6.7000000000000004E-2</v>
      </c>
      <c r="K38" s="203">
        <v>0.59599999999999997</v>
      </c>
    </row>
    <row r="39" spans="7:17" s="188" customFormat="1" ht="10.5" customHeight="1" x14ac:dyDescent="0.2">
      <c r="G39" s="206"/>
      <c r="H39" s="203">
        <v>0.14299999999999999</v>
      </c>
      <c r="I39" s="203">
        <v>0.218</v>
      </c>
      <c r="J39" s="203">
        <v>0.26300000000000001</v>
      </c>
      <c r="K39" s="203">
        <v>0.377</v>
      </c>
    </row>
    <row r="40" spans="7:17" s="188" customFormat="1" ht="10.5" customHeight="1" x14ac:dyDescent="0.2">
      <c r="G40" s="206"/>
      <c r="H40" s="203">
        <v>0.154</v>
      </c>
      <c r="I40" s="203">
        <v>0.214</v>
      </c>
      <c r="J40" s="203">
        <v>0.107</v>
      </c>
      <c r="K40" s="203">
        <v>0.52500000000000002</v>
      </c>
    </row>
    <row r="41" spans="7:17" s="188" customFormat="1" ht="10.5" customHeight="1" x14ac:dyDescent="0.2">
      <c r="G41" s="206" t="s">
        <v>231</v>
      </c>
      <c r="H41" s="203">
        <v>0.153</v>
      </c>
      <c r="I41" s="203">
        <v>0.20699999999999999</v>
      </c>
      <c r="J41" s="203">
        <v>0.26</v>
      </c>
      <c r="K41" s="203">
        <v>0.38</v>
      </c>
    </row>
    <row r="42" spans="7:17" s="188" customFormat="1" ht="10.5" customHeight="1" x14ac:dyDescent="0.2">
      <c r="G42" s="206"/>
      <c r="H42" s="203">
        <v>0.14099999999999999</v>
      </c>
      <c r="I42" s="203">
        <v>0.224</v>
      </c>
      <c r="J42" s="203">
        <v>0.13</v>
      </c>
      <c r="K42" s="203">
        <v>0.505</v>
      </c>
    </row>
    <row r="43" spans="7:17" s="188" customFormat="1" ht="10.5" customHeight="1" x14ac:dyDescent="0.2">
      <c r="G43" s="206"/>
      <c r="H43" s="203">
        <v>0.16300000000000001</v>
      </c>
      <c r="I43" s="203">
        <v>0.21299999999999999</v>
      </c>
      <c r="J43" s="203">
        <v>0.125</v>
      </c>
      <c r="K43" s="203">
        <v>0.499</v>
      </c>
    </row>
    <row r="44" spans="7:17" s="188" customFormat="1" ht="10.5" customHeight="1" x14ac:dyDescent="0.2">
      <c r="G44" s="206" t="s">
        <v>232</v>
      </c>
      <c r="H44" s="203">
        <v>0.16600000000000001</v>
      </c>
      <c r="I44" s="203">
        <v>0.22900000000000001</v>
      </c>
      <c r="J44" s="203">
        <v>0.253</v>
      </c>
      <c r="K44" s="203">
        <v>0.35199999999999998</v>
      </c>
    </row>
    <row r="45" spans="7:17" s="188" customFormat="1" ht="10.5" customHeight="1" x14ac:dyDescent="0.2">
      <c r="H45" s="203">
        <v>0.124</v>
      </c>
      <c r="I45" s="203">
        <v>0.26300000000000001</v>
      </c>
      <c r="J45" s="203">
        <v>0.28199999999999997</v>
      </c>
      <c r="K45" s="203">
        <v>0.33100000000000002</v>
      </c>
    </row>
    <row r="46" spans="7:17" s="188" customFormat="1" ht="10.5" customHeight="1" x14ac:dyDescent="0.2">
      <c r="G46" s="206"/>
      <c r="H46" s="203">
        <v>0.13600000000000001</v>
      </c>
      <c r="I46" s="203">
        <v>0.216</v>
      </c>
      <c r="J46" s="203">
        <v>0.26</v>
      </c>
      <c r="K46" s="203">
        <v>0.38800000000000001</v>
      </c>
    </row>
    <row r="47" spans="7:17" s="188" customFormat="1" ht="10.5" customHeight="1" x14ac:dyDescent="0.2">
      <c r="G47" s="206">
        <v>12.19</v>
      </c>
      <c r="H47" s="203">
        <v>0.17399999999999999</v>
      </c>
      <c r="I47" s="203">
        <v>0.187</v>
      </c>
      <c r="J47" s="203">
        <v>0.20599999999999999</v>
      </c>
      <c r="K47" s="203">
        <v>0.433</v>
      </c>
    </row>
    <row r="48" spans="7:17" s="188" customFormat="1" ht="10.5" customHeight="1" x14ac:dyDescent="0.2">
      <c r="G48" s="206"/>
      <c r="H48" s="203">
        <v>0.158</v>
      </c>
      <c r="I48" s="203">
        <v>0.183</v>
      </c>
      <c r="J48" s="203">
        <v>0.24</v>
      </c>
      <c r="K48" s="203">
        <v>0.41899999999999998</v>
      </c>
    </row>
    <row r="49" spans="7:14" s="188" customFormat="1" ht="10.5" customHeight="1" x14ac:dyDescent="0.2">
      <c r="G49" s="206"/>
      <c r="H49" s="203">
        <v>0.11799999999999999</v>
      </c>
      <c r="I49" s="203">
        <v>0.19</v>
      </c>
      <c r="J49" s="203">
        <v>0.23799999999999999</v>
      </c>
      <c r="K49" s="203">
        <v>0.45400000000000001</v>
      </c>
    </row>
    <row r="50" spans="7:14" s="188" customFormat="1" ht="10.5" customHeight="1" x14ac:dyDescent="0.2">
      <c r="G50" s="206" t="s">
        <v>233</v>
      </c>
      <c r="H50" s="203">
        <v>0.16400000000000001</v>
      </c>
      <c r="I50" s="203">
        <v>0.20899999999999999</v>
      </c>
      <c r="J50" s="203">
        <v>0.125</v>
      </c>
      <c r="K50" s="203">
        <v>0.503</v>
      </c>
      <c r="L50" s="204"/>
    </row>
    <row r="51" spans="7:14" s="188" customFormat="1" ht="10.5" customHeight="1" x14ac:dyDescent="0.2">
      <c r="G51" s="206"/>
      <c r="H51" s="203">
        <v>0.16500000000000001</v>
      </c>
      <c r="I51" s="203">
        <v>0.25600000000000001</v>
      </c>
      <c r="J51" s="203">
        <v>0.21299999999999999</v>
      </c>
      <c r="K51" s="203">
        <v>0.36599999999999999</v>
      </c>
    </row>
    <row r="52" spans="7:14" s="188" customFormat="1" ht="10.5" customHeight="1" x14ac:dyDescent="0.2">
      <c r="G52" s="206"/>
      <c r="H52" s="203">
        <v>0.16</v>
      </c>
      <c r="I52" s="203">
        <v>0.221</v>
      </c>
      <c r="J52" s="203">
        <v>0.129</v>
      </c>
      <c r="K52" s="203">
        <v>0.49</v>
      </c>
    </row>
    <row r="53" spans="7:14" s="188" customFormat="1" ht="10.5" customHeight="1" x14ac:dyDescent="0.2">
      <c r="G53" s="206" t="s">
        <v>234</v>
      </c>
      <c r="H53" s="203">
        <v>0.14699999999999999</v>
      </c>
      <c r="I53" s="203">
        <v>0.191</v>
      </c>
      <c r="J53" s="203">
        <v>0.214</v>
      </c>
      <c r="K53" s="203">
        <v>0.44700000000000001</v>
      </c>
    </row>
    <row r="54" spans="7:14" s="188" customFormat="1" ht="10.5" customHeight="1" x14ac:dyDescent="0.2">
      <c r="G54" s="206"/>
      <c r="H54" s="203">
        <v>0.152</v>
      </c>
      <c r="I54" s="203">
        <v>0.19</v>
      </c>
      <c r="J54" s="203">
        <v>0.13500000000000001</v>
      </c>
      <c r="K54" s="203">
        <v>0.52300000000000002</v>
      </c>
      <c r="M54" s="170"/>
      <c r="N54" s="170"/>
    </row>
    <row r="55" spans="7:14" s="188" customFormat="1" ht="10.5" customHeight="1" x14ac:dyDescent="0.2">
      <c r="G55" s="206"/>
      <c r="H55" s="203">
        <v>0.13</v>
      </c>
      <c r="I55" s="203">
        <v>0.19900000000000001</v>
      </c>
      <c r="J55" s="203">
        <v>0.155</v>
      </c>
      <c r="K55" s="203">
        <v>0.51600000000000001</v>
      </c>
      <c r="M55" s="170"/>
      <c r="N55" s="170"/>
    </row>
    <row r="56" spans="7:14" s="188" customFormat="1" ht="10.5" customHeight="1" x14ac:dyDescent="0.2">
      <c r="G56" s="206" t="s">
        <v>235</v>
      </c>
      <c r="H56" s="203">
        <v>0.13900000000000001</v>
      </c>
      <c r="I56" s="203">
        <v>0.215</v>
      </c>
      <c r="J56" s="203">
        <v>0.191</v>
      </c>
      <c r="K56" s="203">
        <v>0.45500000000000002</v>
      </c>
      <c r="L56" s="204"/>
      <c r="M56" s="183"/>
      <c r="N56" s="170"/>
    </row>
    <row r="57" spans="7:14" s="188" customFormat="1" ht="10.5" customHeight="1" x14ac:dyDescent="0.2">
      <c r="H57" s="203">
        <v>0.14299999999999999</v>
      </c>
      <c r="I57" s="203">
        <v>0.16800000000000001</v>
      </c>
      <c r="J57" s="203">
        <v>0.219</v>
      </c>
      <c r="K57" s="203">
        <v>0.47</v>
      </c>
      <c r="L57" s="204"/>
      <c r="M57" s="183"/>
      <c r="N57" s="170"/>
    </row>
    <row r="58" spans="7:14" s="188" customFormat="1" ht="10.5" customHeight="1" x14ac:dyDescent="0.2">
      <c r="G58" s="206"/>
      <c r="H58" s="203">
        <v>0.13600000000000001</v>
      </c>
      <c r="I58" s="203">
        <v>0.16800000000000001</v>
      </c>
      <c r="J58" s="203">
        <v>0.222</v>
      </c>
      <c r="K58" s="203">
        <v>0.47299999999999998</v>
      </c>
      <c r="L58" s="204"/>
      <c r="M58" s="183"/>
      <c r="N58" s="170"/>
    </row>
    <row r="59" spans="7:14" s="188" customFormat="1" ht="10.5" customHeight="1" x14ac:dyDescent="0.2">
      <c r="G59" s="206" t="s">
        <v>236</v>
      </c>
      <c r="H59" s="203">
        <v>0.14000000000000001</v>
      </c>
      <c r="I59" s="203">
        <v>0.17499999999999999</v>
      </c>
      <c r="J59" s="203">
        <v>0.23</v>
      </c>
      <c r="K59" s="203">
        <v>0.45500000000000002</v>
      </c>
      <c r="L59" s="204"/>
      <c r="M59" s="183"/>
      <c r="N59" s="170"/>
    </row>
    <row r="60" spans="7:14" s="188" customFormat="1" ht="10.5" customHeight="1" x14ac:dyDescent="0.2">
      <c r="H60" s="203"/>
      <c r="I60" s="203"/>
      <c r="J60" s="203"/>
      <c r="K60" s="203"/>
      <c r="L60" s="204"/>
      <c r="M60" s="207"/>
      <c r="N60" s="170"/>
    </row>
    <row r="61" spans="7:14" s="188" customFormat="1" ht="10.5" customHeight="1" x14ac:dyDescent="0.2">
      <c r="M61" s="207"/>
      <c r="N61" s="170"/>
    </row>
    <row r="62" spans="7:14" s="188" customFormat="1" ht="10.5" customHeight="1" x14ac:dyDescent="0.2">
      <c r="M62" s="208"/>
      <c r="N62" s="170"/>
    </row>
    <row r="63" spans="7:14" s="188" customFormat="1" ht="10.5" customHeight="1" x14ac:dyDescent="0.2">
      <c r="M63" s="208"/>
      <c r="N63" s="170"/>
    </row>
    <row r="64" spans="7:14" s="188" customFormat="1" ht="10.5" customHeight="1" x14ac:dyDescent="0.2">
      <c r="M64" s="208"/>
      <c r="N64" s="170"/>
    </row>
    <row r="65" spans="13:45" s="188" customFormat="1" ht="10.5" customHeight="1" x14ac:dyDescent="0.2">
      <c r="M65" s="208"/>
      <c r="N65" s="170"/>
    </row>
    <row r="66" spans="13:45" s="188" customFormat="1" ht="10.5" customHeight="1" x14ac:dyDescent="0.2">
      <c r="M66" s="208"/>
      <c r="N66" s="170"/>
    </row>
    <row r="67" spans="13:45" s="188" customFormat="1" ht="10.5" customHeight="1" x14ac:dyDescent="0.2">
      <c r="M67" s="208"/>
      <c r="N67" s="170"/>
    </row>
    <row r="68" spans="13:45" s="188" customFormat="1" ht="10.5" customHeight="1" x14ac:dyDescent="0.2">
      <c r="M68" s="208"/>
      <c r="N68" s="170"/>
    </row>
    <row r="69" spans="13:45" s="188" customFormat="1" ht="10.5" customHeight="1" x14ac:dyDescent="0.2">
      <c r="M69" s="208"/>
      <c r="N69" s="170"/>
    </row>
    <row r="70" spans="13:45" ht="10.5" customHeight="1" x14ac:dyDescent="0.2">
      <c r="M70" s="208"/>
      <c r="O70" s="188"/>
      <c r="U70" s="170"/>
      <c r="V70" s="170"/>
      <c r="W70" s="170"/>
      <c r="X70" s="170"/>
      <c r="Y70" s="170"/>
      <c r="Z70" s="170"/>
      <c r="AE70" s="188"/>
      <c r="AF70" s="188"/>
      <c r="AG70" s="188"/>
      <c r="AH70" s="188"/>
      <c r="AI70" s="188"/>
      <c r="AJ70" s="188"/>
      <c r="AK70" s="188"/>
      <c r="AL70" s="188"/>
      <c r="AM70" s="188"/>
      <c r="AN70" s="188"/>
      <c r="AO70" s="188"/>
      <c r="AP70" s="188"/>
      <c r="AQ70" s="188"/>
      <c r="AR70" s="188"/>
      <c r="AS70" s="188"/>
    </row>
    <row r="71" spans="13:45" ht="10.5" customHeight="1" x14ac:dyDescent="0.2">
      <c r="M71" s="208"/>
      <c r="O71" s="188"/>
      <c r="U71" s="170"/>
      <c r="V71" s="170"/>
      <c r="W71" s="170"/>
      <c r="X71" s="170"/>
      <c r="Y71" s="170"/>
      <c r="AE71" s="188"/>
      <c r="AF71" s="188"/>
      <c r="AG71" s="188"/>
      <c r="AH71" s="188"/>
      <c r="AI71" s="188"/>
      <c r="AJ71" s="188"/>
      <c r="AK71" s="188"/>
      <c r="AL71" s="188"/>
      <c r="AM71" s="188"/>
      <c r="AN71" s="188"/>
      <c r="AO71" s="188"/>
      <c r="AP71" s="188"/>
      <c r="AQ71" s="188"/>
      <c r="AR71" s="188"/>
      <c r="AS71" s="188"/>
    </row>
    <row r="72" spans="13:45" ht="10.5" customHeight="1" x14ac:dyDescent="0.2">
      <c r="M72" s="208"/>
      <c r="P72" s="170"/>
      <c r="Q72" s="170"/>
      <c r="R72" s="170"/>
      <c r="S72" s="170"/>
      <c r="U72" s="170"/>
      <c r="V72" s="170"/>
      <c r="W72" s="170"/>
      <c r="X72" s="170"/>
      <c r="Y72" s="170"/>
      <c r="AE72" s="188"/>
      <c r="AF72" s="188"/>
      <c r="AG72" s="188"/>
      <c r="AH72" s="188"/>
      <c r="AI72" s="188"/>
      <c r="AJ72" s="188"/>
      <c r="AK72" s="188"/>
      <c r="AL72" s="188"/>
      <c r="AM72" s="188"/>
      <c r="AN72" s="188"/>
      <c r="AO72" s="188"/>
      <c r="AP72" s="188"/>
      <c r="AQ72" s="188"/>
      <c r="AR72" s="188"/>
      <c r="AS72" s="188"/>
    </row>
    <row r="73" spans="13:45" ht="10.5" customHeight="1" x14ac:dyDescent="0.2">
      <c r="M73" s="208"/>
      <c r="P73" s="170"/>
      <c r="Q73" s="170"/>
      <c r="R73" s="170"/>
      <c r="S73" s="170"/>
      <c r="U73" s="170"/>
      <c r="V73" s="170"/>
      <c r="W73" s="170"/>
      <c r="X73" s="170"/>
      <c r="Y73" s="170"/>
      <c r="AE73" s="188"/>
      <c r="AF73" s="188"/>
      <c r="AG73" s="188"/>
      <c r="AH73" s="188"/>
      <c r="AI73" s="188"/>
      <c r="AJ73" s="188"/>
      <c r="AK73" s="188"/>
      <c r="AL73" s="188"/>
      <c r="AM73" s="188"/>
      <c r="AN73" s="188"/>
      <c r="AO73" s="188"/>
      <c r="AP73" s="188"/>
      <c r="AQ73" s="188"/>
      <c r="AR73" s="188"/>
      <c r="AS73" s="188"/>
    </row>
    <row r="74" spans="13:45" ht="10.5" customHeight="1" x14ac:dyDescent="0.2">
      <c r="M74" s="208"/>
      <c r="P74" s="170"/>
      <c r="Q74" s="170"/>
      <c r="R74" s="170"/>
      <c r="S74" s="170"/>
      <c r="U74" s="170"/>
      <c r="V74" s="170"/>
      <c r="W74" s="170"/>
      <c r="X74" s="170"/>
      <c r="Y74" s="170"/>
      <c r="AE74" s="188"/>
      <c r="AF74" s="188"/>
      <c r="AG74" s="188"/>
      <c r="AH74" s="188"/>
      <c r="AI74" s="188"/>
      <c r="AJ74" s="188"/>
      <c r="AK74" s="188"/>
      <c r="AL74" s="188"/>
      <c r="AM74" s="188"/>
      <c r="AN74" s="188"/>
      <c r="AO74" s="188"/>
      <c r="AP74" s="188"/>
      <c r="AQ74" s="188"/>
      <c r="AR74" s="188"/>
      <c r="AS74" s="188"/>
    </row>
    <row r="75" spans="13:45" ht="10.5" customHeight="1" x14ac:dyDescent="0.2">
      <c r="M75" s="207"/>
      <c r="P75" s="170"/>
      <c r="Q75" s="170"/>
      <c r="R75" s="170"/>
      <c r="S75" s="170"/>
      <c r="U75" s="170"/>
      <c r="V75" s="170"/>
      <c r="W75" s="170"/>
      <c r="X75" s="170"/>
      <c r="Y75" s="170"/>
      <c r="AE75" s="188"/>
      <c r="AF75" s="188"/>
      <c r="AG75" s="188"/>
      <c r="AH75" s="188"/>
      <c r="AI75" s="188"/>
      <c r="AJ75" s="188"/>
      <c r="AK75" s="188"/>
      <c r="AL75" s="188"/>
      <c r="AM75" s="188"/>
      <c r="AN75" s="188"/>
      <c r="AO75" s="188"/>
      <c r="AP75" s="188"/>
      <c r="AQ75" s="188"/>
      <c r="AR75" s="188"/>
      <c r="AS75" s="188"/>
    </row>
    <row r="76" spans="13:45" ht="10.5" customHeight="1" x14ac:dyDescent="0.2">
      <c r="M76" s="209"/>
      <c r="P76" s="170"/>
      <c r="Q76" s="170"/>
      <c r="R76" s="170"/>
      <c r="S76" s="170"/>
      <c r="U76" s="170"/>
      <c r="V76" s="170"/>
      <c r="W76" s="170"/>
      <c r="X76" s="170"/>
      <c r="Y76" s="170"/>
      <c r="AE76" s="188"/>
      <c r="AF76" s="188"/>
      <c r="AG76" s="188"/>
      <c r="AH76" s="188"/>
      <c r="AI76" s="188"/>
      <c r="AJ76" s="188"/>
      <c r="AK76" s="188"/>
      <c r="AL76" s="188"/>
      <c r="AM76" s="188"/>
      <c r="AN76" s="188"/>
      <c r="AO76" s="188"/>
      <c r="AP76" s="188"/>
      <c r="AQ76" s="188"/>
      <c r="AR76" s="188"/>
      <c r="AS76" s="188"/>
    </row>
    <row r="77" spans="13:45" ht="10.5" customHeight="1" x14ac:dyDescent="0.2">
      <c r="M77" s="208"/>
      <c r="P77" s="170"/>
      <c r="Q77" s="170"/>
      <c r="R77" s="170"/>
      <c r="S77" s="170"/>
      <c r="U77" s="170"/>
      <c r="V77" s="170"/>
      <c r="W77" s="170"/>
      <c r="X77" s="170"/>
      <c r="Y77" s="170"/>
      <c r="AE77" s="188"/>
      <c r="AF77" s="188"/>
      <c r="AG77" s="188"/>
      <c r="AH77" s="188"/>
      <c r="AI77" s="188"/>
      <c r="AJ77" s="188"/>
      <c r="AK77" s="188"/>
      <c r="AL77" s="188"/>
      <c r="AM77" s="188"/>
      <c r="AN77" s="188"/>
      <c r="AO77" s="188"/>
      <c r="AP77" s="188"/>
      <c r="AQ77" s="188"/>
      <c r="AR77" s="188"/>
      <c r="AS77" s="188"/>
    </row>
    <row r="78" spans="13:45" ht="10.5" customHeight="1" x14ac:dyDescent="0.2">
      <c r="M78" s="208"/>
      <c r="P78" s="170"/>
      <c r="Q78" s="170"/>
      <c r="R78" s="170"/>
      <c r="S78" s="170"/>
      <c r="U78" s="170"/>
      <c r="V78" s="170"/>
      <c r="W78" s="170"/>
      <c r="X78" s="170"/>
      <c r="Y78" s="170"/>
    </row>
    <row r="79" spans="13:45" ht="10.5" customHeight="1" x14ac:dyDescent="0.2">
      <c r="M79" s="208"/>
      <c r="P79" s="170"/>
      <c r="Q79" s="170"/>
      <c r="R79" s="170"/>
      <c r="S79" s="170"/>
      <c r="U79" s="170"/>
      <c r="V79" s="170"/>
      <c r="W79" s="170"/>
      <c r="X79" s="170"/>
      <c r="Y79" s="170"/>
    </row>
    <row r="80" spans="13:45" ht="10.5" customHeight="1" x14ac:dyDescent="0.2">
      <c r="M80" s="208"/>
      <c r="P80" s="170"/>
      <c r="Q80" s="170"/>
      <c r="R80" s="170"/>
      <c r="S80" s="170"/>
      <c r="U80" s="170"/>
      <c r="V80" s="170"/>
      <c r="W80" s="170"/>
      <c r="X80" s="170"/>
      <c r="Y80" s="170"/>
    </row>
    <row r="81" spans="13:25" ht="10.5" customHeight="1" x14ac:dyDescent="0.2">
      <c r="M81" s="208"/>
      <c r="N81" s="210"/>
      <c r="P81" s="170"/>
      <c r="Q81" s="170"/>
      <c r="R81" s="170"/>
      <c r="S81" s="170"/>
      <c r="U81" s="170"/>
      <c r="V81" s="170"/>
      <c r="W81" s="170"/>
      <c r="X81" s="170"/>
      <c r="Y81" s="170"/>
    </row>
    <row r="82" spans="13:25" ht="10.5" customHeight="1" x14ac:dyDescent="0.2">
      <c r="M82" s="208"/>
      <c r="N82" s="210"/>
      <c r="P82" s="170"/>
      <c r="Q82" s="170"/>
      <c r="R82" s="170"/>
      <c r="S82" s="170"/>
      <c r="U82" s="170"/>
      <c r="V82" s="170"/>
      <c r="W82" s="170"/>
      <c r="X82" s="170"/>
      <c r="Y82" s="170"/>
    </row>
    <row r="83" spans="13:25" ht="10.5" customHeight="1" x14ac:dyDescent="0.2">
      <c r="M83" s="211"/>
      <c r="P83" s="170"/>
      <c r="Q83" s="170"/>
      <c r="R83" s="170"/>
      <c r="S83" s="170"/>
      <c r="U83" s="170"/>
      <c r="V83" s="170"/>
      <c r="W83" s="170"/>
      <c r="X83" s="170"/>
      <c r="Y83" s="170"/>
    </row>
    <row r="84" spans="13:25" ht="10.5" customHeight="1" x14ac:dyDescent="0.2">
      <c r="P84" s="170"/>
      <c r="Q84" s="170"/>
      <c r="R84" s="170"/>
      <c r="S84" s="170"/>
      <c r="U84" s="170"/>
      <c r="V84" s="170"/>
      <c r="W84" s="170"/>
      <c r="X84" s="170"/>
      <c r="Y84" s="170"/>
    </row>
    <row r="85" spans="13:25" ht="10.5" customHeight="1" x14ac:dyDescent="0.2">
      <c r="M85" s="188"/>
      <c r="N85" s="188"/>
      <c r="P85" s="170"/>
      <c r="Q85" s="170"/>
      <c r="R85" s="170"/>
      <c r="S85" s="170"/>
      <c r="U85" s="170"/>
      <c r="V85" s="170"/>
      <c r="W85" s="170"/>
      <c r="X85" s="170"/>
      <c r="Y85" s="170"/>
    </row>
    <row r="86" spans="13:25" ht="10.5" customHeight="1" x14ac:dyDescent="0.2">
      <c r="M86" s="188"/>
      <c r="N86" s="188"/>
      <c r="P86" s="170"/>
      <c r="Q86" s="170"/>
      <c r="R86" s="170"/>
      <c r="S86" s="170"/>
      <c r="U86" s="170"/>
      <c r="V86" s="170"/>
      <c r="W86" s="170"/>
      <c r="X86" s="170"/>
      <c r="Y86" s="170"/>
    </row>
    <row r="87" spans="13:25" ht="10.5" customHeight="1" x14ac:dyDescent="0.2">
      <c r="M87" s="188"/>
      <c r="N87" s="188"/>
      <c r="P87" s="170"/>
      <c r="Q87" s="170"/>
      <c r="R87" s="170"/>
      <c r="S87" s="170"/>
      <c r="U87" s="170"/>
      <c r="V87" s="170"/>
      <c r="W87" s="170"/>
      <c r="X87" s="170"/>
      <c r="Y87" s="170"/>
    </row>
    <row r="88" spans="13:25" ht="10.5" customHeight="1" x14ac:dyDescent="0.2">
      <c r="M88" s="188"/>
      <c r="N88" s="188"/>
      <c r="P88" s="170"/>
      <c r="Q88" s="170"/>
      <c r="R88" s="170"/>
      <c r="S88" s="170"/>
      <c r="U88" s="170"/>
      <c r="V88" s="170"/>
      <c r="W88" s="170"/>
      <c r="X88" s="170"/>
      <c r="Y88" s="170"/>
    </row>
    <row r="89" spans="13:25" s="188" customFormat="1" ht="10.5" customHeight="1" x14ac:dyDescent="0.2">
      <c r="O89" s="170"/>
    </row>
    <row r="90" spans="13:25" s="188" customFormat="1" ht="10.5" customHeight="1" x14ac:dyDescent="0.2">
      <c r="O90" s="170"/>
    </row>
    <row r="91" spans="13:25" s="188" customFormat="1" ht="10.5" customHeight="1" x14ac:dyDescent="0.2">
      <c r="O91" s="170"/>
    </row>
    <row r="92" spans="13:25" s="188" customFormat="1" ht="10.5" customHeight="1" x14ac:dyDescent="0.2">
      <c r="O92" s="170"/>
    </row>
    <row r="93" spans="13:25" s="188" customFormat="1" ht="10.5" customHeight="1" x14ac:dyDescent="0.2">
      <c r="O93" s="170"/>
    </row>
    <row r="94" spans="13:25" ht="10.5" customHeight="1" x14ac:dyDescent="0.2">
      <c r="M94" s="188"/>
      <c r="N94" s="188"/>
      <c r="P94" s="170"/>
      <c r="Q94" s="170"/>
      <c r="R94" s="170"/>
      <c r="S94" s="170"/>
      <c r="U94" s="170"/>
      <c r="V94" s="170"/>
      <c r="W94" s="170"/>
      <c r="X94" s="170"/>
      <c r="Y94" s="170"/>
    </row>
    <row r="95" spans="13:25" ht="10.5" customHeight="1" x14ac:dyDescent="0.2">
      <c r="M95" s="188"/>
      <c r="N95" s="188"/>
      <c r="P95" s="170"/>
      <c r="Q95" s="170"/>
      <c r="R95" s="170"/>
      <c r="S95" s="170"/>
      <c r="U95" s="170"/>
      <c r="V95" s="170"/>
      <c r="W95" s="170"/>
      <c r="X95" s="170"/>
      <c r="Y95" s="170"/>
    </row>
    <row r="96" spans="13:25" ht="10.5" customHeight="1" x14ac:dyDescent="0.2">
      <c r="M96" s="188"/>
      <c r="N96" s="188"/>
      <c r="P96" s="170"/>
      <c r="Q96" s="170"/>
      <c r="R96" s="170"/>
      <c r="S96" s="170"/>
      <c r="U96" s="170"/>
      <c r="V96" s="170"/>
      <c r="W96" s="170"/>
      <c r="X96" s="170"/>
      <c r="Y96" s="170"/>
    </row>
    <row r="97" spans="1:86" s="210" customFormat="1" ht="10.5" customHeight="1" x14ac:dyDescent="0.2">
      <c r="A97" s="188"/>
      <c r="B97" s="188"/>
      <c r="C97" s="188"/>
      <c r="D97" s="188"/>
      <c r="E97" s="188"/>
      <c r="F97" s="188"/>
      <c r="G97" s="188"/>
      <c r="H97" s="188"/>
      <c r="I97" s="188"/>
      <c r="J97" s="188"/>
      <c r="K97" s="188"/>
      <c r="L97" s="188"/>
      <c r="M97" s="188"/>
      <c r="N97" s="188"/>
      <c r="T97" s="188"/>
      <c r="Z97" s="188"/>
    </row>
    <row r="98" spans="1:86" s="210" customFormat="1" ht="10.5" customHeight="1" x14ac:dyDescent="0.2">
      <c r="A98" s="188"/>
      <c r="B98" s="188"/>
      <c r="C98" s="188"/>
      <c r="D98" s="188"/>
      <c r="E98" s="188"/>
      <c r="F98" s="188"/>
      <c r="G98" s="188"/>
      <c r="H98" s="188"/>
      <c r="I98" s="188"/>
      <c r="J98" s="188"/>
      <c r="K98" s="188"/>
      <c r="L98" s="188"/>
      <c r="M98" s="188"/>
      <c r="N98" s="188"/>
      <c r="T98" s="188"/>
      <c r="Z98" s="188"/>
    </row>
    <row r="99" spans="1:86" ht="10.5" customHeight="1" x14ac:dyDescent="0.2">
      <c r="M99" s="188"/>
      <c r="N99" s="188"/>
      <c r="P99" s="170"/>
      <c r="Q99" s="170"/>
      <c r="R99" s="170"/>
      <c r="S99" s="170"/>
      <c r="U99" s="170"/>
      <c r="V99" s="170"/>
      <c r="W99" s="170"/>
      <c r="X99" s="170"/>
      <c r="Y99" s="170"/>
      <c r="AG99" s="212"/>
      <c r="AI99" s="212"/>
      <c r="AJ99" s="203"/>
    </row>
    <row r="100" spans="1:86" ht="10.5" customHeight="1" x14ac:dyDescent="0.2">
      <c r="M100" s="188"/>
      <c r="N100" s="188"/>
      <c r="O100" s="188"/>
      <c r="U100" s="170"/>
      <c r="V100" s="170"/>
      <c r="W100" s="170"/>
      <c r="X100" s="170"/>
      <c r="Y100" s="170"/>
    </row>
    <row r="101" spans="1:86" ht="10.5" customHeight="1" x14ac:dyDescent="0.2">
      <c r="M101" s="188"/>
      <c r="N101" s="188"/>
      <c r="O101" s="188"/>
      <c r="AA101" s="188"/>
      <c r="AB101" s="188"/>
      <c r="AC101" s="188"/>
      <c r="AJ101" s="183"/>
    </row>
    <row r="102" spans="1:86" ht="10.5" customHeight="1" x14ac:dyDescent="0.2">
      <c r="M102" s="188"/>
      <c r="N102" s="188"/>
      <c r="O102" s="188"/>
      <c r="AA102" s="188"/>
      <c r="AB102" s="188"/>
      <c r="AC102" s="188"/>
    </row>
    <row r="103" spans="1:86" ht="10.5" customHeight="1" x14ac:dyDescent="0.2">
      <c r="M103" s="188"/>
      <c r="N103" s="188"/>
      <c r="O103" s="188"/>
      <c r="AA103" s="188"/>
      <c r="AB103" s="188"/>
      <c r="AC103" s="188"/>
    </row>
    <row r="104" spans="1:86" ht="10.5" customHeight="1" x14ac:dyDescent="0.2">
      <c r="M104" s="188"/>
      <c r="N104" s="188"/>
      <c r="O104" s="188"/>
      <c r="AA104" s="188"/>
      <c r="AB104" s="188"/>
      <c r="AC104" s="188"/>
    </row>
    <row r="105" spans="1:86" ht="10.5" customHeight="1" x14ac:dyDescent="0.2">
      <c r="M105" s="188"/>
      <c r="N105" s="188"/>
      <c r="O105" s="188"/>
      <c r="AA105" s="188"/>
      <c r="AB105" s="188"/>
      <c r="AC105" s="188"/>
    </row>
    <row r="106" spans="1:86" ht="10.5" customHeight="1" x14ac:dyDescent="0.2">
      <c r="M106" s="188"/>
      <c r="N106" s="188"/>
      <c r="O106" s="188"/>
      <c r="AA106" s="188"/>
      <c r="AB106" s="188"/>
      <c r="AC106" s="188"/>
    </row>
    <row r="107" spans="1:86" ht="10.5" customHeight="1" x14ac:dyDescent="0.2">
      <c r="M107" s="188"/>
      <c r="N107" s="188"/>
      <c r="O107" s="188"/>
      <c r="AA107" s="188"/>
      <c r="AB107" s="188"/>
      <c r="AC107" s="188"/>
    </row>
    <row r="108" spans="1:86" ht="10.5" customHeight="1" x14ac:dyDescent="0.2">
      <c r="M108" s="188"/>
      <c r="N108" s="188"/>
      <c r="O108" s="188"/>
      <c r="AA108" s="188"/>
      <c r="AB108" s="188"/>
      <c r="AC108" s="188"/>
    </row>
    <row r="109" spans="1:86" ht="10.5" customHeight="1" x14ac:dyDescent="0.2">
      <c r="M109" s="188"/>
      <c r="N109" s="188"/>
      <c r="O109" s="188"/>
      <c r="AA109" s="188"/>
      <c r="AB109" s="188"/>
      <c r="AC109" s="188"/>
    </row>
    <row r="110" spans="1:86" ht="10.5" customHeight="1" x14ac:dyDescent="0.2">
      <c r="M110" s="188"/>
      <c r="N110" s="188"/>
      <c r="O110" s="188"/>
      <c r="AA110" s="188"/>
      <c r="AB110" s="188"/>
      <c r="AC110" s="188"/>
    </row>
    <row r="111" spans="1:86" ht="10.5" customHeight="1" x14ac:dyDescent="0.2">
      <c r="M111" s="188"/>
      <c r="N111" s="188"/>
      <c r="O111" s="188"/>
      <c r="AA111" s="188"/>
      <c r="AB111" s="188"/>
      <c r="AC111" s="188"/>
    </row>
    <row r="112" spans="1:86" ht="10.5" customHeight="1" x14ac:dyDescent="0.2">
      <c r="M112" s="188"/>
      <c r="N112" s="188"/>
      <c r="O112" s="188"/>
      <c r="AA112" s="188"/>
      <c r="AB112" s="188"/>
      <c r="AC112" s="188"/>
      <c r="AD112" s="211"/>
      <c r="AE112" s="213"/>
      <c r="AF112" s="211"/>
      <c r="AG112" s="213"/>
      <c r="AH112" s="211"/>
      <c r="AI112" s="213"/>
      <c r="AJ112" s="211"/>
      <c r="AK112" s="213"/>
      <c r="AL112" s="211"/>
      <c r="AM112" s="213"/>
      <c r="AN112" s="211"/>
      <c r="AO112" s="213"/>
      <c r="AP112" s="211"/>
      <c r="AQ112" s="213"/>
      <c r="AR112" s="211"/>
      <c r="AS112" s="213"/>
      <c r="AT112" s="211"/>
      <c r="AU112" s="213"/>
      <c r="AV112" s="211"/>
      <c r="AW112" s="213"/>
      <c r="AX112" s="211"/>
      <c r="AY112" s="213"/>
      <c r="AZ112" s="211"/>
      <c r="BA112" s="213"/>
      <c r="BB112" s="211"/>
      <c r="BC112" s="213"/>
      <c r="BD112" s="211"/>
      <c r="BE112" s="213"/>
      <c r="BF112" s="211"/>
      <c r="BG112" s="213"/>
      <c r="BH112" s="211"/>
      <c r="BI112" s="213"/>
      <c r="BJ112" s="211"/>
      <c r="BK112" s="213"/>
      <c r="BL112" s="211"/>
      <c r="BM112" s="213"/>
      <c r="BN112" s="211"/>
      <c r="BO112" s="213"/>
      <c r="BP112" s="211"/>
      <c r="BQ112" s="213"/>
      <c r="BR112" s="211"/>
      <c r="BS112" s="213"/>
      <c r="BT112" s="211"/>
      <c r="BU112" s="213"/>
      <c r="BV112" s="211"/>
      <c r="BW112" s="213"/>
      <c r="BX112" s="211"/>
      <c r="BY112" s="213"/>
      <c r="BZ112" s="211"/>
      <c r="CA112" s="213"/>
      <c r="CB112" s="211"/>
      <c r="CC112" s="213"/>
      <c r="CD112" s="211"/>
      <c r="CE112" s="213"/>
      <c r="CF112" s="211"/>
      <c r="CG112" s="213"/>
      <c r="CH112" s="211"/>
    </row>
    <row r="113" spans="13:29" ht="10.5" customHeight="1" x14ac:dyDescent="0.2">
      <c r="M113" s="188"/>
      <c r="N113" s="188"/>
      <c r="O113" s="188"/>
      <c r="AA113" s="188"/>
      <c r="AB113" s="188"/>
      <c r="AC113" s="188"/>
    </row>
    <row r="114" spans="13:29" ht="10.5" customHeight="1" x14ac:dyDescent="0.2">
      <c r="M114" s="188"/>
      <c r="N114" s="188"/>
      <c r="O114" s="188"/>
      <c r="AA114" s="188"/>
      <c r="AB114" s="188"/>
      <c r="AC114" s="188"/>
    </row>
    <row r="115" spans="13:29" ht="10.5" customHeight="1" x14ac:dyDescent="0.2">
      <c r="M115" s="188"/>
      <c r="N115" s="188"/>
      <c r="O115" s="188"/>
      <c r="AA115" s="188"/>
      <c r="AB115" s="188"/>
      <c r="AC115" s="188"/>
    </row>
    <row r="116" spans="13:29" ht="10.5" customHeight="1" x14ac:dyDescent="0.2">
      <c r="M116" s="188"/>
      <c r="N116" s="188"/>
      <c r="O116" s="188"/>
      <c r="AA116" s="188"/>
      <c r="AB116" s="188"/>
      <c r="AC116" s="188"/>
    </row>
    <row r="117" spans="13:29" ht="10.5" customHeight="1" x14ac:dyDescent="0.2">
      <c r="M117" s="188"/>
      <c r="N117" s="188"/>
      <c r="O117" s="188"/>
      <c r="AA117" s="188"/>
      <c r="AB117" s="188"/>
      <c r="AC117" s="188"/>
    </row>
    <row r="118" spans="13:29" ht="10.5" customHeight="1" x14ac:dyDescent="0.2">
      <c r="M118" s="188"/>
      <c r="N118" s="188"/>
      <c r="O118" s="188"/>
      <c r="AA118" s="188"/>
      <c r="AB118" s="188"/>
      <c r="AC118" s="188"/>
    </row>
    <row r="119" spans="13:29" ht="10.5" customHeight="1" x14ac:dyDescent="0.2">
      <c r="M119" s="188"/>
      <c r="N119" s="188"/>
      <c r="O119" s="188"/>
      <c r="AA119" s="188"/>
      <c r="AB119" s="188"/>
      <c r="AC119" s="188"/>
    </row>
    <row r="120" spans="13:29" ht="10.5" customHeight="1" x14ac:dyDescent="0.2">
      <c r="M120" s="188"/>
      <c r="N120" s="188"/>
      <c r="O120" s="188"/>
      <c r="AA120" s="188"/>
      <c r="AB120" s="188"/>
      <c r="AC120" s="188"/>
    </row>
    <row r="121" spans="13:29" ht="10.5" customHeight="1" x14ac:dyDescent="0.2">
      <c r="M121" s="188"/>
      <c r="N121" s="188"/>
      <c r="O121" s="188"/>
      <c r="AA121" s="188"/>
      <c r="AB121" s="188"/>
      <c r="AC121" s="188"/>
    </row>
    <row r="122" spans="13:29" ht="10.5" customHeight="1" x14ac:dyDescent="0.2">
      <c r="M122" s="188"/>
      <c r="N122" s="188"/>
      <c r="O122" s="188"/>
      <c r="AA122" s="188"/>
      <c r="AB122" s="188"/>
      <c r="AC122" s="188"/>
    </row>
    <row r="123" spans="13:29" ht="10.5" customHeight="1" x14ac:dyDescent="0.2">
      <c r="M123" s="188"/>
      <c r="N123" s="188"/>
      <c r="O123" s="188"/>
      <c r="AA123" s="188"/>
      <c r="AB123" s="188"/>
      <c r="AC123" s="188"/>
    </row>
    <row r="124" spans="13:29" ht="10.5" customHeight="1" x14ac:dyDescent="0.2">
      <c r="M124" s="188"/>
      <c r="N124" s="188"/>
      <c r="O124" s="188"/>
      <c r="AA124" s="188"/>
      <c r="AB124" s="188"/>
      <c r="AC124" s="188"/>
    </row>
    <row r="125" spans="13:29" ht="10.5" customHeight="1" x14ac:dyDescent="0.2">
      <c r="M125" s="188"/>
      <c r="N125" s="188"/>
      <c r="O125" s="188"/>
      <c r="AA125" s="188"/>
      <c r="AB125" s="188"/>
      <c r="AC125" s="188"/>
    </row>
    <row r="126" spans="13:29" ht="10.5" customHeight="1" x14ac:dyDescent="0.2">
      <c r="M126" s="188"/>
      <c r="N126" s="188"/>
      <c r="O126" s="188"/>
      <c r="AA126" s="188"/>
      <c r="AB126" s="188"/>
      <c r="AC126" s="188"/>
    </row>
    <row r="127" spans="13:29" ht="10.5" customHeight="1" x14ac:dyDescent="0.2">
      <c r="M127" s="188"/>
      <c r="N127" s="188"/>
      <c r="O127" s="188"/>
      <c r="AA127" s="188"/>
      <c r="AB127" s="188"/>
      <c r="AC127" s="188"/>
    </row>
    <row r="128" spans="13:29" ht="10.5" customHeight="1" x14ac:dyDescent="0.2">
      <c r="M128" s="188"/>
      <c r="N128" s="188"/>
      <c r="O128" s="188"/>
      <c r="AA128" s="188"/>
      <c r="AB128" s="188"/>
      <c r="AC128" s="188"/>
    </row>
    <row r="129" spans="13:29" ht="10.5" customHeight="1" x14ac:dyDescent="0.2">
      <c r="M129" s="188"/>
      <c r="N129" s="188"/>
      <c r="O129" s="188"/>
      <c r="AA129" s="188"/>
      <c r="AB129" s="188"/>
      <c r="AC129" s="188"/>
    </row>
    <row r="130" spans="13:29" ht="10.5" customHeight="1" x14ac:dyDescent="0.2">
      <c r="M130" s="188"/>
      <c r="N130" s="188"/>
      <c r="O130" s="188"/>
      <c r="AA130" s="188"/>
      <c r="AB130" s="188"/>
      <c r="AC130" s="188"/>
    </row>
    <row r="131" spans="13:29" ht="10.5" customHeight="1" x14ac:dyDescent="0.2">
      <c r="M131" s="188"/>
      <c r="N131" s="188"/>
      <c r="O131" s="188"/>
      <c r="AA131" s="188"/>
      <c r="AB131" s="188"/>
      <c r="AC131" s="188"/>
    </row>
    <row r="132" spans="13:29" ht="10.5" customHeight="1" x14ac:dyDescent="0.2">
      <c r="M132" s="188"/>
      <c r="N132" s="188"/>
      <c r="O132" s="188"/>
      <c r="AA132" s="188"/>
      <c r="AB132" s="188"/>
      <c r="AC132" s="188"/>
    </row>
    <row r="133" spans="13:29" ht="10.5" customHeight="1" x14ac:dyDescent="0.2">
      <c r="M133" s="188"/>
      <c r="N133" s="188"/>
      <c r="O133" s="188"/>
      <c r="AA133" s="188"/>
      <c r="AB133" s="188"/>
      <c r="AC133" s="188"/>
    </row>
    <row r="134" spans="13:29" ht="10.5" customHeight="1" x14ac:dyDescent="0.2">
      <c r="M134" s="188"/>
      <c r="N134" s="188"/>
      <c r="O134" s="188"/>
      <c r="AA134" s="188"/>
      <c r="AB134" s="188"/>
      <c r="AC134" s="188"/>
    </row>
    <row r="135" spans="13:29" ht="10.5" customHeight="1" x14ac:dyDescent="0.2">
      <c r="M135" s="188"/>
      <c r="N135" s="188"/>
      <c r="O135" s="188"/>
      <c r="AA135" s="188"/>
      <c r="AB135" s="188"/>
      <c r="AC135" s="188"/>
    </row>
    <row r="136" spans="13:29" ht="10.5" customHeight="1" x14ac:dyDescent="0.2">
      <c r="M136" s="188"/>
      <c r="N136" s="188"/>
      <c r="O136" s="188"/>
      <c r="AA136" s="188"/>
      <c r="AB136" s="188"/>
      <c r="AC136" s="188"/>
    </row>
    <row r="137" spans="13:29" ht="10.5" customHeight="1" x14ac:dyDescent="0.2">
      <c r="M137" s="188"/>
      <c r="N137" s="188"/>
      <c r="O137" s="188"/>
      <c r="AA137" s="188"/>
      <c r="AB137" s="188"/>
      <c r="AC137" s="188"/>
    </row>
    <row r="138" spans="13:29" ht="10.5" customHeight="1" x14ac:dyDescent="0.2">
      <c r="M138" s="188"/>
      <c r="N138" s="188"/>
      <c r="O138" s="188"/>
      <c r="AA138" s="188"/>
      <c r="AB138" s="188"/>
      <c r="AC138" s="188"/>
    </row>
    <row r="139" spans="13:29" ht="10.5" customHeight="1" x14ac:dyDescent="0.2">
      <c r="M139" s="188"/>
      <c r="N139" s="188"/>
      <c r="O139" s="188"/>
      <c r="AA139" s="188"/>
      <c r="AB139" s="188"/>
      <c r="AC139" s="188"/>
    </row>
    <row r="140" spans="13:29" ht="10.5" customHeight="1" x14ac:dyDescent="0.2">
      <c r="M140" s="188"/>
      <c r="N140" s="188"/>
      <c r="O140" s="188"/>
      <c r="AA140" s="188"/>
      <c r="AB140" s="188"/>
      <c r="AC140" s="188"/>
    </row>
    <row r="141" spans="13:29" ht="10.5" customHeight="1" x14ac:dyDescent="0.2">
      <c r="M141" s="188"/>
      <c r="N141" s="188"/>
      <c r="O141" s="188"/>
      <c r="AA141" s="188"/>
      <c r="AB141" s="188"/>
      <c r="AC141" s="188"/>
    </row>
    <row r="142" spans="13:29" ht="10.5" customHeight="1" x14ac:dyDescent="0.2">
      <c r="M142" s="188"/>
      <c r="N142" s="188"/>
      <c r="O142" s="188"/>
      <c r="AA142" s="188"/>
      <c r="AB142" s="188"/>
      <c r="AC142" s="188"/>
    </row>
    <row r="143" spans="13:29" ht="10.5" customHeight="1" x14ac:dyDescent="0.2">
      <c r="M143" s="188"/>
      <c r="N143" s="188"/>
      <c r="O143" s="188"/>
      <c r="AA143" s="188"/>
      <c r="AB143" s="188"/>
      <c r="AC143" s="188"/>
    </row>
    <row r="144" spans="13:29" ht="10.5" customHeight="1" x14ac:dyDescent="0.2">
      <c r="M144" s="188"/>
      <c r="N144" s="188"/>
      <c r="O144" s="188"/>
      <c r="AA144" s="188"/>
      <c r="AB144" s="188"/>
      <c r="AC144" s="188"/>
    </row>
    <row r="145" spans="13:29" ht="10.5" customHeight="1" x14ac:dyDescent="0.2">
      <c r="M145" s="188"/>
      <c r="N145" s="188"/>
      <c r="O145" s="188"/>
      <c r="AA145" s="188"/>
      <c r="AB145" s="188"/>
      <c r="AC145" s="188"/>
    </row>
    <row r="146" spans="13:29" ht="10.5" customHeight="1" x14ac:dyDescent="0.2">
      <c r="O146" s="188"/>
      <c r="AA146" s="188"/>
      <c r="AB146" s="188"/>
      <c r="AC146" s="188"/>
    </row>
    <row r="147" spans="13:29" ht="10.5" customHeight="1" x14ac:dyDescent="0.2">
      <c r="O147" s="188"/>
      <c r="AA147" s="188"/>
      <c r="AB147" s="188"/>
      <c r="AC147" s="188"/>
    </row>
    <row r="148" spans="13:29" ht="10.5" customHeight="1" x14ac:dyDescent="0.2">
      <c r="O148" s="188"/>
      <c r="AA148" s="188"/>
      <c r="AB148" s="188"/>
      <c r="AC148" s="188"/>
    </row>
    <row r="149" spans="13:29" ht="10.5" customHeight="1" x14ac:dyDescent="0.2">
      <c r="O149" s="188"/>
      <c r="AA149" s="188"/>
      <c r="AB149" s="188"/>
      <c r="AC149" s="188"/>
    </row>
    <row r="150" spans="13:29" ht="10.5" customHeight="1" x14ac:dyDescent="0.2">
      <c r="O150" s="188"/>
      <c r="AA150" s="188"/>
      <c r="AB150" s="188"/>
      <c r="AC150" s="188"/>
    </row>
    <row r="151" spans="13:29" ht="10.5" customHeight="1" x14ac:dyDescent="0.2">
      <c r="O151" s="188"/>
      <c r="AA151" s="188"/>
      <c r="AB151" s="188"/>
      <c r="AC151" s="188"/>
    </row>
    <row r="152" spans="13:29" ht="10.5" customHeight="1" x14ac:dyDescent="0.2">
      <c r="O152" s="188"/>
      <c r="AA152" s="188"/>
      <c r="AB152" s="188"/>
      <c r="AC152" s="188"/>
    </row>
    <row r="153" spans="13:29" ht="10.5" customHeight="1" x14ac:dyDescent="0.2">
      <c r="O153" s="188"/>
      <c r="AA153" s="188"/>
      <c r="AB153" s="188"/>
      <c r="AC153" s="188"/>
    </row>
    <row r="154" spans="13:29" ht="10.5" customHeight="1" x14ac:dyDescent="0.2">
      <c r="O154" s="188"/>
      <c r="AA154" s="188"/>
      <c r="AB154" s="188"/>
      <c r="AC154" s="188"/>
    </row>
    <row r="155" spans="13:29" ht="10.5" customHeight="1" x14ac:dyDescent="0.2">
      <c r="O155" s="188"/>
      <c r="AA155" s="188"/>
      <c r="AB155" s="188"/>
      <c r="AC155" s="188"/>
    </row>
    <row r="156" spans="13:29" ht="10.5" customHeight="1" x14ac:dyDescent="0.2">
      <c r="O156" s="188"/>
      <c r="AA156" s="188"/>
      <c r="AB156" s="188"/>
      <c r="AC156" s="188"/>
    </row>
    <row r="157" spans="13:29" ht="10.5" customHeight="1" x14ac:dyDescent="0.2">
      <c r="O157" s="188"/>
      <c r="AA157" s="188"/>
      <c r="AB157" s="188"/>
      <c r="AC157" s="188"/>
    </row>
    <row r="158" spans="13:29" ht="10.5" customHeight="1" x14ac:dyDescent="0.2">
      <c r="O158" s="188"/>
      <c r="AA158" s="188"/>
      <c r="AB158" s="188"/>
      <c r="AC158" s="188"/>
    </row>
    <row r="159" spans="13:29" ht="10.5" customHeight="1" x14ac:dyDescent="0.2">
      <c r="O159" s="188"/>
      <c r="AA159" s="188"/>
      <c r="AB159" s="188"/>
      <c r="AC159" s="188"/>
    </row>
    <row r="160" spans="13:29" ht="10.5" customHeight="1" x14ac:dyDescent="0.2">
      <c r="O160" s="188"/>
      <c r="AA160" s="188"/>
      <c r="AB160" s="188"/>
      <c r="AC160" s="188"/>
    </row>
    <row r="161" spans="15:29" ht="10.5" customHeight="1" x14ac:dyDescent="0.2">
      <c r="O161" s="188"/>
      <c r="AA161" s="188"/>
      <c r="AB161" s="188"/>
      <c r="AC161" s="18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topLeftCell="A16" zoomScale="120" zoomScaleNormal="120" workbookViewId="0">
      <selection activeCell="D32" sqref="D32"/>
    </sheetView>
  </sheetViews>
  <sheetFormatPr defaultColWidth="9.33203125" defaultRowHeight="10.5" customHeight="1" x14ac:dyDescent="0.2"/>
  <cols>
    <col min="1" max="1" width="13.6640625" style="164" customWidth="1"/>
    <col min="2" max="2" width="20.6640625" style="164" customWidth="1"/>
    <col min="3" max="4" width="9.33203125" style="164"/>
    <col min="5" max="5" width="11.44140625" style="164" customWidth="1"/>
    <col min="6" max="6" width="10.6640625" style="164" customWidth="1"/>
    <col min="7" max="7" width="19" style="164" customWidth="1"/>
    <col min="8" max="9" width="9.33203125" style="164"/>
    <col min="10" max="10" width="10.6640625" style="164" customWidth="1"/>
    <col min="11" max="13" width="11.6640625" style="164" customWidth="1"/>
    <col min="14" max="14" width="11.6640625" style="165" customWidth="1"/>
    <col min="15" max="15" width="20.5546875" style="164" customWidth="1"/>
    <col min="16" max="16" width="20.33203125" style="164" customWidth="1"/>
    <col min="17" max="17" width="18.44140625" style="164" customWidth="1"/>
    <col min="18" max="18" width="20.6640625" style="164" customWidth="1"/>
    <col min="19" max="19" width="19" style="218" bestFit="1" customWidth="1"/>
    <col min="20" max="21" width="19.5546875" style="164" customWidth="1"/>
    <col min="22" max="22" width="20.44140625" style="119" customWidth="1"/>
    <col min="23" max="23" width="16.33203125" style="119" customWidth="1"/>
    <col min="24" max="24" width="16.33203125" style="119" bestFit="1" customWidth="1"/>
    <col min="25" max="25" width="18.5546875" style="119" customWidth="1"/>
    <col min="26" max="26" width="17.33203125" style="119" bestFit="1" customWidth="1"/>
    <col min="27" max="29" width="18.33203125" style="119" customWidth="1"/>
    <col min="30" max="30" width="17.44140625" style="119" customWidth="1"/>
    <col min="31" max="31" width="9.33203125" style="119"/>
    <col min="32" max="32" width="11.33203125" style="119" bestFit="1" customWidth="1"/>
    <col min="33" max="33" width="18.44140625" style="119" customWidth="1"/>
    <col min="34" max="36" width="9.33203125" style="119"/>
    <col min="37" max="37" width="26.33203125" style="119" customWidth="1"/>
    <col min="38" max="40" width="9.33203125" style="119"/>
    <col min="41" max="41" width="13.33203125" style="119" customWidth="1"/>
    <col min="42" max="43" width="9.33203125" style="119"/>
    <col min="44" max="16384" width="9.33203125" style="164"/>
  </cols>
  <sheetData>
    <row r="1" spans="1:44" s="214" customFormat="1" ht="10.5" customHeight="1" x14ac:dyDescent="0.2">
      <c r="A1" s="214" t="s">
        <v>51</v>
      </c>
      <c r="B1" s="215" t="s">
        <v>237</v>
      </c>
      <c r="H1" s="362" t="s">
        <v>63</v>
      </c>
      <c r="I1" s="363"/>
      <c r="J1" s="363"/>
    </row>
    <row r="2" spans="1:44" s="119" customFormat="1" ht="10.5" customHeight="1" x14ac:dyDescent="0.2">
      <c r="A2" s="119" t="s">
        <v>53</v>
      </c>
      <c r="B2" s="134" t="s">
        <v>238</v>
      </c>
    </row>
    <row r="3" spans="1:44" s="119" customFormat="1" ht="10.5" customHeight="1" x14ac:dyDescent="0.2">
      <c r="A3" s="119" t="s">
        <v>54</v>
      </c>
      <c r="B3" s="119" t="s">
        <v>55</v>
      </c>
    </row>
    <row r="4" spans="1:44" s="119" customFormat="1" ht="10.5" customHeight="1" x14ac:dyDescent="0.2">
      <c r="A4" s="119" t="s">
        <v>56</v>
      </c>
      <c r="B4" s="119" t="s">
        <v>57</v>
      </c>
    </row>
    <row r="5" spans="1:44" s="119" customFormat="1" ht="10.5" customHeight="1" x14ac:dyDescent="0.2">
      <c r="A5" s="119" t="s">
        <v>58</v>
      </c>
      <c r="B5" s="25" t="s">
        <v>546</v>
      </c>
    </row>
    <row r="6" spans="1:44" s="119" customFormat="1" ht="10.5" customHeight="1" x14ac:dyDescent="0.2">
      <c r="A6" s="119" t="s">
        <v>59</v>
      </c>
      <c r="B6" s="216" t="s">
        <v>550</v>
      </c>
    </row>
    <row r="9" spans="1:44" ht="10.5" customHeight="1" x14ac:dyDescent="0.2">
      <c r="F9" s="170"/>
      <c r="G9" s="217" t="s">
        <v>137</v>
      </c>
      <c r="H9" s="217" t="s">
        <v>138</v>
      </c>
      <c r="I9" s="217" t="s">
        <v>139</v>
      </c>
      <c r="J9" s="217" t="s">
        <v>140</v>
      </c>
      <c r="K9" s="164" t="s">
        <v>239</v>
      </c>
    </row>
    <row r="10" spans="1:44" ht="10.5" customHeight="1" x14ac:dyDescent="0.2">
      <c r="F10" s="170"/>
      <c r="G10" s="170" t="s">
        <v>143</v>
      </c>
      <c r="H10" s="170" t="s">
        <v>144</v>
      </c>
      <c r="I10" s="170" t="s">
        <v>145</v>
      </c>
      <c r="J10" s="170" t="s">
        <v>146</v>
      </c>
      <c r="K10" s="164" t="s">
        <v>118</v>
      </c>
    </row>
    <row r="11" spans="1:44" ht="10.5" customHeight="1" x14ac:dyDescent="0.2">
      <c r="F11" s="165">
        <v>43465</v>
      </c>
      <c r="G11" s="219">
        <v>1</v>
      </c>
      <c r="H11" s="219">
        <v>1</v>
      </c>
      <c r="I11" s="219">
        <v>1</v>
      </c>
      <c r="J11" s="219">
        <v>1</v>
      </c>
      <c r="K11" s="219">
        <v>1</v>
      </c>
      <c r="N11" s="164"/>
      <c r="O11" s="119"/>
      <c r="P11" s="119"/>
      <c r="Q11" s="119"/>
      <c r="R11" s="119"/>
      <c r="S11" s="119"/>
      <c r="T11" s="119"/>
      <c r="U11" s="119"/>
    </row>
    <row r="12" spans="1:44" ht="10.5" customHeight="1" x14ac:dyDescent="0.2">
      <c r="G12" s="219">
        <v>1.02</v>
      </c>
      <c r="H12" s="219">
        <v>0.98499999999999999</v>
      </c>
      <c r="I12" s="219">
        <v>1.0189999999999999</v>
      </c>
      <c r="J12" s="219">
        <v>0.90800000000000003</v>
      </c>
      <c r="K12" s="219">
        <v>0.99099999999999999</v>
      </c>
      <c r="N12" s="164"/>
      <c r="O12" s="119"/>
      <c r="P12" s="119"/>
      <c r="Q12" s="119"/>
      <c r="R12" s="119"/>
      <c r="S12" s="119"/>
      <c r="T12" s="119"/>
      <c r="U12" s="119"/>
    </row>
    <row r="13" spans="1:44" s="221" customFormat="1" ht="10.5" customHeight="1" x14ac:dyDescent="0.2">
      <c r="A13" s="220"/>
      <c r="F13" s="165"/>
      <c r="G13" s="219">
        <v>1.0780000000000001</v>
      </c>
      <c r="H13" s="219">
        <v>0.95899999999999996</v>
      </c>
      <c r="I13" s="219">
        <v>1.002</v>
      </c>
      <c r="J13" s="219">
        <v>0.85199999999999998</v>
      </c>
      <c r="K13" s="219">
        <v>0.98599999999999999</v>
      </c>
      <c r="O13" s="119"/>
      <c r="P13" s="139"/>
      <c r="Q13" s="139"/>
      <c r="R13" s="139"/>
      <c r="S13" s="13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218"/>
    </row>
    <row r="14" spans="1:44" ht="10.5" customHeight="1" x14ac:dyDescent="0.2">
      <c r="A14" s="165"/>
      <c r="F14" s="171">
        <v>43554</v>
      </c>
      <c r="G14" s="219">
        <v>1.105</v>
      </c>
      <c r="H14" s="219">
        <v>0.91400000000000003</v>
      </c>
      <c r="I14" s="219">
        <v>0.93200000000000005</v>
      </c>
      <c r="J14" s="219">
        <v>0.85099999999999998</v>
      </c>
      <c r="K14" s="219">
        <v>0.96099999999999997</v>
      </c>
      <c r="N14" s="164"/>
      <c r="O14" s="119"/>
      <c r="P14" s="139"/>
      <c r="Q14" s="139"/>
      <c r="R14" s="139"/>
      <c r="S14" s="139"/>
      <c r="T14" s="119"/>
      <c r="U14" s="119"/>
      <c r="AR14" s="222"/>
    </row>
    <row r="15" spans="1:44" ht="10.5" customHeight="1" x14ac:dyDescent="0.2">
      <c r="A15" s="165"/>
      <c r="G15" s="219">
        <v>1.1519999999999999</v>
      </c>
      <c r="H15" s="219">
        <v>0.90800000000000003</v>
      </c>
      <c r="I15" s="219">
        <v>0.90400000000000003</v>
      </c>
      <c r="J15" s="219">
        <v>0.77300000000000002</v>
      </c>
      <c r="K15" s="219">
        <v>0.95599999999999996</v>
      </c>
      <c r="N15" s="164"/>
      <c r="O15" s="119"/>
      <c r="P15" s="139"/>
      <c r="Q15" s="139"/>
      <c r="R15" s="139"/>
      <c r="S15" s="139"/>
      <c r="T15" s="119"/>
      <c r="U15" s="119"/>
    </row>
    <row r="16" spans="1:44" ht="10.5" customHeight="1" x14ac:dyDescent="0.2">
      <c r="A16" s="165"/>
      <c r="G16" s="219">
        <v>1.107</v>
      </c>
      <c r="H16" s="219">
        <v>0.96399999999999997</v>
      </c>
      <c r="I16" s="219">
        <v>0.95599999999999996</v>
      </c>
      <c r="J16" s="219">
        <v>0.80300000000000005</v>
      </c>
      <c r="K16" s="219">
        <v>0.98199999999999998</v>
      </c>
      <c r="N16" s="164"/>
      <c r="O16" s="119"/>
      <c r="P16" s="139"/>
      <c r="Q16" s="139"/>
      <c r="R16" s="139"/>
      <c r="S16" s="139"/>
      <c r="T16" s="119"/>
      <c r="U16" s="119"/>
    </row>
    <row r="17" spans="1:21" ht="10.5" customHeight="1" x14ac:dyDescent="0.2">
      <c r="A17" s="165"/>
      <c r="F17" s="223">
        <v>43646</v>
      </c>
      <c r="G17" s="219">
        <v>1.0760000000000001</v>
      </c>
      <c r="H17" s="219">
        <v>0.97399999999999998</v>
      </c>
      <c r="I17" s="219">
        <v>0.94499999999999995</v>
      </c>
      <c r="J17" s="219">
        <v>0.82699999999999996</v>
      </c>
      <c r="K17" s="219">
        <v>0.97899999999999998</v>
      </c>
      <c r="N17" s="164"/>
      <c r="O17" s="119"/>
      <c r="P17" s="139"/>
      <c r="Q17" s="139"/>
      <c r="R17" s="139"/>
      <c r="S17" s="139"/>
      <c r="T17" s="119"/>
      <c r="U17" s="119"/>
    </row>
    <row r="18" spans="1:21" ht="10.5" customHeight="1" x14ac:dyDescent="0.2">
      <c r="A18" s="165"/>
      <c r="F18" s="223"/>
      <c r="G18" s="219">
        <v>1.0880000000000001</v>
      </c>
      <c r="H18" s="219">
        <v>0.99299999999999999</v>
      </c>
      <c r="I18" s="219">
        <v>0.98499999999999999</v>
      </c>
      <c r="J18" s="219">
        <v>0.88</v>
      </c>
      <c r="K18" s="219">
        <v>1.0029999999999999</v>
      </c>
      <c r="N18" s="164"/>
      <c r="O18" s="119"/>
      <c r="P18" s="139"/>
      <c r="Q18" s="139"/>
      <c r="R18" s="139"/>
      <c r="S18" s="139"/>
      <c r="T18" s="119"/>
      <c r="U18" s="119"/>
    </row>
    <row r="19" spans="1:21" ht="10.5" customHeight="1" x14ac:dyDescent="0.2">
      <c r="A19" s="165"/>
      <c r="F19" s="223"/>
      <c r="G19" s="219">
        <v>1.0289999999999999</v>
      </c>
      <c r="H19" s="219">
        <v>0.97799999999999998</v>
      </c>
      <c r="I19" s="219">
        <v>0.95099999999999996</v>
      </c>
      <c r="J19" s="219">
        <v>0.88100000000000001</v>
      </c>
      <c r="K19" s="219">
        <v>0.97499999999999998</v>
      </c>
      <c r="N19" s="164"/>
      <c r="O19" s="119"/>
      <c r="P19" s="139"/>
      <c r="Q19" s="139"/>
      <c r="R19" s="139"/>
      <c r="S19" s="139"/>
      <c r="T19" s="119"/>
      <c r="U19" s="119"/>
    </row>
    <row r="20" spans="1:21" ht="10.5" customHeight="1" x14ac:dyDescent="0.2">
      <c r="A20" s="165"/>
      <c r="F20" s="171">
        <v>43738</v>
      </c>
      <c r="G20" s="219">
        <v>1.042</v>
      </c>
      <c r="H20" s="219">
        <v>1.0549999999999999</v>
      </c>
      <c r="I20" s="219">
        <v>1.004</v>
      </c>
      <c r="J20" s="219">
        <v>0.93</v>
      </c>
      <c r="K20" s="219">
        <v>1.0269999999999999</v>
      </c>
      <c r="N20" s="164"/>
      <c r="O20" s="119"/>
      <c r="P20" s="139"/>
      <c r="Q20" s="139"/>
      <c r="R20" s="139"/>
      <c r="S20" s="139"/>
      <c r="T20" s="119"/>
      <c r="U20" s="119"/>
    </row>
    <row r="21" spans="1:21" ht="10.5" customHeight="1" x14ac:dyDescent="0.2">
      <c r="A21" s="165"/>
      <c r="F21" s="170"/>
      <c r="G21" s="219">
        <v>1.04</v>
      </c>
      <c r="H21" s="219">
        <v>1.0649999999999999</v>
      </c>
      <c r="I21" s="219">
        <v>1.002</v>
      </c>
      <c r="J21" s="219">
        <v>0.93600000000000005</v>
      </c>
      <c r="K21" s="219">
        <v>1.032</v>
      </c>
      <c r="N21" s="164"/>
      <c r="O21" s="119"/>
      <c r="P21" s="139"/>
      <c r="Q21" s="139"/>
      <c r="R21" s="139"/>
      <c r="S21" s="139"/>
      <c r="T21" s="119"/>
      <c r="U21" s="119"/>
    </row>
    <row r="22" spans="1:21" ht="10.5" customHeight="1" x14ac:dyDescent="0.2">
      <c r="A22" s="165"/>
      <c r="F22" s="170"/>
      <c r="G22" s="219">
        <v>1.0029999999999999</v>
      </c>
      <c r="H22" s="219">
        <v>1.0649999999999999</v>
      </c>
      <c r="I22" s="219">
        <v>0.97799999999999998</v>
      </c>
      <c r="J22" s="219">
        <v>0.93200000000000005</v>
      </c>
      <c r="K22" s="219">
        <v>1.0169999999999999</v>
      </c>
      <c r="N22" s="164"/>
      <c r="O22" s="119"/>
      <c r="P22" s="139"/>
      <c r="Q22" s="139"/>
      <c r="R22" s="139"/>
      <c r="S22" s="139"/>
      <c r="T22" s="119"/>
      <c r="U22" s="119"/>
    </row>
    <row r="23" spans="1:21" ht="10.5" customHeight="1" x14ac:dyDescent="0.2">
      <c r="A23" s="165"/>
      <c r="F23" s="171">
        <v>43830</v>
      </c>
      <c r="G23" s="219">
        <v>1.2829999999999999</v>
      </c>
      <c r="H23" s="219">
        <v>1.1679999999999999</v>
      </c>
      <c r="I23" s="219">
        <v>1.2010000000000001</v>
      </c>
      <c r="J23" s="219">
        <v>1.087</v>
      </c>
      <c r="K23" s="219">
        <v>1.1950000000000001</v>
      </c>
      <c r="N23" s="164"/>
      <c r="O23" s="119"/>
      <c r="P23" s="139"/>
      <c r="Q23" s="139"/>
      <c r="R23" s="139"/>
      <c r="S23" s="139"/>
      <c r="T23" s="119"/>
      <c r="U23" s="119"/>
    </row>
    <row r="24" spans="1:21" ht="10.5" customHeight="1" x14ac:dyDescent="0.2">
      <c r="A24" s="165"/>
      <c r="F24" s="170"/>
      <c r="G24" s="219">
        <v>1.405</v>
      </c>
      <c r="H24" s="219">
        <v>1.1719999999999999</v>
      </c>
      <c r="I24" s="219">
        <v>1.1599999999999999</v>
      </c>
      <c r="J24" s="219">
        <v>0.995</v>
      </c>
      <c r="K24" s="219">
        <v>1.2110000000000001</v>
      </c>
      <c r="N24" s="164"/>
      <c r="O24" s="119"/>
      <c r="P24" s="139"/>
      <c r="Q24" s="139"/>
      <c r="R24" s="139"/>
      <c r="S24" s="139"/>
      <c r="T24" s="119"/>
      <c r="U24" s="119"/>
    </row>
    <row r="25" spans="1:21" ht="10.5" customHeight="1" x14ac:dyDescent="0.2">
      <c r="A25" s="165"/>
      <c r="F25" s="170"/>
      <c r="G25" s="219">
        <v>1.4119999999999999</v>
      </c>
      <c r="H25" s="219">
        <v>1.1559999999999999</v>
      </c>
      <c r="I25" s="219">
        <v>1.175</v>
      </c>
      <c r="J25" s="219">
        <v>0.98199999999999998</v>
      </c>
      <c r="K25" s="219">
        <v>1.2070000000000001</v>
      </c>
      <c r="N25" s="164"/>
      <c r="O25" s="119"/>
      <c r="P25" s="139"/>
      <c r="Q25" s="139"/>
      <c r="R25" s="139"/>
      <c r="S25" s="139"/>
      <c r="T25" s="119"/>
      <c r="U25" s="119"/>
    </row>
    <row r="26" spans="1:21" ht="10.5" customHeight="1" x14ac:dyDescent="0.2">
      <c r="A26" s="165"/>
      <c r="F26" s="171">
        <v>43920</v>
      </c>
      <c r="G26" s="219">
        <v>1.226</v>
      </c>
      <c r="H26" s="219">
        <v>1.117</v>
      </c>
      <c r="I26" s="219">
        <v>1.0740000000000001</v>
      </c>
      <c r="J26" s="219">
        <v>0.95099999999999996</v>
      </c>
      <c r="K26" s="219">
        <v>1.1180000000000001</v>
      </c>
      <c r="N26" s="164"/>
      <c r="O26" s="119"/>
      <c r="P26" s="139"/>
      <c r="Q26" s="139"/>
      <c r="R26" s="139"/>
      <c r="S26" s="139"/>
      <c r="T26" s="119"/>
      <c r="U26" s="119"/>
    </row>
    <row r="27" spans="1:21" ht="10.5" customHeight="1" x14ac:dyDescent="0.2">
      <c r="A27" s="165"/>
      <c r="F27" s="170"/>
      <c r="G27" s="219">
        <v>1.3540000000000001</v>
      </c>
      <c r="H27" s="219">
        <v>1.0249999999999999</v>
      </c>
      <c r="I27" s="219">
        <v>1.073</v>
      </c>
      <c r="J27" s="219">
        <v>1.0009999999999999</v>
      </c>
      <c r="K27" s="219">
        <v>1.119</v>
      </c>
      <c r="N27" s="164"/>
      <c r="O27" s="119"/>
      <c r="P27" s="139"/>
      <c r="Q27" s="139"/>
      <c r="R27" s="139"/>
      <c r="S27" s="139"/>
      <c r="T27" s="119"/>
      <c r="U27" s="119"/>
    </row>
    <row r="28" spans="1:21" ht="10.5" customHeight="1" x14ac:dyDescent="0.2">
      <c r="A28" s="165"/>
      <c r="F28" s="170"/>
      <c r="G28" s="219">
        <v>1.4139999999999999</v>
      </c>
      <c r="H28" s="219">
        <v>1.0449999999999999</v>
      </c>
      <c r="I28" s="219">
        <v>1.0940000000000001</v>
      </c>
      <c r="J28" s="219">
        <v>1.105</v>
      </c>
      <c r="K28" s="219">
        <v>1.159</v>
      </c>
      <c r="N28" s="164"/>
      <c r="O28" s="119"/>
      <c r="P28" s="139"/>
      <c r="Q28" s="139"/>
      <c r="R28" s="139"/>
      <c r="S28" s="139"/>
      <c r="T28" s="119"/>
      <c r="U28" s="119"/>
    </row>
    <row r="29" spans="1:21" ht="10.5" customHeight="1" x14ac:dyDescent="0.2">
      <c r="A29" s="165"/>
      <c r="F29" s="171">
        <v>44012</v>
      </c>
      <c r="G29" s="219">
        <v>1.3879999999999999</v>
      </c>
      <c r="H29" s="219">
        <v>1.1439999999999999</v>
      </c>
      <c r="I29" s="219">
        <v>1.1579999999999999</v>
      </c>
      <c r="J29" s="219">
        <v>1.2130000000000001</v>
      </c>
      <c r="K29" s="219">
        <v>1.22</v>
      </c>
      <c r="N29" s="164"/>
      <c r="O29" s="119"/>
      <c r="P29" s="139"/>
      <c r="Q29" s="139"/>
      <c r="R29" s="139"/>
      <c r="S29" s="139"/>
      <c r="T29" s="119"/>
      <c r="U29" s="119"/>
    </row>
    <row r="30" spans="1:21" ht="10.5" customHeight="1" x14ac:dyDescent="0.2">
      <c r="A30" s="165"/>
      <c r="F30" s="137"/>
      <c r="G30" s="219">
        <v>1.528</v>
      </c>
      <c r="H30" s="219">
        <v>1.157</v>
      </c>
      <c r="I30" s="219">
        <v>1.1879999999999999</v>
      </c>
      <c r="J30" s="219">
        <v>1.2649999999999999</v>
      </c>
      <c r="K30" s="219">
        <v>1.274</v>
      </c>
      <c r="N30" s="164"/>
      <c r="O30" s="119"/>
      <c r="P30" s="139"/>
      <c r="Q30" s="139"/>
      <c r="R30" s="139"/>
      <c r="S30" s="139"/>
      <c r="T30" s="119"/>
      <c r="U30" s="119"/>
    </row>
    <row r="31" spans="1:21" ht="10.5" customHeight="1" x14ac:dyDescent="0.2">
      <c r="A31" s="165"/>
      <c r="F31" s="119"/>
      <c r="G31" s="219">
        <v>1.5640000000000001</v>
      </c>
      <c r="H31" s="219">
        <v>1.1679999999999999</v>
      </c>
      <c r="I31" s="219">
        <v>1.2470000000000001</v>
      </c>
      <c r="J31" s="219">
        <v>1.349</v>
      </c>
      <c r="K31" s="219">
        <v>1.3089999999999999</v>
      </c>
      <c r="N31" s="164"/>
      <c r="O31" s="119"/>
      <c r="P31" s="139"/>
      <c r="Q31" s="139"/>
      <c r="R31" s="139"/>
      <c r="S31" s="139"/>
      <c r="T31" s="119"/>
      <c r="U31" s="119"/>
    </row>
    <row r="32" spans="1:21" ht="10.5" customHeight="1" x14ac:dyDescent="0.2">
      <c r="A32" s="165"/>
      <c r="F32" s="137">
        <v>44104</v>
      </c>
      <c r="G32" s="224">
        <v>1.6339999999999999</v>
      </c>
      <c r="H32" s="224">
        <v>1.2150000000000001</v>
      </c>
      <c r="I32" s="224">
        <v>1.335</v>
      </c>
      <c r="J32" s="224">
        <v>1.4239999999999999</v>
      </c>
      <c r="K32" s="224">
        <v>1.373</v>
      </c>
      <c r="N32" s="164"/>
      <c r="O32" s="119"/>
      <c r="P32" s="139"/>
      <c r="Q32" s="139"/>
      <c r="R32" s="139"/>
      <c r="S32" s="139"/>
      <c r="T32" s="119"/>
      <c r="U32" s="119"/>
    </row>
    <row r="33" spans="1:21" ht="10.5" customHeight="1" x14ac:dyDescent="0.2">
      <c r="A33" s="165"/>
      <c r="F33" s="119"/>
      <c r="G33" s="224">
        <v>1.7350000000000001</v>
      </c>
      <c r="H33" s="224">
        <v>1.224</v>
      </c>
      <c r="I33" s="224">
        <v>1.359</v>
      </c>
      <c r="J33" s="224">
        <v>1.4830000000000001</v>
      </c>
      <c r="K33" s="224">
        <v>1.4159999999999999</v>
      </c>
      <c r="N33" s="164"/>
      <c r="O33" s="119"/>
      <c r="P33" s="139"/>
      <c r="Q33" s="139"/>
      <c r="R33" s="139"/>
      <c r="S33" s="139"/>
      <c r="T33" s="119"/>
      <c r="U33" s="119"/>
    </row>
    <row r="34" spans="1:21" ht="10.5" customHeight="1" x14ac:dyDescent="0.2">
      <c r="A34" s="165"/>
      <c r="F34" s="119"/>
      <c r="G34" s="224">
        <v>1.673</v>
      </c>
      <c r="H34" s="224">
        <v>1.2490000000000001</v>
      </c>
      <c r="I34" s="224">
        <v>1.369</v>
      </c>
      <c r="J34" s="224">
        <v>1.488</v>
      </c>
      <c r="K34" s="224">
        <v>1.4119999999999999</v>
      </c>
      <c r="N34" s="164"/>
      <c r="O34" s="119"/>
      <c r="P34" s="139"/>
      <c r="Q34" s="139"/>
      <c r="R34" s="139"/>
      <c r="S34" s="139"/>
      <c r="T34" s="119"/>
      <c r="U34" s="119"/>
    </row>
    <row r="35" spans="1:21" ht="10.5" customHeight="1" x14ac:dyDescent="0.2">
      <c r="A35" s="165"/>
      <c r="F35" s="137">
        <v>44196</v>
      </c>
      <c r="G35" s="224">
        <v>1.8280000000000001</v>
      </c>
      <c r="H35" s="224">
        <v>1.3640000000000001</v>
      </c>
      <c r="I35" s="224">
        <v>1.71</v>
      </c>
      <c r="J35" s="224">
        <v>1.821</v>
      </c>
      <c r="K35" s="224">
        <v>1.607</v>
      </c>
      <c r="N35" s="164"/>
      <c r="O35" s="119"/>
      <c r="P35" s="139"/>
      <c r="Q35" s="139"/>
      <c r="R35" s="139"/>
      <c r="S35" s="139"/>
      <c r="T35" s="119"/>
      <c r="U35" s="119"/>
    </row>
    <row r="36" spans="1:21" ht="10.5" customHeight="1" x14ac:dyDescent="0.2">
      <c r="A36" s="165"/>
      <c r="F36" s="119"/>
      <c r="G36" s="224"/>
      <c r="H36" s="224"/>
      <c r="I36" s="224"/>
      <c r="J36" s="224"/>
      <c r="K36" s="224"/>
      <c r="N36" s="164"/>
      <c r="O36" s="119"/>
      <c r="P36" s="139"/>
      <c r="Q36" s="139"/>
      <c r="R36" s="139"/>
      <c r="S36" s="139"/>
      <c r="T36" s="119"/>
      <c r="U36" s="119"/>
    </row>
    <row r="37" spans="1:21" ht="10.5" customHeight="1" x14ac:dyDescent="0.2">
      <c r="F37" s="119"/>
      <c r="G37" s="119"/>
      <c r="H37" s="119"/>
      <c r="I37" s="119"/>
      <c r="J37" s="119"/>
      <c r="K37" s="119"/>
      <c r="N37" s="164"/>
      <c r="O37" s="119"/>
      <c r="P37" s="139"/>
      <c r="Q37" s="139"/>
      <c r="R37" s="139"/>
      <c r="S37" s="139"/>
      <c r="T37" s="119"/>
      <c r="U37" s="119"/>
    </row>
    <row r="38" spans="1:21" ht="10.5" customHeight="1" x14ac:dyDescent="0.2">
      <c r="B38" s="225"/>
      <c r="F38" s="119"/>
      <c r="G38" s="119"/>
      <c r="H38" s="119"/>
      <c r="I38" s="119"/>
      <c r="J38" s="119"/>
      <c r="K38" s="119"/>
      <c r="M38" s="119"/>
      <c r="N38" s="119"/>
      <c r="O38" s="119"/>
      <c r="P38" s="119"/>
      <c r="Q38" s="119"/>
      <c r="R38" s="119"/>
      <c r="S38" s="119"/>
      <c r="T38" s="119"/>
      <c r="U38" s="119"/>
    </row>
    <row r="39" spans="1:21" ht="10.5" customHeight="1" x14ac:dyDescent="0.2">
      <c r="F39" s="119"/>
      <c r="G39" s="119"/>
      <c r="H39" s="119"/>
      <c r="I39" s="119"/>
      <c r="J39" s="119"/>
      <c r="K39" s="119"/>
      <c r="L39" s="119"/>
      <c r="M39" s="119"/>
      <c r="N39" s="119"/>
      <c r="O39" s="119"/>
      <c r="P39" s="119"/>
      <c r="Q39" s="119"/>
      <c r="R39" s="119"/>
      <c r="S39" s="119"/>
      <c r="T39" s="119"/>
      <c r="U39" s="119"/>
    </row>
    <row r="40" spans="1:21" ht="10.5" customHeight="1" x14ac:dyDescent="0.2">
      <c r="F40" s="119"/>
      <c r="G40" s="119"/>
      <c r="H40" s="119"/>
      <c r="I40" s="119"/>
      <c r="J40" s="119"/>
      <c r="K40" s="119"/>
      <c r="L40" s="119"/>
      <c r="M40" s="119"/>
      <c r="N40" s="119"/>
      <c r="O40" s="119"/>
      <c r="P40" s="119"/>
      <c r="Q40" s="119"/>
      <c r="R40" s="119"/>
      <c r="S40" s="119"/>
      <c r="T40" s="119"/>
      <c r="U40" s="119"/>
    </row>
    <row r="41" spans="1:21" ht="10.5" customHeight="1" x14ac:dyDescent="0.2">
      <c r="F41" s="119"/>
      <c r="G41" s="119"/>
      <c r="H41" s="119"/>
      <c r="I41" s="119"/>
      <c r="J41" s="119"/>
      <c r="K41" s="119"/>
      <c r="L41" s="119"/>
      <c r="M41" s="119"/>
      <c r="N41" s="119"/>
      <c r="O41" s="119"/>
      <c r="P41" s="119"/>
      <c r="Q41" s="119"/>
      <c r="R41" s="119"/>
      <c r="S41" s="119"/>
      <c r="T41" s="119"/>
      <c r="U41" s="119"/>
    </row>
    <row r="42" spans="1:21" ht="10.5" customHeight="1" x14ac:dyDescent="0.2">
      <c r="F42" s="119"/>
      <c r="G42" s="119"/>
      <c r="H42" s="119"/>
      <c r="I42" s="119"/>
      <c r="J42" s="119"/>
      <c r="K42" s="119"/>
      <c r="L42" s="119"/>
      <c r="M42" s="119"/>
      <c r="N42" s="119"/>
      <c r="O42" s="119"/>
      <c r="P42" s="119"/>
      <c r="Q42" s="119"/>
      <c r="R42" s="119"/>
      <c r="S42" s="119"/>
      <c r="T42" s="119"/>
      <c r="U42" s="119"/>
    </row>
    <row r="43" spans="1:21" ht="10.5" customHeight="1" x14ac:dyDescent="0.2">
      <c r="F43" s="119"/>
      <c r="G43" s="119"/>
      <c r="H43" s="119"/>
      <c r="I43" s="119"/>
      <c r="J43" s="119"/>
      <c r="K43" s="119"/>
      <c r="L43" s="119"/>
      <c r="M43" s="119"/>
      <c r="N43" s="119"/>
      <c r="O43" s="119"/>
      <c r="P43" s="119"/>
      <c r="Q43" s="119"/>
      <c r="R43" s="119"/>
      <c r="S43" s="119"/>
      <c r="T43" s="119"/>
      <c r="U43" s="119"/>
    </row>
    <row r="44" spans="1:21" ht="10.5" customHeight="1" x14ac:dyDescent="0.2">
      <c r="F44" s="119"/>
      <c r="G44" s="119"/>
      <c r="H44" s="119"/>
      <c r="I44" s="119"/>
      <c r="J44" s="119"/>
      <c r="K44" s="119"/>
      <c r="L44" s="119"/>
      <c r="M44" s="119"/>
      <c r="N44" s="119"/>
      <c r="O44" s="119"/>
      <c r="P44" s="119"/>
      <c r="Q44" s="119"/>
      <c r="R44" s="119"/>
      <c r="S44" s="119"/>
      <c r="T44" s="119"/>
      <c r="U44" s="119"/>
    </row>
    <row r="45" spans="1:21" ht="10.5" customHeight="1" x14ac:dyDescent="0.2">
      <c r="L45" s="119"/>
      <c r="M45" s="119"/>
      <c r="N45" s="119"/>
      <c r="O45" s="119"/>
      <c r="P45" s="119"/>
      <c r="Q45" s="119"/>
      <c r="R45" s="119"/>
      <c r="S45" s="119"/>
      <c r="T45" s="119"/>
      <c r="U45" s="119"/>
    </row>
    <row r="46" spans="1:21" ht="10.5" customHeight="1" x14ac:dyDescent="0.2">
      <c r="L46" s="119"/>
      <c r="M46" s="119"/>
      <c r="N46" s="119"/>
      <c r="O46" s="119"/>
      <c r="P46" s="119"/>
      <c r="Q46" s="119"/>
      <c r="R46" s="119"/>
      <c r="S46" s="119"/>
      <c r="T46" s="119"/>
      <c r="U46" s="119"/>
    </row>
    <row r="47" spans="1:21" ht="10.5" customHeight="1" x14ac:dyDescent="0.2">
      <c r="L47" s="119"/>
      <c r="M47" s="119"/>
      <c r="N47" s="119"/>
      <c r="O47" s="119"/>
      <c r="P47" s="119"/>
      <c r="Q47" s="119"/>
      <c r="R47" s="119"/>
      <c r="S47" s="119"/>
      <c r="T47" s="119"/>
      <c r="U47" s="119"/>
    </row>
    <row r="48" spans="1:21" ht="10.5" customHeight="1" x14ac:dyDescent="0.2">
      <c r="L48" s="119"/>
      <c r="M48" s="119"/>
      <c r="N48" s="119"/>
      <c r="O48" s="119"/>
      <c r="P48" s="119"/>
      <c r="Q48" s="119"/>
      <c r="R48" s="119"/>
      <c r="S48" s="119"/>
      <c r="T48" s="119"/>
      <c r="U48" s="119"/>
    </row>
    <row r="49" spans="1:44" ht="10.5" customHeight="1" x14ac:dyDescent="0.2">
      <c r="L49" s="119"/>
      <c r="M49" s="119"/>
      <c r="N49" s="119"/>
      <c r="O49" s="119"/>
      <c r="P49" s="119"/>
      <c r="Q49" s="119"/>
      <c r="R49" s="119"/>
      <c r="S49" s="119"/>
      <c r="T49" s="119"/>
      <c r="U49" s="119"/>
    </row>
    <row r="50" spans="1:44" ht="10.5" customHeight="1" x14ac:dyDescent="0.2">
      <c r="L50" s="119"/>
      <c r="M50" s="119"/>
      <c r="N50" s="119"/>
      <c r="O50" s="119"/>
      <c r="P50" s="119"/>
      <c r="Q50" s="119"/>
      <c r="R50" s="119"/>
      <c r="S50" s="119"/>
      <c r="T50" s="119"/>
      <c r="U50" s="119"/>
    </row>
    <row r="51" spans="1:44" ht="10.5" customHeight="1" x14ac:dyDescent="0.2">
      <c r="L51" s="119"/>
      <c r="M51" s="119"/>
      <c r="N51" s="119"/>
      <c r="O51" s="119"/>
      <c r="P51" s="119"/>
      <c r="Q51" s="119"/>
      <c r="R51" s="119"/>
      <c r="S51" s="119"/>
      <c r="T51" s="119"/>
      <c r="U51" s="119"/>
    </row>
    <row r="52" spans="1:44" s="226" customFormat="1" ht="10.5" customHeight="1" x14ac:dyDescent="0.2">
      <c r="A52" s="164"/>
      <c r="B52" s="164"/>
      <c r="C52" s="164"/>
      <c r="D52" s="164"/>
      <c r="E52" s="164"/>
      <c r="F52" s="164"/>
      <c r="G52" s="164"/>
      <c r="H52" s="164"/>
      <c r="I52" s="164"/>
      <c r="J52" s="164"/>
      <c r="K52" s="164"/>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64"/>
    </row>
    <row r="53" spans="1:44" s="226" customFormat="1" ht="10.5" customHeight="1" x14ac:dyDescent="0.2">
      <c r="A53" s="164"/>
      <c r="B53" s="164"/>
      <c r="C53" s="164"/>
      <c r="D53" s="164"/>
      <c r="E53" s="164"/>
      <c r="F53" s="164"/>
      <c r="G53" s="164"/>
      <c r="H53" s="164"/>
      <c r="I53" s="164"/>
      <c r="J53" s="164"/>
      <c r="K53" s="164"/>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64"/>
    </row>
    <row r="54" spans="1:44" s="226" customFormat="1" ht="10.5" customHeight="1" x14ac:dyDescent="0.2">
      <c r="A54" s="164"/>
      <c r="B54" s="164"/>
      <c r="C54" s="164"/>
      <c r="D54" s="164"/>
      <c r="E54" s="164"/>
      <c r="F54" s="164"/>
      <c r="G54" s="164"/>
      <c r="H54" s="164"/>
      <c r="I54" s="164"/>
      <c r="J54" s="164"/>
      <c r="K54" s="164"/>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64"/>
    </row>
    <row r="55" spans="1:44" s="226" customFormat="1" ht="10.5" customHeight="1" x14ac:dyDescent="0.2">
      <c r="A55" s="164"/>
      <c r="B55" s="164"/>
      <c r="C55" s="164"/>
      <c r="D55" s="164"/>
      <c r="E55" s="164"/>
      <c r="F55" s="164"/>
      <c r="G55" s="164"/>
      <c r="H55" s="164"/>
      <c r="I55" s="164"/>
      <c r="J55" s="164"/>
      <c r="K55" s="164"/>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64"/>
    </row>
    <row r="56" spans="1:44" s="226" customFormat="1" ht="10.5" customHeight="1" x14ac:dyDescent="0.2">
      <c r="A56" s="164"/>
      <c r="B56" s="164"/>
      <c r="C56" s="164"/>
      <c r="D56" s="164"/>
      <c r="E56" s="164"/>
      <c r="F56" s="164"/>
      <c r="G56" s="164"/>
      <c r="H56" s="164"/>
      <c r="I56" s="164"/>
      <c r="J56" s="164"/>
      <c r="K56" s="164"/>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64"/>
    </row>
    <row r="57" spans="1:44" s="226" customFormat="1" ht="10.5" customHeight="1" x14ac:dyDescent="0.2">
      <c r="A57" s="164"/>
      <c r="B57" s="164"/>
      <c r="C57" s="164"/>
      <c r="D57" s="164"/>
      <c r="E57" s="164"/>
      <c r="F57" s="164"/>
      <c r="G57" s="164"/>
      <c r="H57" s="164"/>
      <c r="I57" s="164"/>
      <c r="J57" s="164"/>
      <c r="K57" s="164"/>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64"/>
    </row>
    <row r="58" spans="1:44" s="226" customFormat="1" ht="10.5" customHeight="1" x14ac:dyDescent="0.2">
      <c r="A58" s="164"/>
      <c r="B58" s="164"/>
      <c r="C58" s="164"/>
      <c r="D58" s="164"/>
      <c r="E58" s="164"/>
      <c r="F58" s="164"/>
      <c r="G58" s="164"/>
      <c r="H58" s="164"/>
      <c r="I58" s="164"/>
      <c r="J58" s="164"/>
      <c r="K58" s="164"/>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64"/>
    </row>
    <row r="59" spans="1:44" s="226" customFormat="1" ht="10.5" customHeight="1" x14ac:dyDescent="0.2">
      <c r="A59" s="164"/>
      <c r="B59" s="164"/>
      <c r="C59" s="164"/>
      <c r="D59" s="164"/>
      <c r="E59" s="164"/>
      <c r="F59" s="164"/>
      <c r="G59" s="164"/>
      <c r="H59" s="164"/>
      <c r="I59" s="164"/>
      <c r="J59" s="164"/>
      <c r="K59" s="164"/>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64"/>
    </row>
    <row r="60" spans="1:44" s="226" customFormat="1" ht="10.5" customHeight="1" x14ac:dyDescent="0.2">
      <c r="A60" s="164"/>
      <c r="B60" s="164"/>
      <c r="C60" s="164"/>
      <c r="D60" s="164"/>
      <c r="E60" s="164"/>
      <c r="F60" s="164"/>
      <c r="G60" s="164"/>
      <c r="H60" s="164"/>
      <c r="I60" s="164"/>
      <c r="J60" s="164"/>
      <c r="K60" s="164"/>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64"/>
    </row>
    <row r="61" spans="1:44" s="226" customFormat="1" ht="10.5" customHeight="1" x14ac:dyDescent="0.2">
      <c r="A61" s="164"/>
      <c r="B61" s="164"/>
      <c r="C61" s="164"/>
      <c r="D61" s="164"/>
      <c r="E61" s="164"/>
      <c r="F61" s="164"/>
      <c r="G61" s="164"/>
      <c r="H61" s="164"/>
      <c r="I61" s="164"/>
      <c r="J61" s="164"/>
      <c r="K61" s="164"/>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64"/>
    </row>
    <row r="62" spans="1:44" s="226" customFormat="1" ht="10.5" customHeight="1" x14ac:dyDescent="0.2">
      <c r="A62" s="164"/>
      <c r="B62" s="164"/>
      <c r="C62" s="164"/>
      <c r="D62" s="164"/>
      <c r="E62" s="164"/>
      <c r="F62" s="164"/>
      <c r="G62" s="164"/>
      <c r="H62" s="164"/>
      <c r="I62" s="164"/>
      <c r="J62" s="164"/>
      <c r="K62" s="164"/>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64"/>
    </row>
    <row r="63" spans="1:44" s="226" customFormat="1" ht="10.5" customHeight="1" x14ac:dyDescent="0.2">
      <c r="A63" s="164"/>
      <c r="B63" s="164"/>
      <c r="C63" s="164"/>
      <c r="D63" s="164"/>
      <c r="E63" s="164"/>
      <c r="F63" s="164"/>
      <c r="G63" s="164"/>
      <c r="H63" s="164"/>
      <c r="I63" s="164"/>
      <c r="J63" s="164"/>
      <c r="K63" s="164"/>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64"/>
    </row>
    <row r="64" spans="1:44" s="226" customFormat="1" ht="10.5" customHeight="1" x14ac:dyDescent="0.2">
      <c r="A64" s="164"/>
      <c r="B64" s="164"/>
      <c r="C64" s="164"/>
      <c r="D64" s="164"/>
      <c r="E64" s="164"/>
      <c r="F64" s="164"/>
      <c r="G64" s="164"/>
      <c r="H64" s="164"/>
      <c r="I64" s="164"/>
      <c r="J64" s="164"/>
      <c r="K64" s="164"/>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64"/>
    </row>
    <row r="65" spans="1:44" s="226" customFormat="1" ht="10.5" customHeight="1" x14ac:dyDescent="0.2">
      <c r="A65" s="164"/>
      <c r="B65" s="164"/>
      <c r="C65" s="164"/>
      <c r="D65" s="164"/>
      <c r="E65" s="164"/>
      <c r="F65" s="164"/>
      <c r="G65" s="164"/>
      <c r="H65" s="164"/>
      <c r="I65" s="164"/>
      <c r="J65" s="164"/>
      <c r="K65" s="164"/>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64"/>
    </row>
    <row r="66" spans="1:44" s="226" customFormat="1" ht="10.5" customHeight="1" x14ac:dyDescent="0.2">
      <c r="A66" s="164"/>
      <c r="B66" s="164"/>
      <c r="C66" s="164"/>
      <c r="D66" s="164"/>
      <c r="E66" s="164"/>
      <c r="F66" s="164"/>
      <c r="G66" s="164"/>
      <c r="H66" s="164"/>
      <c r="I66" s="164"/>
      <c r="J66" s="164"/>
      <c r="K66" s="164"/>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64"/>
    </row>
    <row r="67" spans="1:44" s="226" customFormat="1" ht="10.5" customHeight="1" x14ac:dyDescent="0.2">
      <c r="A67" s="164"/>
      <c r="B67" s="164"/>
      <c r="C67" s="164"/>
      <c r="D67" s="164"/>
      <c r="E67" s="164"/>
      <c r="F67" s="164"/>
      <c r="G67" s="164"/>
      <c r="H67" s="164"/>
      <c r="I67" s="164"/>
      <c r="J67" s="164"/>
      <c r="K67" s="164"/>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64"/>
    </row>
    <row r="68" spans="1:44" s="226" customFormat="1" ht="10.5" customHeight="1" x14ac:dyDescent="0.2">
      <c r="A68" s="164"/>
      <c r="B68" s="164"/>
      <c r="C68" s="164"/>
      <c r="D68" s="164"/>
      <c r="E68" s="164"/>
      <c r="F68" s="164"/>
      <c r="G68" s="164"/>
      <c r="H68" s="164"/>
      <c r="I68" s="164"/>
      <c r="J68" s="164"/>
      <c r="K68" s="164"/>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64"/>
    </row>
    <row r="69" spans="1:44" s="226" customFormat="1" ht="10.5" customHeight="1" x14ac:dyDescent="0.2">
      <c r="A69" s="164"/>
      <c r="B69" s="164"/>
      <c r="C69" s="164"/>
      <c r="D69" s="164"/>
      <c r="E69" s="164"/>
      <c r="F69" s="164"/>
      <c r="G69" s="164"/>
      <c r="H69" s="164"/>
      <c r="I69" s="164"/>
      <c r="J69" s="164"/>
      <c r="K69" s="164"/>
      <c r="L69" s="164"/>
      <c r="M69" s="164"/>
      <c r="N69" s="171"/>
      <c r="O69" s="170"/>
      <c r="P69" s="170"/>
      <c r="Q69" s="170"/>
      <c r="R69" s="170"/>
      <c r="S69" s="227"/>
      <c r="T69" s="170"/>
      <c r="U69" s="170"/>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64"/>
    </row>
    <row r="70" spans="1:44" s="226" customFormat="1" ht="10.5" customHeight="1" x14ac:dyDescent="0.2">
      <c r="A70" s="164"/>
      <c r="B70" s="164"/>
      <c r="C70" s="164"/>
      <c r="D70" s="164"/>
      <c r="E70" s="164"/>
      <c r="F70" s="164"/>
      <c r="G70" s="164"/>
      <c r="H70" s="164"/>
      <c r="I70" s="164"/>
      <c r="J70" s="164"/>
      <c r="K70" s="164"/>
      <c r="L70" s="164"/>
      <c r="M70" s="164"/>
      <c r="N70" s="171"/>
      <c r="O70" s="170"/>
      <c r="P70" s="170"/>
      <c r="Q70" s="170"/>
      <c r="R70" s="170"/>
      <c r="S70" s="227"/>
      <c r="T70" s="170"/>
      <c r="U70" s="170"/>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6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topLeftCell="A4" zoomScale="120" zoomScaleNormal="120" workbookViewId="0">
      <selection activeCell="I35" sqref="I35"/>
    </sheetView>
  </sheetViews>
  <sheetFormatPr defaultColWidth="9.33203125" defaultRowHeight="10.5" customHeight="1" x14ac:dyDescent="0.2"/>
  <cols>
    <col min="1" max="1" width="13.6640625" style="164" customWidth="1"/>
    <col min="2" max="2" width="29.33203125" style="164" customWidth="1"/>
    <col min="3" max="4" width="9.33203125" style="164"/>
    <col min="5" max="6" width="11.44140625" style="164" customWidth="1"/>
    <col min="7" max="10" width="10.6640625" style="164" customWidth="1"/>
    <col min="11" max="11" width="11.5546875" style="164" customWidth="1"/>
    <col min="12" max="12" width="10.33203125" style="164" customWidth="1"/>
    <col min="13" max="13" width="9.33203125" style="164"/>
    <col min="14" max="14" width="9.33203125" style="119"/>
    <col min="15" max="15" width="18.5546875" style="119" customWidth="1"/>
    <col min="16" max="16" width="20.5546875" style="119" customWidth="1"/>
    <col min="17" max="17" width="20.33203125" style="119" customWidth="1"/>
    <col min="18" max="18" width="18.44140625" style="119" customWidth="1"/>
    <col min="19" max="19" width="20.6640625" style="119" customWidth="1"/>
    <col min="20" max="20" width="17.33203125" style="119" bestFit="1" customWidth="1"/>
    <col min="21" max="21" width="19.5546875" style="119" customWidth="1"/>
    <col min="22" max="22" width="20.44140625" style="226" customWidth="1"/>
    <col min="23" max="23" width="16.33203125" style="226" customWidth="1"/>
    <col min="24" max="24" width="11.33203125" style="226" bestFit="1" customWidth="1"/>
    <col min="25" max="25" width="18.5546875" style="226" customWidth="1"/>
    <col min="26" max="26" width="17.33203125" style="226" bestFit="1" customWidth="1"/>
    <col min="27" max="27" width="18.33203125" style="226" customWidth="1"/>
    <col min="28" max="28" width="17.44140625" style="226" customWidth="1"/>
    <col min="29" max="16384" width="9.33203125" style="164"/>
  </cols>
  <sheetData>
    <row r="1" spans="1:28" s="214" customFormat="1" ht="10.5" customHeight="1" x14ac:dyDescent="0.2">
      <c r="A1" s="214" t="s">
        <v>51</v>
      </c>
      <c r="B1" s="215" t="s">
        <v>240</v>
      </c>
      <c r="I1" s="362" t="s">
        <v>63</v>
      </c>
      <c r="J1" s="363"/>
      <c r="K1" s="363"/>
    </row>
    <row r="2" spans="1:28" s="119" customFormat="1" ht="10.5" customHeight="1" x14ac:dyDescent="0.2">
      <c r="A2" s="119" t="s">
        <v>53</v>
      </c>
      <c r="B2" s="134" t="s">
        <v>241</v>
      </c>
    </row>
    <row r="3" spans="1:28" s="119" customFormat="1" ht="10.5" customHeight="1" x14ac:dyDescent="0.2">
      <c r="A3" s="119" t="s">
        <v>54</v>
      </c>
      <c r="B3" s="119" t="s">
        <v>55</v>
      </c>
    </row>
    <row r="4" spans="1:28" s="119" customFormat="1" ht="10.5" customHeight="1" x14ac:dyDescent="0.2">
      <c r="A4" s="119" t="s">
        <v>56</v>
      </c>
      <c r="B4" s="119" t="s">
        <v>57</v>
      </c>
    </row>
    <row r="5" spans="1:28" s="119" customFormat="1" ht="10.5" customHeight="1" x14ac:dyDescent="0.2">
      <c r="A5" s="119" t="s">
        <v>58</v>
      </c>
      <c r="B5" s="25" t="s">
        <v>546</v>
      </c>
    </row>
    <row r="6" spans="1:28" s="119" customFormat="1" ht="10.5" customHeight="1" x14ac:dyDescent="0.2">
      <c r="A6" s="119" t="s">
        <v>59</v>
      </c>
      <c r="B6" s="216" t="s">
        <v>550</v>
      </c>
    </row>
    <row r="9" spans="1:28" ht="10.5" customHeight="1" x14ac:dyDescent="0.2">
      <c r="G9" s="228" t="s">
        <v>137</v>
      </c>
      <c r="H9" s="228" t="s">
        <v>138</v>
      </c>
      <c r="I9" s="228" t="s">
        <v>139</v>
      </c>
      <c r="J9" s="228" t="s">
        <v>140</v>
      </c>
      <c r="K9" s="164" t="s">
        <v>239</v>
      </c>
    </row>
    <row r="10" spans="1:28" ht="10.5" customHeight="1" x14ac:dyDescent="0.2">
      <c r="G10" s="229" t="s">
        <v>143</v>
      </c>
      <c r="H10" s="229" t="s">
        <v>144</v>
      </c>
      <c r="I10" s="229" t="s">
        <v>145</v>
      </c>
      <c r="J10" s="229" t="s">
        <v>146</v>
      </c>
      <c r="K10" s="164" t="s">
        <v>118</v>
      </c>
    </row>
    <row r="11" spans="1:28" ht="10.5" customHeight="1" x14ac:dyDescent="0.2">
      <c r="F11" s="165">
        <v>43465</v>
      </c>
      <c r="G11" s="230">
        <v>1</v>
      </c>
      <c r="H11" s="230">
        <v>1</v>
      </c>
      <c r="I11" s="230">
        <v>1</v>
      </c>
      <c r="J11" s="230">
        <v>1</v>
      </c>
      <c r="K11" s="230">
        <v>1</v>
      </c>
    </row>
    <row r="12" spans="1:28" ht="10.5" customHeight="1" x14ac:dyDescent="0.2">
      <c r="G12" s="230">
        <v>0.96899999999999997</v>
      </c>
      <c r="H12" s="230">
        <v>1.002</v>
      </c>
      <c r="I12" s="230">
        <v>0.89800000000000002</v>
      </c>
      <c r="J12" s="230">
        <v>1.002</v>
      </c>
      <c r="K12" s="230">
        <v>0.96899999999999997</v>
      </c>
      <c r="M12" s="170"/>
      <c r="N12" s="174"/>
      <c r="O12" s="174"/>
      <c r="P12" s="174"/>
    </row>
    <row r="13" spans="1:28" ht="10.5" customHeight="1" x14ac:dyDescent="0.2">
      <c r="F13" s="165"/>
      <c r="G13" s="230">
        <v>1.0069999999999999</v>
      </c>
      <c r="H13" s="230">
        <v>1.028</v>
      </c>
      <c r="I13" s="230">
        <v>0.91400000000000003</v>
      </c>
      <c r="J13" s="230">
        <v>1.02</v>
      </c>
      <c r="K13" s="230">
        <v>0.997</v>
      </c>
      <c r="N13" s="164"/>
      <c r="O13" s="164"/>
      <c r="P13" s="164"/>
    </row>
    <row r="14" spans="1:28" ht="10.5" customHeight="1" x14ac:dyDescent="0.2">
      <c r="F14" s="171">
        <v>43554</v>
      </c>
      <c r="G14" s="230">
        <v>0.998</v>
      </c>
      <c r="H14" s="230">
        <v>1.004</v>
      </c>
      <c r="I14" s="230">
        <v>0.90800000000000003</v>
      </c>
      <c r="J14" s="230">
        <v>1.0549999999999999</v>
      </c>
      <c r="K14" s="230">
        <v>0.98899999999999999</v>
      </c>
      <c r="L14" s="231"/>
      <c r="M14" s="231"/>
      <c r="N14" s="231"/>
      <c r="O14" s="231"/>
      <c r="P14" s="164"/>
    </row>
    <row r="15" spans="1:28" s="222" customFormat="1" ht="10.5" customHeight="1" x14ac:dyDescent="0.2">
      <c r="A15" s="232"/>
      <c r="F15" s="164"/>
      <c r="G15" s="230">
        <v>1.012</v>
      </c>
      <c r="H15" s="230">
        <v>1.0529999999999999</v>
      </c>
      <c r="I15" s="230">
        <v>0.99399999999999999</v>
      </c>
      <c r="J15" s="230">
        <v>1.0249999999999999</v>
      </c>
      <c r="K15" s="230">
        <v>1.0229999999999999</v>
      </c>
      <c r="L15" s="231"/>
      <c r="M15" s="231"/>
      <c r="N15" s="231"/>
      <c r="O15" s="231"/>
      <c r="Q15" s="119"/>
      <c r="R15" s="119"/>
      <c r="S15" s="119"/>
      <c r="T15" s="119"/>
      <c r="U15" s="119"/>
      <c r="V15" s="226"/>
      <c r="W15" s="226"/>
      <c r="X15" s="233"/>
      <c r="Y15" s="234"/>
      <c r="Z15" s="234"/>
      <c r="AA15" s="234"/>
      <c r="AB15" s="234"/>
    </row>
    <row r="16" spans="1:28" ht="10.5" customHeight="1" x14ac:dyDescent="0.2">
      <c r="A16" s="165"/>
      <c r="G16" s="230">
        <v>1.014</v>
      </c>
      <c r="H16" s="230">
        <v>1.0660000000000001</v>
      </c>
      <c r="I16" s="230">
        <v>0.90400000000000003</v>
      </c>
      <c r="J16" s="230">
        <v>1.0169999999999999</v>
      </c>
      <c r="K16" s="230">
        <v>1.0109999999999999</v>
      </c>
      <c r="L16" s="231"/>
      <c r="M16" s="231"/>
      <c r="N16" s="231"/>
      <c r="O16" s="231"/>
      <c r="P16" s="164"/>
      <c r="X16" s="233"/>
      <c r="Y16" s="234"/>
      <c r="Z16" s="234"/>
      <c r="AA16" s="234"/>
      <c r="AB16" s="234"/>
    </row>
    <row r="17" spans="1:28" ht="10.5" customHeight="1" x14ac:dyDescent="0.2">
      <c r="A17" s="165"/>
      <c r="F17" s="223">
        <v>43646</v>
      </c>
      <c r="G17" s="230">
        <v>1.081</v>
      </c>
      <c r="H17" s="230">
        <v>1.161</v>
      </c>
      <c r="I17" s="230">
        <v>0.97599999999999998</v>
      </c>
      <c r="J17" s="230">
        <v>1.0329999999999999</v>
      </c>
      <c r="K17" s="230">
        <v>1.083</v>
      </c>
      <c r="L17" s="231"/>
      <c r="M17" s="231"/>
      <c r="N17" s="231"/>
      <c r="O17" s="231"/>
      <c r="P17" s="164"/>
      <c r="X17" s="233"/>
      <c r="Y17" s="234"/>
      <c r="Z17" s="234"/>
      <c r="AA17" s="234"/>
      <c r="AB17" s="234"/>
    </row>
    <row r="18" spans="1:28" ht="10.5" customHeight="1" x14ac:dyDescent="0.2">
      <c r="A18" s="165"/>
      <c r="F18" s="223"/>
      <c r="G18" s="230">
        <v>1.65</v>
      </c>
      <c r="H18" s="230">
        <v>1.254</v>
      </c>
      <c r="I18" s="230">
        <v>1.022</v>
      </c>
      <c r="J18" s="230">
        <v>1.069</v>
      </c>
      <c r="K18" s="230">
        <v>1.347</v>
      </c>
      <c r="L18" s="231"/>
      <c r="M18" s="231"/>
      <c r="N18" s="231"/>
      <c r="O18" s="231"/>
      <c r="P18" s="164"/>
      <c r="X18" s="233"/>
      <c r="Y18" s="234"/>
      <c r="Z18" s="234"/>
      <c r="AA18" s="234"/>
      <c r="AB18" s="234"/>
    </row>
    <row r="19" spans="1:28" ht="10.5" customHeight="1" x14ac:dyDescent="0.2">
      <c r="A19" s="165"/>
      <c r="F19" s="223"/>
      <c r="G19" s="230">
        <v>1.5329999999999999</v>
      </c>
      <c r="H19" s="230">
        <v>1.258</v>
      </c>
      <c r="I19" s="230">
        <v>0.95099999999999996</v>
      </c>
      <c r="J19" s="230">
        <v>1.095</v>
      </c>
      <c r="K19" s="230">
        <v>1.2909999999999999</v>
      </c>
      <c r="L19" s="231"/>
      <c r="M19" s="231"/>
      <c r="N19" s="231"/>
      <c r="O19" s="231"/>
      <c r="P19" s="164"/>
    </row>
    <row r="20" spans="1:28" ht="10.5" customHeight="1" x14ac:dyDescent="0.2">
      <c r="A20" s="165"/>
      <c r="F20" s="171">
        <v>43738</v>
      </c>
      <c r="G20" s="230">
        <v>1.4570000000000001</v>
      </c>
      <c r="H20" s="230">
        <v>1.2689999999999999</v>
      </c>
      <c r="I20" s="230">
        <v>0.98</v>
      </c>
      <c r="J20" s="230">
        <v>1.1140000000000001</v>
      </c>
      <c r="K20" s="230">
        <v>1.2729999999999999</v>
      </c>
      <c r="L20" s="231"/>
      <c r="M20" s="231"/>
      <c r="N20" s="231"/>
      <c r="O20" s="231"/>
      <c r="P20" s="164"/>
    </row>
    <row r="21" spans="1:28" s="218" customFormat="1" ht="10.5" customHeight="1" x14ac:dyDescent="0.2">
      <c r="A21" s="235"/>
      <c r="F21" s="170"/>
      <c r="G21" s="230">
        <v>1.4630000000000001</v>
      </c>
      <c r="H21" s="230">
        <v>1.3160000000000001</v>
      </c>
      <c r="I21" s="230">
        <v>0.97499999999999998</v>
      </c>
      <c r="J21" s="230">
        <v>1.1279999999999999</v>
      </c>
      <c r="K21" s="230">
        <v>1.2909999999999999</v>
      </c>
      <c r="L21" s="231"/>
      <c r="M21" s="231"/>
      <c r="N21" s="231"/>
      <c r="O21" s="231"/>
      <c r="Q21" s="119"/>
      <c r="R21" s="119"/>
      <c r="S21" s="119"/>
      <c r="T21" s="119"/>
      <c r="U21" s="119"/>
      <c r="V21" s="236"/>
      <c r="W21" s="236"/>
      <c r="X21" s="236"/>
      <c r="Y21" s="236"/>
      <c r="Z21" s="236"/>
      <c r="AA21" s="236"/>
      <c r="AB21" s="236"/>
    </row>
    <row r="22" spans="1:28" ht="10.5" customHeight="1" x14ac:dyDescent="0.2">
      <c r="A22" s="165"/>
      <c r="F22" s="170"/>
      <c r="G22" s="230">
        <v>1.504</v>
      </c>
      <c r="H22" s="230">
        <v>1.3340000000000001</v>
      </c>
      <c r="I22" s="230">
        <v>0.89900000000000002</v>
      </c>
      <c r="J22" s="230">
        <v>1.153</v>
      </c>
      <c r="K22" s="230">
        <v>1.3009999999999999</v>
      </c>
      <c r="L22" s="231"/>
      <c r="M22" s="231"/>
      <c r="N22" s="231"/>
      <c r="O22" s="231"/>
      <c r="P22" s="164"/>
    </row>
    <row r="23" spans="1:28" ht="10.5" customHeight="1" x14ac:dyDescent="0.2">
      <c r="A23" s="165"/>
      <c r="F23" s="171">
        <v>43830</v>
      </c>
      <c r="G23" s="230">
        <v>2.0950000000000002</v>
      </c>
      <c r="H23" s="230">
        <v>1.2030000000000001</v>
      </c>
      <c r="I23" s="230">
        <v>0.86399999999999999</v>
      </c>
      <c r="J23" s="230">
        <v>1.1619999999999999</v>
      </c>
      <c r="K23" s="230">
        <v>1.482</v>
      </c>
      <c r="L23" s="231"/>
      <c r="M23" s="231"/>
      <c r="N23" s="231"/>
      <c r="O23" s="231"/>
      <c r="P23" s="164"/>
    </row>
    <row r="24" spans="1:28" s="218" customFormat="1" ht="10.5" customHeight="1" x14ac:dyDescent="0.2">
      <c r="A24" s="235"/>
      <c r="F24" s="170"/>
      <c r="G24" s="230">
        <v>2.2160000000000002</v>
      </c>
      <c r="H24" s="230">
        <v>1.264</v>
      </c>
      <c r="I24" s="230">
        <v>0.93500000000000005</v>
      </c>
      <c r="J24" s="230">
        <v>1.2</v>
      </c>
      <c r="K24" s="230">
        <v>1.5649999999999999</v>
      </c>
      <c r="L24" s="231"/>
      <c r="M24" s="231"/>
      <c r="N24" s="231"/>
      <c r="O24" s="231"/>
      <c r="Q24" s="119"/>
      <c r="R24" s="119"/>
      <c r="S24" s="119"/>
      <c r="T24" s="119"/>
      <c r="U24" s="119"/>
      <c r="V24" s="236"/>
      <c r="W24" s="236"/>
      <c r="X24" s="236"/>
      <c r="Y24" s="236"/>
      <c r="Z24" s="236"/>
      <c r="AA24" s="236"/>
      <c r="AB24" s="236"/>
    </row>
    <row r="25" spans="1:28" ht="10.5" customHeight="1" x14ac:dyDescent="0.2">
      <c r="A25" s="165"/>
      <c r="F25" s="170"/>
      <c r="G25" s="230">
        <v>2.2120000000000002</v>
      </c>
      <c r="H25" s="230">
        <v>1.367</v>
      </c>
      <c r="I25" s="230">
        <v>0.97499999999999998</v>
      </c>
      <c r="J25" s="230">
        <v>1.2130000000000001</v>
      </c>
      <c r="K25" s="230">
        <v>1.607</v>
      </c>
      <c r="L25" s="231"/>
      <c r="M25" s="231"/>
      <c r="N25" s="231"/>
      <c r="O25" s="231"/>
      <c r="P25" s="164"/>
    </row>
    <row r="26" spans="1:28" ht="10.5" customHeight="1" x14ac:dyDescent="0.2">
      <c r="A26" s="165"/>
      <c r="F26" s="171">
        <v>43920</v>
      </c>
      <c r="G26" s="230">
        <v>1.8720000000000001</v>
      </c>
      <c r="H26" s="230">
        <v>1.4570000000000001</v>
      </c>
      <c r="I26" s="230">
        <v>1.0389999999999999</v>
      </c>
      <c r="J26" s="230">
        <v>1.238</v>
      </c>
      <c r="K26" s="230">
        <v>1.5189999999999999</v>
      </c>
      <c r="L26" s="231"/>
      <c r="M26" s="231"/>
      <c r="N26" s="231"/>
      <c r="O26" s="231"/>
      <c r="P26" s="164"/>
    </row>
    <row r="27" spans="1:28" s="218" customFormat="1" ht="10.5" customHeight="1" x14ac:dyDescent="0.2">
      <c r="A27" s="235"/>
      <c r="F27" s="170"/>
      <c r="G27" s="230">
        <v>1.921</v>
      </c>
      <c r="H27" s="230">
        <v>1.4330000000000001</v>
      </c>
      <c r="I27" s="230">
        <v>1.03</v>
      </c>
      <c r="J27" s="230">
        <v>1.2809999999999999</v>
      </c>
      <c r="K27" s="230">
        <v>1.532</v>
      </c>
      <c r="L27" s="231"/>
      <c r="M27" s="231"/>
      <c r="N27" s="231"/>
      <c r="O27" s="231"/>
      <c r="Q27" s="119"/>
      <c r="R27" s="119"/>
      <c r="S27" s="119"/>
      <c r="T27" s="119"/>
      <c r="U27" s="119"/>
      <c r="V27" s="236"/>
      <c r="W27" s="236"/>
      <c r="X27" s="236"/>
      <c r="Y27" s="236"/>
      <c r="Z27" s="236"/>
      <c r="AA27" s="236"/>
      <c r="AB27" s="236"/>
    </row>
    <row r="28" spans="1:28" ht="10.5" customHeight="1" x14ac:dyDescent="0.2">
      <c r="A28" s="165"/>
      <c r="F28" s="170"/>
      <c r="G28" s="230">
        <v>1.9470000000000001</v>
      </c>
      <c r="H28" s="230">
        <v>1.4550000000000001</v>
      </c>
      <c r="I28" s="230">
        <v>1.0429999999999999</v>
      </c>
      <c r="J28" s="230">
        <v>1.333</v>
      </c>
      <c r="K28" s="230">
        <v>1.5569999999999999</v>
      </c>
      <c r="L28" s="231"/>
      <c r="M28" s="231"/>
      <c r="N28" s="231"/>
      <c r="O28" s="231"/>
      <c r="P28" s="164"/>
    </row>
    <row r="29" spans="1:28" ht="10.5" customHeight="1" x14ac:dyDescent="0.2">
      <c r="A29" s="165"/>
      <c r="F29" s="171">
        <v>44012</v>
      </c>
      <c r="G29" s="230">
        <v>1.841</v>
      </c>
      <c r="H29" s="230">
        <v>1.516</v>
      </c>
      <c r="I29" s="230">
        <v>1.0229999999999999</v>
      </c>
      <c r="J29" s="230">
        <v>1.3540000000000001</v>
      </c>
      <c r="K29" s="230">
        <v>1.534</v>
      </c>
      <c r="L29" s="231"/>
      <c r="M29" s="231"/>
      <c r="N29" s="231"/>
      <c r="O29" s="231"/>
      <c r="P29" s="164"/>
    </row>
    <row r="30" spans="1:28" s="218" customFormat="1" ht="10.5" customHeight="1" x14ac:dyDescent="0.2">
      <c r="F30" s="137"/>
      <c r="G30" s="230">
        <v>1.8120000000000001</v>
      </c>
      <c r="H30" s="230">
        <v>1.6080000000000001</v>
      </c>
      <c r="I30" s="230">
        <v>1.075</v>
      </c>
      <c r="J30" s="230">
        <v>1.3740000000000001</v>
      </c>
      <c r="K30" s="230">
        <v>1.5649999999999999</v>
      </c>
      <c r="L30" s="231"/>
      <c r="M30" s="231"/>
      <c r="N30" s="231"/>
      <c r="O30" s="231"/>
      <c r="Q30" s="119"/>
      <c r="R30" s="119"/>
      <c r="S30" s="119"/>
      <c r="T30" s="119"/>
      <c r="U30" s="119"/>
      <c r="V30" s="236"/>
      <c r="W30" s="236"/>
      <c r="X30" s="236"/>
      <c r="Y30" s="236"/>
      <c r="Z30" s="236"/>
      <c r="AA30" s="236"/>
      <c r="AB30" s="236"/>
    </row>
    <row r="31" spans="1:28" ht="10.5" customHeight="1" x14ac:dyDescent="0.2">
      <c r="F31" s="137"/>
      <c r="G31" s="230">
        <v>1.671</v>
      </c>
      <c r="H31" s="230">
        <v>1.655</v>
      </c>
      <c r="I31" s="230">
        <v>1.0900000000000001</v>
      </c>
      <c r="J31" s="230">
        <v>1.4139999999999999</v>
      </c>
      <c r="K31" s="230">
        <v>1.532</v>
      </c>
      <c r="L31" s="231"/>
      <c r="M31" s="231"/>
      <c r="N31" s="231"/>
      <c r="O31" s="231"/>
      <c r="P31" s="164"/>
    </row>
    <row r="32" spans="1:28" ht="10.5" customHeight="1" x14ac:dyDescent="0.2">
      <c r="F32" s="137">
        <v>44104</v>
      </c>
      <c r="G32" s="237">
        <v>1.6519999999999999</v>
      </c>
      <c r="H32" s="237">
        <v>1.724</v>
      </c>
      <c r="I32" s="237">
        <v>1.2350000000000001</v>
      </c>
      <c r="J32" s="237">
        <v>1.4370000000000001</v>
      </c>
      <c r="K32" s="237">
        <v>1.577</v>
      </c>
      <c r="L32" s="231"/>
      <c r="M32" s="231"/>
      <c r="N32" s="231"/>
      <c r="O32" s="231"/>
      <c r="P32" s="164"/>
    </row>
    <row r="33" spans="1:28" s="218" customFormat="1" ht="10.5" customHeight="1" x14ac:dyDescent="0.2">
      <c r="F33" s="119"/>
      <c r="G33" s="237">
        <v>1.6479999999999999</v>
      </c>
      <c r="H33" s="237">
        <v>1.726</v>
      </c>
      <c r="I33" s="237">
        <v>1.2130000000000001</v>
      </c>
      <c r="J33" s="237">
        <v>1.4550000000000001</v>
      </c>
      <c r="K33" s="237">
        <v>1.573</v>
      </c>
      <c r="L33" s="231"/>
      <c r="M33" s="231"/>
      <c r="N33" s="231"/>
      <c r="O33" s="231"/>
      <c r="Q33" s="119"/>
      <c r="R33" s="119"/>
      <c r="S33" s="119"/>
      <c r="T33" s="119"/>
      <c r="U33" s="119"/>
      <c r="V33" s="236"/>
      <c r="W33" s="236"/>
      <c r="X33" s="236"/>
      <c r="Y33" s="236"/>
      <c r="Z33" s="236"/>
      <c r="AA33" s="236"/>
      <c r="AB33" s="236"/>
    </row>
    <row r="34" spans="1:28" ht="10.5" customHeight="1" x14ac:dyDescent="0.2">
      <c r="F34" s="119"/>
      <c r="G34" s="237">
        <v>1.64</v>
      </c>
      <c r="H34" s="237">
        <v>1.7609999999999999</v>
      </c>
      <c r="I34" s="237">
        <v>1.1919999999999999</v>
      </c>
      <c r="J34" s="237">
        <v>1.5029999999999999</v>
      </c>
      <c r="K34" s="237">
        <v>1.583</v>
      </c>
      <c r="L34" s="231"/>
      <c r="M34" s="231"/>
      <c r="N34" s="231"/>
      <c r="O34" s="231"/>
      <c r="P34" s="164"/>
    </row>
    <row r="35" spans="1:28" ht="10.5" customHeight="1" x14ac:dyDescent="0.2">
      <c r="F35" s="137">
        <v>44196</v>
      </c>
      <c r="G35" s="237">
        <v>1.548</v>
      </c>
      <c r="H35" s="237">
        <v>1.6830000000000001</v>
      </c>
      <c r="I35" s="237">
        <v>1.085</v>
      </c>
      <c r="J35" s="237">
        <v>1.6419999999999999</v>
      </c>
      <c r="K35" s="237">
        <v>1.514</v>
      </c>
      <c r="L35" s="231"/>
      <c r="M35" s="231"/>
      <c r="N35" s="231"/>
      <c r="O35" s="231"/>
      <c r="P35" s="164"/>
    </row>
    <row r="36" spans="1:28" s="218" customFormat="1" ht="10.5" customHeight="1" x14ac:dyDescent="0.2">
      <c r="A36" s="227"/>
      <c r="B36" s="227"/>
      <c r="C36" s="227"/>
      <c r="D36" s="227"/>
      <c r="E36" s="227"/>
      <c r="F36" s="119"/>
      <c r="G36" s="119"/>
      <c r="H36" s="119"/>
      <c r="I36" s="119"/>
      <c r="J36" s="119"/>
      <c r="K36" s="119"/>
      <c r="L36" s="231"/>
      <c r="M36" s="231"/>
      <c r="N36" s="231"/>
      <c r="O36" s="231"/>
      <c r="P36" s="119"/>
      <c r="Q36" s="119"/>
      <c r="R36" s="119"/>
      <c r="S36" s="119"/>
      <c r="T36" s="119"/>
      <c r="U36" s="119"/>
      <c r="V36" s="236"/>
      <c r="W36" s="236"/>
      <c r="X36" s="236"/>
      <c r="Y36" s="236"/>
      <c r="Z36" s="236"/>
      <c r="AA36" s="236"/>
      <c r="AB36" s="236"/>
    </row>
    <row r="37" spans="1:28" ht="10.5" customHeight="1" x14ac:dyDescent="0.2">
      <c r="A37" s="170"/>
      <c r="B37" s="170"/>
      <c r="C37" s="170"/>
      <c r="D37" s="170"/>
      <c r="E37" s="170"/>
      <c r="F37" s="119"/>
      <c r="G37" s="119"/>
      <c r="H37" s="119"/>
      <c r="I37" s="119"/>
      <c r="J37" s="119"/>
      <c r="K37" s="119"/>
      <c r="L37" s="231"/>
      <c r="M37" s="231"/>
      <c r="N37" s="231"/>
      <c r="O37" s="231"/>
    </row>
    <row r="38" spans="1:28" s="226" customFormat="1" ht="10.5" customHeight="1" x14ac:dyDescent="0.2">
      <c r="A38" s="170"/>
      <c r="B38" s="238"/>
      <c r="C38" s="238"/>
      <c r="D38" s="238"/>
      <c r="E38" s="238"/>
      <c r="F38" s="119"/>
      <c r="G38" s="119"/>
      <c r="H38" s="119"/>
      <c r="I38" s="119"/>
      <c r="J38" s="119"/>
      <c r="K38" s="119"/>
      <c r="L38" s="231"/>
      <c r="M38" s="231"/>
      <c r="N38" s="231"/>
      <c r="O38" s="231"/>
      <c r="P38" s="119"/>
      <c r="Q38" s="119"/>
      <c r="R38" s="119"/>
      <c r="S38" s="119"/>
      <c r="T38" s="119"/>
      <c r="U38" s="119"/>
    </row>
    <row r="39" spans="1:28" s="226" customFormat="1" ht="10.5" customHeight="1" x14ac:dyDescent="0.2">
      <c r="A39" s="170"/>
      <c r="B39" s="238"/>
      <c r="C39" s="238"/>
      <c r="D39" s="238"/>
      <c r="E39" s="238"/>
      <c r="F39" s="119"/>
      <c r="G39" s="119"/>
      <c r="H39" s="119"/>
      <c r="I39" s="119"/>
      <c r="J39" s="119"/>
      <c r="K39" s="119"/>
      <c r="L39" s="238"/>
      <c r="M39" s="238"/>
      <c r="N39" s="238"/>
      <c r="O39" s="238"/>
      <c r="P39" s="174"/>
      <c r="Q39" s="119"/>
      <c r="R39" s="119"/>
      <c r="S39" s="119"/>
      <c r="T39" s="119"/>
      <c r="U39" s="119"/>
    </row>
    <row r="40" spans="1:28" s="226" customFormat="1" ht="10.5" customHeight="1" x14ac:dyDescent="0.2">
      <c r="A40" s="170"/>
      <c r="B40" s="171"/>
      <c r="C40" s="203"/>
      <c r="D40" s="203"/>
      <c r="E40" s="203"/>
      <c r="F40" s="119"/>
      <c r="G40" s="119"/>
      <c r="H40" s="119"/>
      <c r="I40" s="119"/>
      <c r="J40" s="119"/>
      <c r="K40" s="119"/>
      <c r="L40" s="170"/>
      <c r="M40" s="170"/>
      <c r="N40" s="174"/>
      <c r="O40" s="174"/>
      <c r="P40" s="174"/>
      <c r="Q40" s="119"/>
      <c r="R40" s="119"/>
      <c r="S40" s="119"/>
      <c r="T40" s="119"/>
      <c r="U40" s="119"/>
    </row>
    <row r="41" spans="1:28" s="226" customFormat="1" ht="10.5" customHeight="1" x14ac:dyDescent="0.2">
      <c r="A41" s="170"/>
      <c r="B41" s="171"/>
      <c r="C41" s="203"/>
      <c r="D41" s="203"/>
      <c r="E41" s="203"/>
      <c r="F41" s="119"/>
      <c r="G41" s="119"/>
      <c r="H41" s="119"/>
      <c r="I41" s="119"/>
      <c r="J41" s="119"/>
      <c r="K41" s="119"/>
      <c r="L41" s="170"/>
      <c r="M41" s="170"/>
      <c r="N41" s="174"/>
      <c r="O41" s="174"/>
      <c r="P41" s="174"/>
      <c r="Q41" s="119"/>
      <c r="R41" s="119"/>
      <c r="S41" s="119"/>
      <c r="T41" s="119"/>
      <c r="U41" s="119"/>
    </row>
    <row r="42" spans="1:28" s="226" customFormat="1" ht="10.5" customHeight="1" x14ac:dyDescent="0.2">
      <c r="A42" s="170"/>
      <c r="B42" s="171"/>
      <c r="C42" s="203"/>
      <c r="D42" s="203"/>
      <c r="E42" s="203"/>
      <c r="F42" s="119"/>
      <c r="G42" s="119"/>
      <c r="H42" s="119"/>
      <c r="I42" s="119"/>
      <c r="J42" s="119"/>
      <c r="K42" s="119"/>
      <c r="L42" s="164"/>
      <c r="M42" s="164"/>
      <c r="N42" s="119"/>
      <c r="O42" s="119"/>
      <c r="P42" s="119"/>
      <c r="Q42" s="119"/>
      <c r="R42" s="119"/>
      <c r="S42" s="119"/>
      <c r="T42" s="119"/>
      <c r="U42" s="119"/>
    </row>
    <row r="43" spans="1:28" s="226" customFormat="1" ht="10.5" customHeight="1" x14ac:dyDescent="0.2">
      <c r="A43" s="170"/>
      <c r="B43" s="170"/>
      <c r="C43" s="170"/>
      <c r="D43" s="170"/>
      <c r="E43" s="170"/>
      <c r="F43" s="119"/>
      <c r="G43" s="119"/>
      <c r="H43" s="119"/>
      <c r="I43" s="119"/>
      <c r="J43" s="119"/>
      <c r="K43" s="119"/>
      <c r="L43" s="164"/>
      <c r="M43" s="164"/>
      <c r="N43" s="119"/>
      <c r="O43" s="119"/>
      <c r="P43" s="119"/>
      <c r="Q43" s="119"/>
      <c r="R43" s="119"/>
      <c r="S43" s="119"/>
      <c r="T43" s="119"/>
      <c r="U43" s="119"/>
    </row>
    <row r="44" spans="1:28" s="226" customFormat="1" ht="10.5" customHeight="1" x14ac:dyDescent="0.2">
      <c r="A44" s="170"/>
      <c r="B44" s="170"/>
      <c r="C44" s="170"/>
      <c r="D44" s="170"/>
      <c r="E44" s="170"/>
      <c r="F44" s="119"/>
      <c r="G44" s="119"/>
      <c r="H44" s="119"/>
      <c r="I44" s="119"/>
      <c r="J44" s="119"/>
      <c r="K44" s="119"/>
      <c r="L44" s="119"/>
      <c r="M44" s="119"/>
      <c r="N44" s="119"/>
      <c r="O44" s="119"/>
      <c r="P44" s="119"/>
      <c r="Q44" s="119"/>
      <c r="R44" s="119"/>
      <c r="S44" s="119"/>
      <c r="T44" s="119"/>
      <c r="U44" s="119"/>
    </row>
    <row r="45" spans="1:28" s="226" customFormat="1" ht="10.5" customHeight="1" x14ac:dyDescent="0.2">
      <c r="A45" s="170"/>
      <c r="B45" s="170"/>
      <c r="C45" s="170"/>
      <c r="D45" s="170"/>
      <c r="E45" s="170"/>
      <c r="F45" s="119"/>
      <c r="G45" s="119"/>
      <c r="H45" s="119"/>
      <c r="I45" s="119"/>
      <c r="J45" s="119"/>
      <c r="K45" s="119"/>
      <c r="L45" s="119"/>
      <c r="M45" s="119"/>
      <c r="N45" s="119"/>
      <c r="O45" s="119"/>
      <c r="P45" s="119"/>
      <c r="Q45" s="119"/>
      <c r="R45" s="119"/>
      <c r="S45" s="119"/>
      <c r="T45" s="119"/>
      <c r="U45" s="119"/>
    </row>
    <row r="46" spans="1:28" s="226" customFormat="1" ht="10.5" customHeight="1" x14ac:dyDescent="0.2">
      <c r="A46" s="170"/>
      <c r="B46" s="170"/>
      <c r="C46" s="170"/>
      <c r="D46" s="170"/>
      <c r="E46" s="170"/>
      <c r="F46" s="119"/>
      <c r="G46" s="119"/>
      <c r="H46" s="119"/>
      <c r="I46" s="119"/>
      <c r="J46" s="119"/>
      <c r="K46" s="119"/>
      <c r="L46" s="119"/>
      <c r="M46" s="119"/>
      <c r="N46" s="119"/>
      <c r="O46" s="119"/>
      <c r="P46" s="119"/>
      <c r="Q46" s="119"/>
      <c r="R46" s="119"/>
      <c r="S46" s="119"/>
      <c r="T46" s="119"/>
      <c r="U46" s="119"/>
    </row>
    <row r="47" spans="1:28" s="226" customFormat="1" ht="10.5" customHeight="1" x14ac:dyDescent="0.2">
      <c r="A47" s="164"/>
      <c r="B47" s="164"/>
      <c r="C47" s="164"/>
      <c r="D47" s="164"/>
      <c r="E47" s="164"/>
      <c r="F47" s="119"/>
      <c r="G47" s="119"/>
      <c r="H47" s="119"/>
      <c r="I47" s="119"/>
      <c r="J47" s="119"/>
      <c r="K47" s="119"/>
      <c r="L47" s="119"/>
      <c r="M47" s="119"/>
      <c r="N47" s="119"/>
      <c r="O47" s="119"/>
      <c r="P47" s="119"/>
      <c r="Q47" s="119"/>
      <c r="R47" s="119"/>
      <c r="S47" s="119"/>
      <c r="T47" s="119"/>
      <c r="U47" s="119"/>
    </row>
    <row r="48" spans="1:28" s="226" customFormat="1" ht="10.5" customHeight="1" x14ac:dyDescent="0.2">
      <c r="A48" s="164"/>
      <c r="B48" s="164"/>
      <c r="C48" s="164"/>
      <c r="D48" s="164"/>
      <c r="E48" s="164"/>
      <c r="F48" s="119"/>
      <c r="G48" s="119"/>
      <c r="H48" s="119"/>
      <c r="I48" s="119"/>
      <c r="J48" s="119"/>
      <c r="K48" s="119"/>
      <c r="L48" s="119"/>
      <c r="M48" s="119"/>
      <c r="N48" s="119"/>
      <c r="O48" s="119"/>
      <c r="P48" s="119"/>
      <c r="Q48" s="119"/>
      <c r="R48" s="119"/>
      <c r="S48" s="119"/>
      <c r="T48" s="119"/>
      <c r="U48" s="119"/>
    </row>
    <row r="49" spans="1:21" s="226" customFormat="1" ht="10.5" customHeight="1" x14ac:dyDescent="0.2">
      <c r="A49" s="164"/>
      <c r="B49" s="164"/>
      <c r="C49" s="164"/>
      <c r="D49" s="164"/>
      <c r="E49" s="164"/>
      <c r="F49" s="119"/>
      <c r="G49" s="119"/>
      <c r="H49" s="119"/>
      <c r="I49" s="119"/>
      <c r="J49" s="119"/>
      <c r="K49" s="119"/>
      <c r="L49" s="119"/>
      <c r="M49" s="119"/>
      <c r="N49" s="119"/>
      <c r="O49" s="119"/>
      <c r="P49" s="119"/>
      <c r="Q49" s="119"/>
      <c r="R49" s="119"/>
      <c r="S49" s="119"/>
      <c r="T49" s="119"/>
      <c r="U49" s="119"/>
    </row>
    <row r="50" spans="1:21" s="226" customFormat="1" ht="10.5" customHeight="1" x14ac:dyDescent="0.2">
      <c r="A50" s="164"/>
      <c r="B50" s="164"/>
      <c r="C50" s="164"/>
      <c r="D50" s="164"/>
      <c r="E50" s="164"/>
      <c r="F50" s="119"/>
      <c r="G50" s="119"/>
      <c r="H50" s="119"/>
      <c r="I50" s="119"/>
      <c r="J50" s="119"/>
      <c r="K50" s="119"/>
      <c r="L50" s="119"/>
      <c r="M50" s="119"/>
      <c r="N50" s="119"/>
      <c r="O50" s="119"/>
      <c r="P50" s="119"/>
      <c r="Q50" s="119"/>
      <c r="R50" s="119"/>
      <c r="S50" s="119"/>
      <c r="T50" s="119"/>
      <c r="U50" s="119"/>
    </row>
    <row r="51" spans="1:21" s="226" customFormat="1" ht="10.5" customHeight="1" x14ac:dyDescent="0.2">
      <c r="A51" s="164"/>
      <c r="B51" s="164"/>
      <c r="C51" s="164"/>
      <c r="D51" s="164"/>
      <c r="E51" s="164"/>
      <c r="F51" s="119"/>
      <c r="G51" s="119"/>
      <c r="H51" s="119"/>
      <c r="I51" s="119"/>
      <c r="J51" s="119"/>
      <c r="K51" s="119"/>
      <c r="L51" s="119"/>
      <c r="M51" s="119"/>
      <c r="N51" s="119"/>
      <c r="O51" s="119"/>
      <c r="P51" s="119"/>
      <c r="Q51" s="119"/>
      <c r="R51" s="119"/>
      <c r="S51" s="119"/>
      <c r="T51" s="119"/>
      <c r="U51" s="119"/>
    </row>
    <row r="52" spans="1:21" s="226" customFormat="1" ht="10.5" customHeight="1" x14ac:dyDescent="0.2">
      <c r="A52" s="164"/>
      <c r="B52" s="164"/>
      <c r="C52" s="164"/>
      <c r="D52" s="164"/>
      <c r="E52" s="164"/>
      <c r="F52" s="119"/>
      <c r="G52" s="119"/>
      <c r="H52" s="119"/>
      <c r="I52" s="119"/>
      <c r="J52" s="119"/>
      <c r="K52" s="119"/>
      <c r="L52" s="119"/>
      <c r="M52" s="119"/>
      <c r="N52" s="119"/>
      <c r="O52" s="119"/>
      <c r="P52" s="119"/>
      <c r="Q52" s="119"/>
      <c r="R52" s="119"/>
      <c r="S52" s="119"/>
      <c r="T52" s="119"/>
      <c r="U52" s="119"/>
    </row>
    <row r="53" spans="1:21" s="226" customFormat="1" ht="10.5" customHeight="1" x14ac:dyDescent="0.2">
      <c r="A53" s="164"/>
      <c r="B53" s="164"/>
      <c r="C53" s="164"/>
      <c r="D53" s="164"/>
      <c r="E53" s="164"/>
      <c r="F53" s="119"/>
      <c r="G53" s="119"/>
      <c r="H53" s="119"/>
      <c r="I53" s="119"/>
      <c r="J53" s="119"/>
      <c r="K53" s="119"/>
      <c r="L53" s="119"/>
      <c r="M53" s="119"/>
      <c r="N53" s="119"/>
      <c r="O53" s="119"/>
      <c r="P53" s="119"/>
      <c r="Q53" s="119"/>
      <c r="R53" s="119"/>
      <c r="S53" s="119"/>
      <c r="T53" s="119"/>
      <c r="U53" s="119"/>
    </row>
    <row r="54" spans="1:21" s="226" customFormat="1" ht="10.5" customHeight="1" x14ac:dyDescent="0.2">
      <c r="A54" s="164"/>
      <c r="B54" s="164"/>
      <c r="C54" s="164"/>
      <c r="D54" s="164"/>
      <c r="E54" s="164"/>
      <c r="F54" s="119"/>
      <c r="G54" s="119"/>
      <c r="H54" s="119"/>
      <c r="I54" s="119"/>
      <c r="J54" s="119"/>
      <c r="K54" s="119"/>
      <c r="L54" s="119"/>
      <c r="M54" s="119"/>
      <c r="N54" s="119"/>
      <c r="O54" s="119"/>
      <c r="P54" s="119"/>
      <c r="Q54" s="119"/>
      <c r="R54" s="119"/>
      <c r="S54" s="119"/>
      <c r="T54" s="119"/>
      <c r="U54" s="119"/>
    </row>
    <row r="55" spans="1:21" s="226" customFormat="1" ht="10.5" customHeight="1" x14ac:dyDescent="0.2">
      <c r="A55" s="164"/>
      <c r="B55" s="164"/>
      <c r="C55" s="164"/>
      <c r="D55" s="164"/>
      <c r="E55" s="164"/>
      <c r="F55" s="119"/>
      <c r="G55" s="119"/>
      <c r="H55" s="119"/>
      <c r="I55" s="119"/>
      <c r="J55" s="119"/>
      <c r="K55" s="119"/>
      <c r="L55" s="119"/>
      <c r="M55" s="119"/>
      <c r="N55" s="119"/>
      <c r="O55" s="119"/>
      <c r="P55" s="119"/>
      <c r="Q55" s="119"/>
      <c r="R55" s="119"/>
      <c r="S55" s="119"/>
      <c r="T55" s="119"/>
      <c r="U55" s="119"/>
    </row>
    <row r="56" spans="1:21" s="226" customFormat="1" ht="10.5" customHeight="1" x14ac:dyDescent="0.2">
      <c r="A56" s="164"/>
      <c r="B56" s="164"/>
      <c r="C56" s="164"/>
      <c r="D56" s="164"/>
      <c r="E56" s="164"/>
      <c r="F56" s="119"/>
      <c r="G56" s="119"/>
      <c r="H56" s="119"/>
      <c r="I56" s="119"/>
      <c r="J56" s="119"/>
      <c r="K56" s="119"/>
      <c r="L56" s="119"/>
      <c r="M56" s="119"/>
      <c r="N56" s="119"/>
      <c r="O56" s="119"/>
      <c r="P56" s="119"/>
      <c r="Q56" s="119"/>
      <c r="R56" s="119"/>
      <c r="S56" s="119"/>
      <c r="T56" s="119"/>
      <c r="U56" s="119"/>
    </row>
    <row r="57" spans="1:21" s="226" customFormat="1" ht="10.5" customHeight="1" x14ac:dyDescent="0.2">
      <c r="A57" s="164"/>
      <c r="B57" s="164"/>
      <c r="C57" s="164"/>
      <c r="D57" s="164"/>
      <c r="E57" s="164"/>
      <c r="F57" s="119"/>
      <c r="G57" s="119"/>
      <c r="H57" s="119"/>
      <c r="I57" s="119"/>
      <c r="J57" s="119"/>
      <c r="K57" s="119"/>
      <c r="L57" s="119"/>
      <c r="M57" s="119"/>
      <c r="N57" s="119"/>
      <c r="O57" s="119"/>
      <c r="P57" s="119"/>
      <c r="Q57" s="119"/>
      <c r="R57" s="119"/>
      <c r="S57" s="119"/>
      <c r="T57" s="119"/>
      <c r="U57" s="119"/>
    </row>
    <row r="58" spans="1:21" s="226" customFormat="1" ht="10.5" customHeight="1" x14ac:dyDescent="0.2">
      <c r="A58" s="164"/>
      <c r="B58" s="164"/>
      <c r="C58" s="164"/>
      <c r="D58" s="164"/>
      <c r="E58" s="164"/>
      <c r="F58" s="119"/>
      <c r="G58" s="119"/>
      <c r="H58" s="119"/>
      <c r="I58" s="119"/>
      <c r="J58" s="119"/>
      <c r="K58" s="119"/>
      <c r="L58" s="119"/>
      <c r="M58" s="119"/>
      <c r="N58" s="119"/>
      <c r="O58" s="119"/>
      <c r="P58" s="119"/>
      <c r="Q58" s="119"/>
      <c r="R58" s="119"/>
      <c r="S58" s="119"/>
      <c r="T58" s="119"/>
      <c r="U58" s="119"/>
    </row>
    <row r="59" spans="1:21" s="226" customFormat="1" ht="10.5" customHeight="1" x14ac:dyDescent="0.2">
      <c r="A59" s="164"/>
      <c r="B59" s="164"/>
      <c r="C59" s="164"/>
      <c r="D59" s="164"/>
      <c r="E59" s="164"/>
      <c r="F59" s="119"/>
      <c r="G59" s="119"/>
      <c r="H59" s="119"/>
      <c r="I59" s="119"/>
      <c r="J59" s="119"/>
      <c r="K59" s="119"/>
      <c r="L59" s="119"/>
      <c r="M59" s="119"/>
      <c r="N59" s="119"/>
      <c r="O59" s="119"/>
      <c r="P59" s="119"/>
      <c r="Q59" s="119"/>
      <c r="R59" s="119"/>
      <c r="S59" s="119"/>
      <c r="T59" s="119"/>
      <c r="U59" s="119"/>
    </row>
    <row r="60" spans="1:21" s="226" customFormat="1" ht="10.5" customHeight="1" x14ac:dyDescent="0.2">
      <c r="A60" s="164"/>
      <c r="B60" s="164"/>
      <c r="C60" s="164"/>
      <c r="D60" s="164"/>
      <c r="E60" s="164"/>
      <c r="F60" s="119"/>
      <c r="G60" s="119"/>
      <c r="H60" s="119"/>
      <c r="I60" s="119"/>
      <c r="J60" s="119"/>
      <c r="K60" s="119"/>
      <c r="L60" s="119"/>
      <c r="M60" s="119"/>
      <c r="N60" s="119"/>
      <c r="O60" s="119"/>
      <c r="P60" s="119"/>
      <c r="Q60" s="119"/>
      <c r="R60" s="119"/>
      <c r="S60" s="119"/>
      <c r="T60" s="119"/>
      <c r="U60" s="119"/>
    </row>
    <row r="61" spans="1:21" s="226" customFormat="1" ht="10.5" customHeight="1" x14ac:dyDescent="0.2">
      <c r="A61" s="164"/>
      <c r="B61" s="164"/>
      <c r="C61" s="164"/>
      <c r="D61" s="164"/>
      <c r="E61" s="164"/>
      <c r="F61" s="119"/>
      <c r="G61" s="119"/>
      <c r="H61" s="119"/>
      <c r="I61" s="119"/>
      <c r="J61" s="119"/>
      <c r="K61" s="119"/>
      <c r="L61" s="119"/>
      <c r="M61" s="119"/>
      <c r="N61" s="119"/>
      <c r="O61" s="119"/>
      <c r="P61" s="119"/>
      <c r="Q61" s="119"/>
      <c r="R61" s="119"/>
      <c r="S61" s="119"/>
      <c r="T61" s="119"/>
      <c r="U61" s="119"/>
    </row>
    <row r="62" spans="1:21" s="226" customFormat="1" ht="10.5" customHeight="1" x14ac:dyDescent="0.2">
      <c r="A62" s="164"/>
      <c r="B62" s="164"/>
      <c r="C62" s="164"/>
      <c r="D62" s="164"/>
      <c r="E62" s="164"/>
      <c r="F62" s="119"/>
      <c r="G62" s="119"/>
      <c r="H62" s="119"/>
      <c r="I62" s="119"/>
      <c r="J62" s="119"/>
      <c r="K62" s="119"/>
      <c r="L62" s="119"/>
      <c r="M62" s="119"/>
      <c r="N62" s="119"/>
      <c r="O62" s="119"/>
      <c r="P62" s="119"/>
      <c r="Q62" s="119"/>
      <c r="R62" s="119"/>
      <c r="S62" s="119"/>
      <c r="T62" s="119"/>
      <c r="U62" s="119"/>
    </row>
    <row r="63" spans="1:21" s="226" customFormat="1" ht="10.5" customHeight="1" x14ac:dyDescent="0.2">
      <c r="A63" s="164"/>
      <c r="B63" s="164"/>
      <c r="C63" s="164"/>
      <c r="D63" s="164"/>
      <c r="E63" s="164"/>
      <c r="F63" s="119"/>
      <c r="G63" s="119"/>
      <c r="H63" s="119"/>
      <c r="I63" s="119"/>
      <c r="J63" s="119"/>
      <c r="K63" s="119"/>
      <c r="L63" s="119"/>
      <c r="M63" s="119"/>
      <c r="N63" s="119"/>
      <c r="O63" s="119"/>
      <c r="P63" s="119"/>
      <c r="Q63" s="119"/>
      <c r="R63" s="119"/>
      <c r="S63" s="119"/>
      <c r="T63" s="119"/>
      <c r="U63" s="119"/>
    </row>
    <row r="64" spans="1:21" s="226" customFormat="1" ht="10.5" customHeight="1" x14ac:dyDescent="0.2">
      <c r="A64" s="164"/>
      <c r="B64" s="164"/>
      <c r="C64" s="164"/>
      <c r="D64" s="164"/>
      <c r="E64" s="164"/>
      <c r="F64" s="119"/>
      <c r="G64" s="119"/>
      <c r="H64" s="119"/>
      <c r="I64" s="119"/>
      <c r="J64" s="119"/>
      <c r="K64" s="119"/>
      <c r="L64" s="119"/>
      <c r="M64" s="119"/>
      <c r="N64" s="119"/>
      <c r="O64" s="119"/>
      <c r="P64" s="119"/>
      <c r="Q64" s="119"/>
      <c r="R64" s="119"/>
      <c r="S64" s="119"/>
      <c r="T64" s="119"/>
      <c r="U64" s="119"/>
    </row>
    <row r="65" spans="1:21" s="226" customFormat="1" ht="10.5" customHeight="1" x14ac:dyDescent="0.2">
      <c r="A65" s="164"/>
      <c r="B65" s="164"/>
      <c r="C65" s="164"/>
      <c r="D65" s="164"/>
      <c r="E65" s="164"/>
      <c r="F65" s="119"/>
      <c r="G65" s="119"/>
      <c r="H65" s="119"/>
      <c r="I65" s="119"/>
      <c r="J65" s="119"/>
      <c r="K65" s="119"/>
      <c r="L65" s="119"/>
      <c r="M65" s="119"/>
      <c r="N65" s="119"/>
      <c r="O65" s="119"/>
      <c r="P65" s="119"/>
      <c r="Q65" s="119"/>
      <c r="R65" s="119"/>
      <c r="S65" s="119"/>
      <c r="T65" s="119"/>
      <c r="U65" s="119"/>
    </row>
    <row r="66" spans="1:21" s="226" customFormat="1" ht="10.5" customHeight="1" x14ac:dyDescent="0.2">
      <c r="A66" s="164"/>
      <c r="B66" s="164"/>
      <c r="C66" s="164"/>
      <c r="D66" s="164"/>
      <c r="E66" s="164"/>
      <c r="F66" s="119"/>
      <c r="G66" s="119"/>
      <c r="H66" s="119"/>
      <c r="I66" s="119"/>
      <c r="J66" s="119"/>
      <c r="K66" s="119"/>
      <c r="L66" s="119"/>
      <c r="M66" s="119"/>
      <c r="N66" s="119"/>
      <c r="O66" s="119"/>
      <c r="P66" s="119"/>
      <c r="Q66" s="119"/>
      <c r="R66" s="119"/>
      <c r="S66" s="119"/>
      <c r="T66" s="119"/>
      <c r="U66" s="119"/>
    </row>
    <row r="67" spans="1:21" ht="10.5" customHeight="1" x14ac:dyDescent="0.2">
      <c r="F67" s="119"/>
      <c r="G67" s="119"/>
      <c r="H67" s="119"/>
      <c r="I67" s="119"/>
      <c r="J67" s="119"/>
      <c r="K67" s="119"/>
      <c r="L67" s="119"/>
      <c r="M67" s="119"/>
    </row>
    <row r="68" spans="1:21" ht="10.5" customHeight="1" x14ac:dyDescent="0.2">
      <c r="F68" s="119"/>
      <c r="G68" s="119"/>
      <c r="H68" s="119"/>
      <c r="I68" s="119"/>
      <c r="J68" s="119"/>
      <c r="K68" s="119"/>
      <c r="L68" s="119"/>
      <c r="M68" s="119"/>
    </row>
    <row r="69" spans="1:21" ht="10.5" customHeight="1" x14ac:dyDescent="0.2">
      <c r="F69" s="119"/>
      <c r="G69" s="119"/>
      <c r="H69" s="119"/>
      <c r="I69" s="119"/>
      <c r="J69" s="119"/>
      <c r="K69" s="119"/>
      <c r="L69" s="119"/>
      <c r="M69" s="119"/>
    </row>
    <row r="70" spans="1:21" ht="10.5" customHeight="1" x14ac:dyDescent="0.2">
      <c r="F70" s="119"/>
      <c r="G70" s="119"/>
      <c r="H70" s="119"/>
      <c r="I70" s="119"/>
      <c r="J70" s="119"/>
      <c r="K70" s="119"/>
      <c r="L70" s="119"/>
      <c r="M70" s="119"/>
    </row>
    <row r="71" spans="1:21" ht="10.5" customHeight="1" x14ac:dyDescent="0.2">
      <c r="K71" s="119"/>
      <c r="L71" s="119"/>
      <c r="M71" s="119"/>
    </row>
    <row r="72" spans="1:21" ht="10.5" customHeight="1" x14ac:dyDescent="0.2">
      <c r="L72" s="119"/>
      <c r="M72" s="119"/>
    </row>
    <row r="73" spans="1:21" ht="10.5" customHeight="1" x14ac:dyDescent="0.2">
      <c r="L73" s="119"/>
      <c r="M73" s="119"/>
    </row>
    <row r="74" spans="1:21" ht="10.5" customHeight="1" x14ac:dyDescent="0.2">
      <c r="L74" s="119"/>
      <c r="M74" s="119"/>
    </row>
    <row r="75" spans="1:21" ht="10.5" customHeight="1" x14ac:dyDescent="0.2">
      <c r="L75" s="119"/>
      <c r="M75" s="119"/>
    </row>
    <row r="76" spans="1:21" ht="10.5" customHeight="1" x14ac:dyDescent="0.2">
      <c r="L76" s="119"/>
      <c r="M76" s="119"/>
    </row>
    <row r="77" spans="1:21" ht="10.5" customHeight="1" x14ac:dyDescent="0.2">
      <c r="L77" s="119"/>
      <c r="M77" s="119"/>
    </row>
    <row r="78" spans="1:21" ht="10.5" customHeight="1" x14ac:dyDescent="0.2">
      <c r="L78" s="119"/>
      <c r="M78" s="119"/>
    </row>
    <row r="79" spans="1:21" ht="10.5" customHeight="1" x14ac:dyDescent="0.2">
      <c r="L79" s="119"/>
      <c r="M79" s="119"/>
    </row>
    <row r="80" spans="1:21" ht="10.5" customHeight="1" x14ac:dyDescent="0.2">
      <c r="L80" s="119"/>
      <c r="M80" s="119"/>
    </row>
    <row r="81" spans="12:13" ht="10.5" customHeight="1" x14ac:dyDescent="0.2">
      <c r="L81" s="119"/>
      <c r="M81" s="119"/>
    </row>
    <row r="82" spans="12:13" ht="10.5" customHeight="1" x14ac:dyDescent="0.2">
      <c r="L82" s="119"/>
      <c r="M82" s="119"/>
    </row>
    <row r="83" spans="12:13" ht="10.5" customHeight="1" x14ac:dyDescent="0.2">
      <c r="L83" s="119"/>
      <c r="M83" s="119"/>
    </row>
    <row r="84" spans="12:13" ht="10.5" customHeight="1" x14ac:dyDescent="0.2">
      <c r="L84" s="119"/>
      <c r="M84" s="119"/>
    </row>
    <row r="85" spans="12:13" ht="10.5" customHeight="1" x14ac:dyDescent="0.2">
      <c r="L85" s="119"/>
      <c r="M85" s="119"/>
    </row>
    <row r="86" spans="12:13" ht="10.5" customHeight="1" x14ac:dyDescent="0.2">
      <c r="L86" s="119"/>
      <c r="M86" s="119"/>
    </row>
    <row r="87" spans="12:13" ht="10.5" customHeight="1" x14ac:dyDescent="0.2">
      <c r="L87" s="119"/>
      <c r="M87" s="119"/>
    </row>
    <row r="88" spans="12:13" ht="10.5" customHeight="1" x14ac:dyDescent="0.2">
      <c r="L88" s="119"/>
      <c r="M88" s="119"/>
    </row>
    <row r="89" spans="12:13" ht="10.5" customHeight="1" x14ac:dyDescent="0.2">
      <c r="L89" s="119"/>
      <c r="M89" s="119"/>
    </row>
    <row r="90" spans="12:13" ht="10.5" customHeight="1" x14ac:dyDescent="0.2">
      <c r="L90" s="119"/>
      <c r="M90" s="119"/>
    </row>
    <row r="91" spans="12:13" ht="10.5" customHeight="1" x14ac:dyDescent="0.2">
      <c r="L91" s="119"/>
      <c r="M91" s="119"/>
    </row>
    <row r="92" spans="12:13" ht="10.5" customHeight="1" x14ac:dyDescent="0.2">
      <c r="L92" s="119"/>
      <c r="M92" s="119"/>
    </row>
    <row r="93" spans="12:13" ht="10.5" customHeight="1" x14ac:dyDescent="0.2">
      <c r="L93" s="119"/>
      <c r="M93" s="119"/>
    </row>
    <row r="94" spans="12:13" ht="10.5" customHeight="1" x14ac:dyDescent="0.2">
      <c r="L94" s="119"/>
      <c r="M94" s="119"/>
    </row>
    <row r="95" spans="12:13" ht="10.5" customHeight="1" x14ac:dyDescent="0.2">
      <c r="L95" s="119"/>
      <c r="M95" s="11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topLeftCell="A16" zoomScale="120" zoomScaleNormal="120" workbookViewId="0"/>
  </sheetViews>
  <sheetFormatPr defaultColWidth="9.33203125" defaultRowHeight="10.5" customHeight="1" x14ac:dyDescent="0.2"/>
  <cols>
    <col min="1" max="1" width="13.6640625" style="164" customWidth="1"/>
    <col min="2" max="2" width="24.33203125" style="164" customWidth="1"/>
    <col min="3" max="3" width="11.6640625" style="164" customWidth="1"/>
    <col min="4" max="4" width="9.33203125" style="164"/>
    <col min="5" max="5" width="11" style="164" customWidth="1"/>
    <col min="6" max="6" width="13.44140625" style="164" customWidth="1"/>
    <col min="7" max="11" width="9.6640625" style="164" customWidth="1"/>
    <col min="12" max="13" width="9.33203125" style="164"/>
    <col min="14" max="14" width="9.33203125" style="119"/>
    <col min="15" max="15" width="12.33203125" style="119" customWidth="1"/>
    <col min="16" max="16" width="20.5546875" style="119" customWidth="1"/>
    <col min="17" max="17" width="20.33203125" style="119" customWidth="1"/>
    <col min="18" max="18" width="18.44140625" style="119" customWidth="1"/>
    <col min="19" max="19" width="20.6640625" style="119" customWidth="1"/>
    <col min="20" max="20" width="21.33203125" style="119" customWidth="1"/>
    <col min="21" max="22" width="19.5546875" style="119" customWidth="1"/>
    <col min="23" max="23" width="20.44140625" style="119" customWidth="1"/>
    <col min="24" max="25" width="18.33203125" style="119" customWidth="1"/>
    <col min="26" max="26" width="18.5546875" style="119" customWidth="1"/>
    <col min="27" max="27" width="20.33203125" style="119" customWidth="1"/>
    <col min="28" max="28" width="18.33203125" style="119" customWidth="1"/>
    <col min="29" max="29" width="9.33203125" style="119"/>
    <col min="30" max="16384" width="9.33203125" style="164"/>
  </cols>
  <sheetData>
    <row r="1" spans="1:29" s="214" customFormat="1" ht="10.5" customHeight="1" x14ac:dyDescent="0.2">
      <c r="A1" s="214" t="s">
        <v>51</v>
      </c>
      <c r="B1" s="6" t="s">
        <v>242</v>
      </c>
      <c r="I1" s="362" t="s">
        <v>63</v>
      </c>
      <c r="J1" s="363"/>
      <c r="K1" s="363"/>
    </row>
    <row r="2" spans="1:29" s="119" customFormat="1" ht="10.5" customHeight="1" x14ac:dyDescent="0.2">
      <c r="A2" s="119" t="s">
        <v>53</v>
      </c>
      <c r="B2" s="239" t="s">
        <v>243</v>
      </c>
    </row>
    <row r="3" spans="1:29" s="119" customFormat="1" ht="10.5" customHeight="1" x14ac:dyDescent="0.2">
      <c r="A3" s="119" t="s">
        <v>54</v>
      </c>
      <c r="B3" s="119" t="s">
        <v>55</v>
      </c>
    </row>
    <row r="4" spans="1:29" s="119" customFormat="1" ht="10.5" customHeight="1" x14ac:dyDescent="0.2">
      <c r="A4" s="119" t="s">
        <v>56</v>
      </c>
      <c r="B4" s="119" t="s">
        <v>57</v>
      </c>
    </row>
    <row r="5" spans="1:29" s="119" customFormat="1" ht="10.5" customHeight="1" x14ac:dyDescent="0.2">
      <c r="A5" s="119" t="s">
        <v>58</v>
      </c>
      <c r="B5" s="25" t="s">
        <v>546</v>
      </c>
    </row>
    <row r="6" spans="1:29" s="119" customFormat="1" ht="10.5" customHeight="1" x14ac:dyDescent="0.2">
      <c r="A6" s="119" t="s">
        <v>59</v>
      </c>
      <c r="B6" s="216" t="s">
        <v>550</v>
      </c>
    </row>
    <row r="7" spans="1:29" ht="10.5" customHeight="1" x14ac:dyDescent="0.2">
      <c r="A7" s="165"/>
    </row>
    <row r="8" spans="1:29" ht="10.5" customHeight="1" x14ac:dyDescent="0.2">
      <c r="A8" s="165"/>
    </row>
    <row r="9" spans="1:29" ht="10.5" customHeight="1" x14ac:dyDescent="0.2">
      <c r="A9" s="165"/>
      <c r="G9" s="217" t="s">
        <v>137</v>
      </c>
      <c r="H9" s="217" t="s">
        <v>138</v>
      </c>
      <c r="I9" s="217" t="s">
        <v>139</v>
      </c>
      <c r="J9" s="217" t="s">
        <v>140</v>
      </c>
      <c r="K9" s="164" t="s">
        <v>239</v>
      </c>
    </row>
    <row r="10" spans="1:29" ht="10.5" customHeight="1" x14ac:dyDescent="0.2">
      <c r="A10" s="165"/>
      <c r="G10" s="170" t="s">
        <v>143</v>
      </c>
      <c r="H10" s="170" t="s">
        <v>144</v>
      </c>
      <c r="I10" s="170" t="s">
        <v>145</v>
      </c>
      <c r="J10" s="170" t="s">
        <v>146</v>
      </c>
      <c r="K10" s="164" t="s">
        <v>118</v>
      </c>
    </row>
    <row r="11" spans="1:29" ht="10.5" customHeight="1" x14ac:dyDescent="0.2">
      <c r="A11" s="165"/>
      <c r="F11" s="165">
        <v>43465</v>
      </c>
      <c r="G11" s="240">
        <v>1</v>
      </c>
      <c r="H11" s="240">
        <v>1</v>
      </c>
      <c r="I11" s="240">
        <v>1</v>
      </c>
      <c r="J11" s="240">
        <v>1</v>
      </c>
      <c r="K11" s="240">
        <v>1</v>
      </c>
    </row>
    <row r="12" spans="1:29" s="218" customFormat="1" ht="10.5" customHeight="1" x14ac:dyDescent="0.2">
      <c r="A12" s="235"/>
      <c r="B12" s="164"/>
      <c r="F12" s="164"/>
      <c r="G12" s="240">
        <v>1.0149999999999999</v>
      </c>
      <c r="H12" s="240">
        <v>0.99</v>
      </c>
      <c r="I12" s="240">
        <v>1.03</v>
      </c>
      <c r="J12" s="240">
        <v>1.002</v>
      </c>
      <c r="K12" s="240">
        <v>1.006</v>
      </c>
      <c r="N12" s="139"/>
      <c r="O12" s="119"/>
      <c r="P12" s="119"/>
      <c r="Q12" s="119"/>
      <c r="R12" s="119"/>
      <c r="S12" s="119"/>
      <c r="T12" s="119"/>
      <c r="U12" s="119"/>
      <c r="V12" s="119"/>
      <c r="W12" s="119"/>
      <c r="X12" s="119"/>
      <c r="Y12" s="119"/>
      <c r="Z12" s="119"/>
      <c r="AA12" s="119"/>
      <c r="AB12" s="119"/>
      <c r="AC12" s="119"/>
    </row>
    <row r="13" spans="1:29" ht="10.5" customHeight="1" x14ac:dyDescent="0.2">
      <c r="A13" s="165"/>
      <c r="F13" s="165"/>
      <c r="G13" s="240">
        <v>1.0289999999999999</v>
      </c>
      <c r="H13" s="240">
        <v>1.0189999999999999</v>
      </c>
      <c r="I13" s="240">
        <v>1.069</v>
      </c>
      <c r="J13" s="240">
        <v>1.018</v>
      </c>
      <c r="K13" s="240">
        <v>1.0269999999999999</v>
      </c>
      <c r="N13" s="139"/>
    </row>
    <row r="14" spans="1:29" ht="10.5" customHeight="1" x14ac:dyDescent="0.2">
      <c r="A14" s="165"/>
      <c r="F14" s="171">
        <v>43554</v>
      </c>
      <c r="G14" s="240">
        <v>1.034</v>
      </c>
      <c r="H14" s="240">
        <v>1.024</v>
      </c>
      <c r="I14" s="240">
        <v>1.0780000000000001</v>
      </c>
      <c r="J14" s="240">
        <v>1.0289999999999999</v>
      </c>
      <c r="K14" s="240">
        <v>1.0349999999999999</v>
      </c>
      <c r="N14" s="139"/>
    </row>
    <row r="15" spans="1:29" ht="10.5" customHeight="1" x14ac:dyDescent="0.2">
      <c r="G15" s="240">
        <v>1.0669999999999999</v>
      </c>
      <c r="H15" s="240">
        <v>1.081</v>
      </c>
      <c r="I15" s="240">
        <v>1.127</v>
      </c>
      <c r="J15" s="240">
        <v>1.036</v>
      </c>
      <c r="K15" s="240">
        <v>1.0649999999999999</v>
      </c>
      <c r="N15" s="139"/>
    </row>
    <row r="16" spans="1:29" ht="10.5" customHeight="1" x14ac:dyDescent="0.2">
      <c r="G16" s="240">
        <v>1.044</v>
      </c>
      <c r="H16" s="240">
        <v>1.024</v>
      </c>
      <c r="I16" s="240">
        <v>1.1220000000000001</v>
      </c>
      <c r="J16" s="240">
        <v>1.0089999999999999</v>
      </c>
      <c r="K16" s="240">
        <v>1.0349999999999999</v>
      </c>
      <c r="N16" s="139"/>
    </row>
    <row r="17" spans="2:29" ht="10.5" customHeight="1" x14ac:dyDescent="0.2">
      <c r="F17" s="223">
        <v>43646</v>
      </c>
      <c r="G17" s="240">
        <v>1.081</v>
      </c>
      <c r="H17" s="240">
        <v>1.0740000000000001</v>
      </c>
      <c r="I17" s="240">
        <v>1.1719999999999999</v>
      </c>
      <c r="J17" s="240">
        <v>1.0940000000000001</v>
      </c>
      <c r="K17" s="240">
        <v>1.0960000000000001</v>
      </c>
      <c r="N17" s="139"/>
    </row>
    <row r="18" spans="2:29" s="241" customFormat="1" ht="10.5" customHeight="1" x14ac:dyDescent="0.2">
      <c r="F18" s="223"/>
      <c r="G18" s="240">
        <v>1.0609999999999999</v>
      </c>
      <c r="H18" s="240">
        <v>1.044</v>
      </c>
      <c r="I18" s="240">
        <v>1.1599999999999999</v>
      </c>
      <c r="J18" s="240">
        <v>1.0620000000000001</v>
      </c>
      <c r="K18" s="240">
        <v>1.07</v>
      </c>
      <c r="N18" s="139"/>
      <c r="O18" s="119"/>
      <c r="P18" s="119"/>
      <c r="Q18" s="119"/>
      <c r="R18" s="119"/>
      <c r="S18" s="119"/>
      <c r="T18" s="119"/>
      <c r="U18" s="119"/>
      <c r="V18" s="119"/>
      <c r="W18" s="119"/>
      <c r="X18" s="119"/>
      <c r="Y18" s="119"/>
      <c r="Z18" s="119"/>
      <c r="AA18" s="119"/>
      <c r="AB18" s="119"/>
      <c r="AC18" s="119"/>
    </row>
    <row r="19" spans="2:29" ht="10.5" customHeight="1" x14ac:dyDescent="0.2">
      <c r="F19" s="223"/>
      <c r="G19" s="240">
        <v>1.069</v>
      </c>
      <c r="H19" s="240">
        <v>1.0489999999999999</v>
      </c>
      <c r="I19" s="240">
        <v>1.1879999999999999</v>
      </c>
      <c r="J19" s="240">
        <v>1.0780000000000001</v>
      </c>
      <c r="K19" s="240">
        <v>1.083</v>
      </c>
      <c r="N19" s="139"/>
    </row>
    <row r="20" spans="2:29" ht="10.5" customHeight="1" x14ac:dyDescent="0.2">
      <c r="F20" s="171">
        <v>43738</v>
      </c>
      <c r="G20" s="240">
        <v>1.0669999999999999</v>
      </c>
      <c r="H20" s="240">
        <v>1.038</v>
      </c>
      <c r="I20" s="240">
        <v>1.198</v>
      </c>
      <c r="J20" s="240">
        <v>1.089</v>
      </c>
      <c r="K20" s="240">
        <v>1.085</v>
      </c>
      <c r="N20" s="139"/>
    </row>
    <row r="21" spans="2:29" s="241" customFormat="1" ht="10.5" customHeight="1" x14ac:dyDescent="0.2">
      <c r="F21" s="170"/>
      <c r="G21" s="240">
        <v>1.0760000000000001</v>
      </c>
      <c r="H21" s="240">
        <v>1.06</v>
      </c>
      <c r="I21" s="240">
        <v>1.228</v>
      </c>
      <c r="J21" s="240">
        <v>1.105</v>
      </c>
      <c r="K21" s="240">
        <v>1.103</v>
      </c>
      <c r="N21" s="139"/>
      <c r="O21" s="119"/>
      <c r="P21" s="119"/>
      <c r="Q21" s="119"/>
      <c r="R21" s="119"/>
      <c r="S21" s="119"/>
      <c r="T21" s="119"/>
      <c r="U21" s="119"/>
      <c r="V21" s="119"/>
      <c r="W21" s="119"/>
      <c r="X21" s="119"/>
      <c r="Y21" s="119"/>
      <c r="Z21" s="119"/>
      <c r="AA21" s="119"/>
      <c r="AB21" s="119"/>
      <c r="AC21" s="119"/>
    </row>
    <row r="22" spans="2:29" ht="10.5" customHeight="1" x14ac:dyDescent="0.2">
      <c r="F22" s="170"/>
      <c r="G22" s="240">
        <v>1.1000000000000001</v>
      </c>
      <c r="H22" s="240">
        <v>1.0960000000000001</v>
      </c>
      <c r="I22" s="240">
        <v>1.2889999999999999</v>
      </c>
      <c r="J22" s="240">
        <v>1.153</v>
      </c>
      <c r="K22" s="240">
        <v>1.1439999999999999</v>
      </c>
      <c r="N22" s="139"/>
    </row>
    <row r="23" spans="2:29" ht="10.5" customHeight="1" x14ac:dyDescent="0.2">
      <c r="F23" s="171">
        <v>43830</v>
      </c>
      <c r="G23" s="240">
        <v>1.131</v>
      </c>
      <c r="H23" s="240">
        <v>1.153</v>
      </c>
      <c r="I23" s="240">
        <v>1.38</v>
      </c>
      <c r="J23" s="240">
        <v>1.1539999999999999</v>
      </c>
      <c r="K23" s="240">
        <v>1.175</v>
      </c>
      <c r="N23" s="139"/>
    </row>
    <row r="24" spans="2:29" ht="10.5" customHeight="1" x14ac:dyDescent="0.2">
      <c r="F24" s="170"/>
      <c r="G24" s="240">
        <v>1.1419999999999999</v>
      </c>
      <c r="H24" s="240">
        <v>1.1639999999999999</v>
      </c>
      <c r="I24" s="240">
        <v>1.431</v>
      </c>
      <c r="J24" s="240">
        <v>1.1679999999999999</v>
      </c>
      <c r="K24" s="240">
        <v>1.1930000000000001</v>
      </c>
      <c r="N24" s="139"/>
    </row>
    <row r="25" spans="2:29" ht="10.5" customHeight="1" x14ac:dyDescent="0.2">
      <c r="B25" s="165"/>
      <c r="C25" s="219"/>
      <c r="D25" s="219"/>
      <c r="E25" s="219"/>
      <c r="F25" s="170"/>
      <c r="G25" s="240">
        <v>1.171</v>
      </c>
      <c r="H25" s="240">
        <v>1.214</v>
      </c>
      <c r="I25" s="240">
        <v>1.53</v>
      </c>
      <c r="J25" s="240">
        <v>1.202</v>
      </c>
      <c r="K25" s="240">
        <v>1.2370000000000001</v>
      </c>
      <c r="N25" s="139"/>
    </row>
    <row r="26" spans="2:29" ht="10.5" customHeight="1" x14ac:dyDescent="0.2">
      <c r="B26" s="165"/>
      <c r="C26" s="219"/>
      <c r="D26" s="219"/>
      <c r="E26" s="219"/>
      <c r="F26" s="171">
        <v>43920</v>
      </c>
      <c r="G26" s="240">
        <v>1.1839999999999999</v>
      </c>
      <c r="H26" s="240">
        <v>1.17</v>
      </c>
      <c r="I26" s="240">
        <v>1.5</v>
      </c>
      <c r="J26" s="240">
        <v>1.204</v>
      </c>
      <c r="K26" s="240">
        <v>1.228</v>
      </c>
      <c r="N26" s="139"/>
    </row>
    <row r="27" spans="2:29" ht="10.5" customHeight="1" x14ac:dyDescent="0.2">
      <c r="B27" s="165"/>
      <c r="C27" s="219"/>
      <c r="D27" s="219"/>
      <c r="E27" s="219"/>
      <c r="F27" s="170"/>
      <c r="G27" s="240">
        <v>1.286</v>
      </c>
      <c r="H27" s="240">
        <v>1.2490000000000001</v>
      </c>
      <c r="I27" s="240">
        <v>1.583</v>
      </c>
      <c r="J27" s="240">
        <v>1.2849999999999999</v>
      </c>
      <c r="K27" s="240">
        <v>1.3140000000000001</v>
      </c>
      <c r="N27" s="139"/>
    </row>
    <row r="28" spans="2:29" ht="10.5" customHeight="1" x14ac:dyDescent="0.2">
      <c r="B28" s="165"/>
      <c r="C28" s="219"/>
      <c r="D28" s="219"/>
      <c r="E28" s="219"/>
      <c r="F28" s="170"/>
      <c r="G28" s="240">
        <v>1.3089999999999999</v>
      </c>
      <c r="H28" s="240">
        <v>1.256</v>
      </c>
      <c r="I28" s="240">
        <v>1.62</v>
      </c>
      <c r="J28" s="240">
        <v>1.296</v>
      </c>
      <c r="K28" s="240">
        <v>1.331</v>
      </c>
      <c r="N28" s="139"/>
    </row>
    <row r="29" spans="2:29" ht="10.5" customHeight="1" x14ac:dyDescent="0.2">
      <c r="B29" s="165"/>
      <c r="C29" s="219"/>
      <c r="D29" s="219"/>
      <c r="E29" s="219"/>
      <c r="F29" s="171">
        <v>44012</v>
      </c>
      <c r="G29" s="240">
        <v>1.3560000000000001</v>
      </c>
      <c r="H29" s="240">
        <v>1.2769999999999999</v>
      </c>
      <c r="I29" s="240">
        <v>1.6559999999999999</v>
      </c>
      <c r="J29" s="240">
        <v>1.323</v>
      </c>
      <c r="K29" s="240">
        <v>1.363</v>
      </c>
      <c r="N29" s="139"/>
    </row>
    <row r="30" spans="2:29" ht="10.5" customHeight="1" x14ac:dyDescent="0.2">
      <c r="B30" s="165"/>
      <c r="C30" s="219"/>
      <c r="D30" s="219"/>
      <c r="E30" s="219"/>
      <c r="F30" s="119"/>
      <c r="G30" s="240">
        <v>1.3460000000000001</v>
      </c>
      <c r="H30" s="240">
        <v>1.272</v>
      </c>
      <c r="I30" s="240">
        <v>1.6919999999999999</v>
      </c>
      <c r="J30" s="240">
        <v>1.3280000000000001</v>
      </c>
      <c r="K30" s="240">
        <v>1.365</v>
      </c>
      <c r="N30" s="139"/>
    </row>
    <row r="31" spans="2:29" ht="10.5" customHeight="1" x14ac:dyDescent="0.2">
      <c r="B31" s="165"/>
      <c r="C31" s="219"/>
      <c r="D31" s="219"/>
      <c r="E31" s="219"/>
      <c r="F31" s="119"/>
      <c r="G31" s="240">
        <v>1.319</v>
      </c>
      <c r="H31" s="240">
        <v>1.266</v>
      </c>
      <c r="I31" s="240">
        <v>1.7090000000000001</v>
      </c>
      <c r="J31" s="240">
        <v>1.321</v>
      </c>
      <c r="K31" s="240">
        <v>1.3560000000000001</v>
      </c>
      <c r="N31" s="139"/>
    </row>
    <row r="32" spans="2:29" ht="10.5" customHeight="1" x14ac:dyDescent="0.2">
      <c r="B32" s="165"/>
      <c r="C32" s="219"/>
      <c r="D32" s="219"/>
      <c r="E32" s="219"/>
      <c r="F32" s="137">
        <v>44104</v>
      </c>
      <c r="G32" s="240">
        <v>1.3240000000000001</v>
      </c>
      <c r="H32" s="240">
        <v>1.2669999999999999</v>
      </c>
      <c r="I32" s="240">
        <v>1.7350000000000001</v>
      </c>
      <c r="J32" s="240">
        <v>1.365</v>
      </c>
      <c r="K32" s="240">
        <v>1.379</v>
      </c>
      <c r="N32" s="139"/>
    </row>
    <row r="33" spans="1:29" ht="10.5" customHeight="1" x14ac:dyDescent="0.2">
      <c r="B33" s="165"/>
      <c r="C33" s="219"/>
      <c r="D33" s="219"/>
      <c r="E33" s="219"/>
      <c r="F33" s="119"/>
      <c r="G33" s="240">
        <v>1.3520000000000001</v>
      </c>
      <c r="H33" s="240">
        <v>1.2889999999999999</v>
      </c>
      <c r="I33" s="240">
        <v>1.7789999999999999</v>
      </c>
      <c r="J33" s="240">
        <v>1.387</v>
      </c>
      <c r="K33" s="240">
        <v>1.405</v>
      </c>
      <c r="N33" s="139"/>
    </row>
    <row r="34" spans="1:29" ht="10.5" customHeight="1" x14ac:dyDescent="0.2">
      <c r="B34" s="165"/>
      <c r="C34" s="219"/>
      <c r="D34" s="219"/>
      <c r="E34" s="219"/>
      <c r="F34" s="119"/>
      <c r="G34" s="240">
        <v>1.349</v>
      </c>
      <c r="H34" s="240">
        <v>1.3029999999999999</v>
      </c>
      <c r="I34" s="240">
        <v>1.792</v>
      </c>
      <c r="J34" s="240">
        <v>1.4139999999999999</v>
      </c>
      <c r="K34" s="240">
        <v>1.419</v>
      </c>
      <c r="N34" s="139"/>
    </row>
    <row r="35" spans="1:29" ht="10.5" customHeight="1" x14ac:dyDescent="0.2">
      <c r="F35" s="137">
        <v>44196</v>
      </c>
      <c r="G35" s="240">
        <v>1.3879999999999999</v>
      </c>
      <c r="H35" s="240">
        <v>1.3759999999999999</v>
      </c>
      <c r="I35" s="240">
        <v>1.8839999999999999</v>
      </c>
      <c r="J35" s="240">
        <v>1.49</v>
      </c>
      <c r="K35" s="240">
        <v>1.4870000000000001</v>
      </c>
      <c r="N35" s="139"/>
    </row>
    <row r="36" spans="1:29" ht="10.5" customHeight="1" x14ac:dyDescent="0.2">
      <c r="F36" s="119"/>
      <c r="G36" s="240"/>
      <c r="H36" s="240"/>
      <c r="I36" s="240"/>
      <c r="J36" s="240"/>
      <c r="K36" s="240"/>
      <c r="N36" s="139"/>
    </row>
    <row r="37" spans="1:29" ht="10.5" customHeight="1" x14ac:dyDescent="0.2">
      <c r="F37" s="119"/>
      <c r="G37" s="119"/>
      <c r="H37" s="119"/>
      <c r="I37" s="119"/>
      <c r="J37" s="119"/>
      <c r="K37" s="119"/>
    </row>
    <row r="38" spans="1:29" ht="10.5" customHeight="1" x14ac:dyDescent="0.2">
      <c r="F38" s="119"/>
      <c r="G38" s="119"/>
      <c r="H38" s="119"/>
      <c r="I38" s="119"/>
      <c r="J38" s="119"/>
      <c r="K38" s="119"/>
      <c r="L38" s="119"/>
      <c r="M38" s="119"/>
    </row>
    <row r="39" spans="1:29" s="226" customFormat="1" ht="10.5" customHeight="1" x14ac:dyDescent="0.2">
      <c r="A39" s="164"/>
      <c r="B39" s="164"/>
      <c r="C39" s="164"/>
      <c r="D39" s="164"/>
      <c r="E39" s="164"/>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row>
    <row r="40" spans="1:29" s="226" customFormat="1" ht="10.5" customHeight="1" x14ac:dyDescent="0.2">
      <c r="A40" s="164"/>
      <c r="B40" s="164"/>
      <c r="C40" s="164"/>
      <c r="D40" s="164"/>
      <c r="E40" s="164"/>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row>
    <row r="41" spans="1:29" s="226" customFormat="1" ht="10.5" customHeight="1" x14ac:dyDescent="0.2">
      <c r="A41" s="164"/>
      <c r="B41" s="164"/>
      <c r="C41" s="164"/>
      <c r="D41" s="164"/>
      <c r="E41" s="164"/>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row>
    <row r="42" spans="1:29" s="226" customFormat="1" ht="10.5" customHeight="1" x14ac:dyDescent="0.2">
      <c r="A42" s="164"/>
      <c r="B42" s="164"/>
      <c r="C42" s="164"/>
      <c r="D42" s="164"/>
      <c r="E42" s="164"/>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row>
    <row r="43" spans="1:29" s="226" customFormat="1" ht="10.5" customHeight="1" x14ac:dyDescent="0.2">
      <c r="A43" s="164"/>
      <c r="B43" s="164"/>
      <c r="C43" s="164"/>
      <c r="D43" s="164"/>
      <c r="E43" s="164"/>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row>
    <row r="44" spans="1:29" s="226" customFormat="1" ht="10.5" customHeight="1" x14ac:dyDescent="0.2">
      <c r="A44" s="164"/>
      <c r="B44" s="164"/>
      <c r="C44" s="164"/>
      <c r="D44" s="164"/>
      <c r="E44" s="164"/>
      <c r="F44" s="164"/>
      <c r="G44" s="164"/>
      <c r="H44" s="164"/>
      <c r="I44" s="164"/>
      <c r="J44" s="164"/>
      <c r="K44" s="119"/>
      <c r="L44" s="119"/>
      <c r="M44" s="119"/>
      <c r="N44" s="119"/>
      <c r="O44" s="119"/>
      <c r="P44" s="119"/>
      <c r="Q44" s="119"/>
      <c r="R44" s="119"/>
      <c r="S44" s="119"/>
      <c r="T44" s="119"/>
      <c r="U44" s="119"/>
      <c r="V44" s="119"/>
      <c r="W44" s="119"/>
      <c r="X44" s="119"/>
      <c r="Y44" s="119"/>
      <c r="Z44" s="119"/>
      <c r="AA44" s="119"/>
      <c r="AB44" s="119"/>
      <c r="AC44" s="119"/>
    </row>
    <row r="45" spans="1:29" s="226" customFormat="1" ht="10.5" customHeight="1" x14ac:dyDescent="0.2">
      <c r="A45" s="164"/>
      <c r="B45" s="164"/>
      <c r="C45" s="164"/>
      <c r="D45" s="164"/>
      <c r="E45" s="164"/>
      <c r="F45" s="164"/>
      <c r="G45" s="164"/>
      <c r="H45" s="164"/>
      <c r="I45" s="164"/>
      <c r="J45" s="164"/>
      <c r="K45" s="164"/>
      <c r="L45" s="119"/>
      <c r="M45" s="119"/>
      <c r="N45" s="119"/>
      <c r="O45" s="119"/>
      <c r="P45" s="119"/>
      <c r="Q45" s="119"/>
      <c r="R45" s="119"/>
      <c r="S45" s="119"/>
      <c r="T45" s="119"/>
      <c r="U45" s="119"/>
      <c r="V45" s="119"/>
      <c r="W45" s="119"/>
      <c r="X45" s="119"/>
      <c r="Y45" s="119"/>
      <c r="Z45" s="119"/>
      <c r="AA45" s="119"/>
      <c r="AB45" s="119"/>
      <c r="AC45" s="119"/>
    </row>
    <row r="46" spans="1:29" s="226" customFormat="1" ht="10.5" customHeight="1" x14ac:dyDescent="0.2">
      <c r="A46" s="164"/>
      <c r="B46" s="164"/>
      <c r="C46" s="164"/>
      <c r="D46" s="164"/>
      <c r="E46" s="164"/>
      <c r="F46" s="164"/>
      <c r="G46" s="164"/>
      <c r="H46" s="164"/>
      <c r="I46" s="164"/>
      <c r="J46" s="164"/>
      <c r="K46" s="164"/>
      <c r="L46" s="119"/>
      <c r="M46" s="119"/>
      <c r="N46" s="119"/>
      <c r="O46" s="119"/>
      <c r="P46" s="119"/>
      <c r="Q46" s="119"/>
      <c r="R46" s="119"/>
      <c r="S46" s="119"/>
      <c r="T46" s="119"/>
      <c r="U46" s="119"/>
      <c r="V46" s="119"/>
      <c r="W46" s="119"/>
      <c r="X46" s="119"/>
      <c r="Y46" s="119"/>
      <c r="Z46" s="119"/>
      <c r="AA46" s="119"/>
      <c r="AB46" s="119"/>
      <c r="AC46" s="119"/>
    </row>
    <row r="47" spans="1:29" s="226" customFormat="1" ht="10.5" customHeight="1" x14ac:dyDescent="0.2">
      <c r="A47" s="164"/>
      <c r="B47" s="164"/>
      <c r="C47" s="164"/>
      <c r="D47" s="164"/>
      <c r="E47" s="164"/>
      <c r="F47" s="164"/>
      <c r="G47" s="164"/>
      <c r="H47" s="164"/>
      <c r="I47" s="164"/>
      <c r="J47" s="164"/>
      <c r="K47" s="164"/>
      <c r="L47" s="119"/>
      <c r="M47" s="119"/>
      <c r="N47" s="119"/>
      <c r="O47" s="119"/>
      <c r="P47" s="119"/>
      <c r="Q47" s="119"/>
      <c r="R47" s="119"/>
      <c r="S47" s="119"/>
      <c r="T47" s="119"/>
      <c r="U47" s="119"/>
      <c r="V47" s="119"/>
      <c r="W47" s="119"/>
      <c r="X47" s="119"/>
      <c r="Y47" s="119"/>
      <c r="Z47" s="119"/>
      <c r="AA47" s="119"/>
      <c r="AB47" s="119"/>
      <c r="AC47" s="119"/>
    </row>
    <row r="48" spans="1:29" s="226" customFormat="1" ht="10.5" customHeight="1" x14ac:dyDescent="0.2">
      <c r="A48" s="164"/>
      <c r="B48" s="164"/>
      <c r="C48" s="164"/>
      <c r="D48" s="164"/>
      <c r="E48" s="164"/>
      <c r="F48" s="164"/>
      <c r="G48" s="164"/>
      <c r="H48" s="164"/>
      <c r="I48" s="164"/>
      <c r="J48" s="164"/>
      <c r="K48" s="164"/>
      <c r="L48" s="119"/>
      <c r="M48" s="119"/>
      <c r="N48" s="119"/>
      <c r="O48" s="119"/>
      <c r="P48" s="119"/>
      <c r="Q48" s="119"/>
      <c r="R48" s="119"/>
      <c r="S48" s="119"/>
      <c r="T48" s="119"/>
      <c r="U48" s="119"/>
      <c r="V48" s="119"/>
      <c r="W48" s="119"/>
      <c r="X48" s="119"/>
      <c r="Y48" s="119"/>
      <c r="Z48" s="119"/>
      <c r="AA48" s="119"/>
      <c r="AB48" s="119"/>
      <c r="AC48" s="119"/>
    </row>
    <row r="49" spans="1:29" s="226" customFormat="1" ht="10.5" customHeight="1" x14ac:dyDescent="0.2">
      <c r="A49" s="164"/>
      <c r="B49" s="164"/>
      <c r="C49" s="164"/>
      <c r="D49" s="164"/>
      <c r="E49" s="164"/>
      <c r="F49" s="164"/>
      <c r="G49" s="164"/>
      <c r="H49" s="164"/>
      <c r="I49" s="164"/>
      <c r="J49" s="164"/>
      <c r="K49" s="164"/>
      <c r="L49" s="119"/>
      <c r="M49" s="119"/>
      <c r="N49" s="119"/>
      <c r="O49" s="119"/>
      <c r="P49" s="119"/>
      <c r="Q49" s="119"/>
      <c r="R49" s="119"/>
      <c r="S49" s="119"/>
      <c r="T49" s="119"/>
      <c r="U49" s="119"/>
      <c r="V49" s="119"/>
      <c r="W49" s="119"/>
      <c r="X49" s="119"/>
      <c r="Y49" s="119"/>
      <c r="Z49" s="119"/>
      <c r="AA49" s="119"/>
      <c r="AB49" s="119"/>
      <c r="AC49" s="119"/>
    </row>
    <row r="50" spans="1:29" s="226" customFormat="1" ht="10.5" customHeight="1" x14ac:dyDescent="0.2">
      <c r="A50" s="164"/>
      <c r="B50" s="164"/>
      <c r="C50" s="164"/>
      <c r="D50" s="164"/>
      <c r="E50" s="164"/>
      <c r="F50" s="164"/>
      <c r="G50" s="164"/>
      <c r="H50" s="164"/>
      <c r="I50" s="164"/>
      <c r="J50" s="164"/>
      <c r="K50" s="164"/>
      <c r="L50" s="119"/>
      <c r="M50" s="119"/>
      <c r="N50" s="119"/>
      <c r="O50" s="119"/>
      <c r="P50" s="119"/>
      <c r="Q50" s="119"/>
      <c r="R50" s="119"/>
      <c r="S50" s="119"/>
      <c r="T50" s="119"/>
      <c r="U50" s="119"/>
      <c r="V50" s="119"/>
      <c r="W50" s="119"/>
      <c r="X50" s="119"/>
      <c r="Y50" s="119"/>
      <c r="Z50" s="119"/>
      <c r="AA50" s="119"/>
      <c r="AB50" s="119"/>
      <c r="AC50" s="119"/>
    </row>
    <row r="51" spans="1:29" s="226" customFormat="1" ht="10.5" customHeight="1" x14ac:dyDescent="0.2">
      <c r="A51" s="164"/>
      <c r="B51" s="164"/>
      <c r="C51" s="164"/>
      <c r="D51" s="164"/>
      <c r="E51" s="164"/>
      <c r="F51" s="164"/>
      <c r="G51" s="164"/>
      <c r="H51" s="164"/>
      <c r="I51" s="164"/>
      <c r="J51" s="164"/>
      <c r="K51" s="164"/>
      <c r="L51" s="119"/>
      <c r="M51" s="119"/>
      <c r="N51" s="119"/>
      <c r="O51" s="119"/>
      <c r="P51" s="119"/>
      <c r="Q51" s="119"/>
      <c r="R51" s="119"/>
      <c r="S51" s="119"/>
      <c r="T51" s="119"/>
      <c r="U51" s="119"/>
      <c r="V51" s="119"/>
      <c r="W51" s="119"/>
      <c r="X51" s="119"/>
      <c r="Y51" s="119"/>
      <c r="Z51" s="119"/>
      <c r="AA51" s="119"/>
      <c r="AB51" s="119"/>
      <c r="AC51" s="119"/>
    </row>
    <row r="52" spans="1:29" s="226" customFormat="1" ht="10.5" customHeight="1" x14ac:dyDescent="0.2">
      <c r="A52" s="164"/>
      <c r="B52" s="164"/>
      <c r="C52" s="164"/>
      <c r="D52" s="164"/>
      <c r="E52" s="164"/>
      <c r="F52" s="164"/>
      <c r="G52" s="164"/>
      <c r="H52" s="164"/>
      <c r="I52" s="164"/>
      <c r="J52" s="164"/>
      <c r="K52" s="164"/>
      <c r="L52" s="119"/>
      <c r="M52" s="119"/>
      <c r="N52" s="119"/>
      <c r="O52" s="119"/>
      <c r="P52" s="119"/>
      <c r="Q52" s="119"/>
      <c r="R52" s="119"/>
      <c r="S52" s="119"/>
      <c r="T52" s="119"/>
      <c r="U52" s="119"/>
      <c r="V52" s="119"/>
      <c r="W52" s="119"/>
      <c r="X52" s="119"/>
      <c r="Y52" s="119"/>
      <c r="Z52" s="119"/>
      <c r="AA52" s="119"/>
      <c r="AB52" s="119"/>
      <c r="AC52" s="119"/>
    </row>
    <row r="53" spans="1:29" s="226" customFormat="1" ht="10.5" customHeight="1" x14ac:dyDescent="0.2">
      <c r="A53" s="164"/>
      <c r="B53" s="164"/>
      <c r="C53" s="164"/>
      <c r="D53" s="164"/>
      <c r="E53" s="164"/>
      <c r="F53" s="164"/>
      <c r="G53" s="164"/>
      <c r="H53" s="164"/>
      <c r="I53" s="164"/>
      <c r="J53" s="164"/>
      <c r="K53" s="164"/>
      <c r="L53" s="119"/>
      <c r="M53" s="119"/>
      <c r="N53" s="119"/>
      <c r="O53" s="119"/>
      <c r="P53" s="119"/>
      <c r="Q53" s="119"/>
      <c r="R53" s="119"/>
      <c r="S53" s="119"/>
      <c r="T53" s="119"/>
      <c r="U53" s="119"/>
      <c r="V53" s="119"/>
      <c r="W53" s="119"/>
      <c r="X53" s="119"/>
      <c r="Y53" s="119"/>
      <c r="Z53" s="119"/>
      <c r="AA53" s="119"/>
      <c r="AB53" s="119"/>
      <c r="AC53" s="119"/>
    </row>
    <row r="54" spans="1:29" s="226" customFormat="1" ht="10.5" customHeight="1" x14ac:dyDescent="0.2">
      <c r="A54" s="164"/>
      <c r="B54" s="164"/>
      <c r="C54" s="164"/>
      <c r="D54" s="164"/>
      <c r="E54" s="164"/>
      <c r="F54" s="164"/>
      <c r="G54" s="164"/>
      <c r="H54" s="164"/>
      <c r="I54" s="164"/>
      <c r="J54" s="164"/>
      <c r="K54" s="164"/>
      <c r="L54" s="119"/>
      <c r="M54" s="119"/>
      <c r="N54" s="119"/>
      <c r="O54" s="119"/>
      <c r="P54" s="119"/>
      <c r="Q54" s="119"/>
      <c r="R54" s="119"/>
      <c r="S54" s="119"/>
      <c r="T54" s="119"/>
      <c r="U54" s="119"/>
      <c r="V54" s="119"/>
      <c r="W54" s="119"/>
      <c r="X54" s="119"/>
      <c r="Y54" s="119"/>
      <c r="Z54" s="119"/>
      <c r="AA54" s="119"/>
      <c r="AB54" s="119"/>
      <c r="AC54" s="119"/>
    </row>
    <row r="55" spans="1:29" s="226" customFormat="1" ht="10.5" customHeight="1" x14ac:dyDescent="0.2">
      <c r="A55" s="164"/>
      <c r="B55" s="164"/>
      <c r="C55" s="164"/>
      <c r="D55" s="164"/>
      <c r="E55" s="164"/>
      <c r="F55" s="164"/>
      <c r="G55" s="164"/>
      <c r="H55" s="164"/>
      <c r="I55" s="164"/>
      <c r="J55" s="164"/>
      <c r="K55" s="164"/>
      <c r="L55" s="119"/>
      <c r="M55" s="119"/>
      <c r="N55" s="119"/>
      <c r="O55" s="119"/>
      <c r="P55" s="119"/>
      <c r="Q55" s="119"/>
      <c r="R55" s="119"/>
      <c r="S55" s="119"/>
      <c r="T55" s="119"/>
      <c r="U55" s="119"/>
      <c r="V55" s="119"/>
      <c r="W55" s="119"/>
      <c r="X55" s="119"/>
      <c r="Y55" s="119"/>
      <c r="Z55" s="119"/>
      <c r="AA55" s="119"/>
      <c r="AB55" s="119"/>
      <c r="AC55" s="119"/>
    </row>
    <row r="56" spans="1:29" s="226" customFormat="1" ht="10.5" customHeight="1" x14ac:dyDescent="0.2">
      <c r="A56" s="164"/>
      <c r="B56" s="164"/>
      <c r="C56" s="164"/>
      <c r="D56" s="164"/>
      <c r="E56" s="164"/>
      <c r="F56" s="164"/>
      <c r="G56" s="164"/>
      <c r="H56" s="164"/>
      <c r="I56" s="164"/>
      <c r="J56" s="164"/>
      <c r="K56" s="164"/>
      <c r="L56" s="119"/>
      <c r="M56" s="119"/>
      <c r="N56" s="119"/>
      <c r="O56" s="119"/>
      <c r="P56" s="119"/>
      <c r="Q56" s="119"/>
      <c r="R56" s="119"/>
      <c r="S56" s="119"/>
      <c r="T56" s="119"/>
      <c r="U56" s="119"/>
      <c r="V56" s="119"/>
      <c r="W56" s="119"/>
      <c r="X56" s="119"/>
      <c r="Y56" s="119"/>
      <c r="Z56" s="119"/>
      <c r="AA56" s="119"/>
      <c r="AB56" s="119"/>
      <c r="AC56" s="119"/>
    </row>
    <row r="57" spans="1:29" s="226" customFormat="1" ht="10.5" customHeight="1" x14ac:dyDescent="0.2">
      <c r="A57" s="164"/>
      <c r="B57" s="164"/>
      <c r="C57" s="164"/>
      <c r="D57" s="164"/>
      <c r="E57" s="164"/>
      <c r="F57" s="164"/>
      <c r="G57" s="164"/>
      <c r="H57" s="164"/>
      <c r="I57" s="164"/>
      <c r="J57" s="164"/>
      <c r="K57" s="164"/>
      <c r="L57" s="119"/>
      <c r="M57" s="119"/>
      <c r="N57" s="119"/>
      <c r="O57" s="119"/>
      <c r="P57" s="119"/>
      <c r="Q57" s="119"/>
      <c r="R57" s="119"/>
      <c r="S57" s="119"/>
      <c r="T57" s="119"/>
      <c r="U57" s="119"/>
      <c r="V57" s="119"/>
      <c r="W57" s="119"/>
      <c r="X57" s="119"/>
      <c r="Y57" s="119"/>
      <c r="Z57" s="119"/>
      <c r="AA57" s="119"/>
      <c r="AB57" s="119"/>
      <c r="AC57" s="119"/>
    </row>
    <row r="58" spans="1:29" s="226" customFormat="1" ht="10.5" customHeight="1" x14ac:dyDescent="0.2">
      <c r="A58" s="164"/>
      <c r="B58" s="164"/>
      <c r="C58" s="164"/>
      <c r="D58" s="164"/>
      <c r="E58" s="164"/>
      <c r="F58" s="164"/>
      <c r="G58" s="164"/>
      <c r="H58" s="164"/>
      <c r="I58" s="164"/>
      <c r="J58" s="164"/>
      <c r="K58" s="164"/>
      <c r="L58" s="119"/>
      <c r="M58" s="119"/>
      <c r="N58" s="119"/>
      <c r="O58" s="119"/>
      <c r="P58" s="119"/>
      <c r="Q58" s="119"/>
      <c r="R58" s="119"/>
      <c r="S58" s="119"/>
      <c r="T58" s="119"/>
      <c r="U58" s="119"/>
      <c r="V58" s="119"/>
      <c r="W58" s="119"/>
      <c r="X58" s="119"/>
      <c r="Y58" s="119"/>
      <c r="Z58" s="119"/>
      <c r="AA58" s="119"/>
      <c r="AB58" s="119"/>
      <c r="AC58" s="119"/>
    </row>
    <row r="59" spans="1:29" s="226" customFormat="1" ht="10.5" customHeight="1" x14ac:dyDescent="0.2">
      <c r="A59" s="164"/>
      <c r="B59" s="164"/>
      <c r="C59" s="164"/>
      <c r="D59" s="164"/>
      <c r="E59" s="164"/>
      <c r="F59" s="164"/>
      <c r="G59" s="164"/>
      <c r="H59" s="164"/>
      <c r="I59" s="164"/>
      <c r="J59" s="164"/>
      <c r="K59" s="164"/>
      <c r="L59" s="119"/>
      <c r="M59" s="119"/>
      <c r="N59" s="119"/>
      <c r="O59" s="119"/>
      <c r="P59" s="119"/>
      <c r="Q59" s="119"/>
      <c r="R59" s="119"/>
      <c r="S59" s="119"/>
      <c r="T59" s="119"/>
      <c r="U59" s="119"/>
      <c r="V59" s="119"/>
      <c r="W59" s="119"/>
      <c r="X59" s="119"/>
      <c r="Y59" s="119"/>
      <c r="Z59" s="119"/>
      <c r="AA59" s="119"/>
      <c r="AB59" s="119"/>
      <c r="AC59" s="119"/>
    </row>
    <row r="60" spans="1:29" s="226" customFormat="1" ht="10.5" customHeight="1" x14ac:dyDescent="0.2">
      <c r="A60" s="164"/>
      <c r="B60" s="164"/>
      <c r="C60" s="164"/>
      <c r="D60" s="164"/>
      <c r="E60" s="164"/>
      <c r="F60" s="164"/>
      <c r="G60" s="164"/>
      <c r="H60" s="164"/>
      <c r="I60" s="164"/>
      <c r="J60" s="164"/>
      <c r="K60" s="164"/>
      <c r="L60" s="119"/>
      <c r="M60" s="119"/>
      <c r="N60" s="119"/>
      <c r="O60" s="119"/>
      <c r="P60" s="119"/>
      <c r="Q60" s="119"/>
      <c r="R60" s="119"/>
      <c r="S60" s="119"/>
      <c r="T60" s="119"/>
      <c r="U60" s="119"/>
      <c r="V60" s="119"/>
      <c r="W60" s="119"/>
      <c r="X60" s="119"/>
      <c r="Y60" s="119"/>
      <c r="Z60" s="119"/>
      <c r="AA60" s="119"/>
      <c r="AB60" s="119"/>
      <c r="AC60" s="119"/>
    </row>
    <row r="61" spans="1:29" s="226" customFormat="1" ht="10.5" customHeight="1" x14ac:dyDescent="0.2">
      <c r="A61" s="164"/>
      <c r="B61" s="164"/>
      <c r="C61" s="164"/>
      <c r="D61" s="164"/>
      <c r="E61" s="164"/>
      <c r="F61" s="164"/>
      <c r="G61" s="164"/>
      <c r="H61" s="164"/>
      <c r="I61" s="164"/>
      <c r="J61" s="164"/>
      <c r="K61" s="164"/>
      <c r="L61" s="119"/>
      <c r="M61" s="119"/>
      <c r="N61" s="119"/>
      <c r="O61" s="119"/>
      <c r="P61" s="119"/>
      <c r="Q61" s="119"/>
      <c r="R61" s="119"/>
      <c r="S61" s="119"/>
      <c r="T61" s="119"/>
      <c r="U61" s="119"/>
      <c r="V61" s="119"/>
      <c r="W61" s="119"/>
      <c r="X61" s="119"/>
      <c r="Y61" s="119"/>
      <c r="Z61" s="119"/>
      <c r="AA61" s="119"/>
      <c r="AB61" s="119"/>
      <c r="AC61" s="119"/>
    </row>
    <row r="62" spans="1:29" s="226" customFormat="1" ht="10.5" customHeight="1" x14ac:dyDescent="0.2">
      <c r="A62" s="164"/>
      <c r="B62" s="164"/>
      <c r="C62" s="164"/>
      <c r="D62" s="164"/>
      <c r="E62" s="164"/>
      <c r="F62" s="164"/>
      <c r="G62" s="164"/>
      <c r="H62" s="164"/>
      <c r="I62" s="164"/>
      <c r="J62" s="164"/>
      <c r="K62" s="164"/>
      <c r="L62" s="119"/>
      <c r="M62" s="119"/>
      <c r="N62" s="119"/>
      <c r="O62" s="119"/>
      <c r="P62" s="119"/>
      <c r="Q62" s="119"/>
      <c r="R62" s="119"/>
      <c r="S62" s="119"/>
      <c r="T62" s="119"/>
      <c r="U62" s="119"/>
      <c r="V62" s="119"/>
      <c r="W62" s="119"/>
      <c r="X62" s="119"/>
      <c r="Y62" s="119"/>
      <c r="Z62" s="119"/>
      <c r="AA62" s="119"/>
      <c r="AB62" s="119"/>
      <c r="AC62" s="119"/>
    </row>
    <row r="63" spans="1:29" s="226" customFormat="1" ht="10.5" customHeight="1" x14ac:dyDescent="0.2">
      <c r="A63" s="164"/>
      <c r="B63" s="164"/>
      <c r="C63" s="164"/>
      <c r="D63" s="164"/>
      <c r="E63" s="164"/>
      <c r="F63" s="164"/>
      <c r="G63" s="164"/>
      <c r="H63" s="164"/>
      <c r="I63" s="164"/>
      <c r="J63" s="164"/>
      <c r="K63" s="164"/>
      <c r="L63" s="119"/>
      <c r="M63" s="119"/>
      <c r="N63" s="119"/>
      <c r="O63" s="119"/>
      <c r="P63" s="119"/>
      <c r="Q63" s="119"/>
      <c r="R63" s="119"/>
      <c r="S63" s="119"/>
      <c r="T63" s="119"/>
      <c r="U63" s="119"/>
      <c r="V63" s="119"/>
      <c r="W63" s="119"/>
      <c r="X63" s="119"/>
      <c r="Y63" s="119"/>
      <c r="Z63" s="119"/>
      <c r="AA63" s="119"/>
      <c r="AB63" s="119"/>
      <c r="AC63" s="119"/>
    </row>
    <row r="64" spans="1:29" s="226" customFormat="1" ht="10.5" customHeight="1" x14ac:dyDescent="0.2">
      <c r="A64" s="164"/>
      <c r="B64" s="164"/>
      <c r="C64" s="164"/>
      <c r="D64" s="164"/>
      <c r="E64" s="164"/>
      <c r="F64" s="164"/>
      <c r="G64" s="164"/>
      <c r="H64" s="164"/>
      <c r="I64" s="164"/>
      <c r="J64" s="164"/>
      <c r="K64" s="164"/>
      <c r="L64" s="119"/>
      <c r="M64" s="119"/>
      <c r="N64" s="119"/>
      <c r="O64" s="119"/>
      <c r="P64" s="119"/>
      <c r="Q64" s="119"/>
      <c r="R64" s="119"/>
      <c r="S64" s="119"/>
      <c r="T64" s="119"/>
      <c r="U64" s="119"/>
      <c r="V64" s="119"/>
      <c r="W64" s="119"/>
      <c r="X64" s="119"/>
      <c r="Y64" s="119"/>
      <c r="Z64" s="119"/>
      <c r="AA64" s="119"/>
      <c r="AB64" s="119"/>
      <c r="AC64" s="119"/>
    </row>
    <row r="65" spans="1:29" s="226" customFormat="1" ht="10.5" customHeight="1" x14ac:dyDescent="0.2">
      <c r="A65" s="164"/>
      <c r="B65" s="164"/>
      <c r="C65" s="164"/>
      <c r="D65" s="164"/>
      <c r="E65" s="164"/>
      <c r="F65" s="164"/>
      <c r="G65" s="164"/>
      <c r="H65" s="164"/>
      <c r="I65" s="164"/>
      <c r="J65" s="164"/>
      <c r="K65" s="164"/>
      <c r="L65" s="119"/>
      <c r="M65" s="119"/>
      <c r="N65" s="119"/>
      <c r="O65" s="119"/>
      <c r="P65" s="119"/>
      <c r="Q65" s="119"/>
      <c r="R65" s="119"/>
      <c r="S65" s="119"/>
      <c r="T65" s="119"/>
      <c r="U65" s="119"/>
      <c r="V65" s="119"/>
      <c r="W65" s="119"/>
      <c r="X65" s="119"/>
      <c r="Y65" s="119"/>
      <c r="Z65" s="119"/>
      <c r="AA65" s="119"/>
      <c r="AB65" s="119"/>
      <c r="AC65" s="119"/>
    </row>
    <row r="66" spans="1:29" s="226" customFormat="1" ht="10.5" customHeight="1" x14ac:dyDescent="0.2">
      <c r="A66" s="164"/>
      <c r="B66" s="164"/>
      <c r="C66" s="164"/>
      <c r="D66" s="164"/>
      <c r="E66" s="164"/>
      <c r="F66" s="164"/>
      <c r="G66" s="164"/>
      <c r="H66" s="164"/>
      <c r="I66" s="164"/>
      <c r="J66" s="164"/>
      <c r="K66" s="164"/>
      <c r="L66" s="119"/>
      <c r="M66" s="119"/>
      <c r="N66" s="119"/>
      <c r="O66" s="119"/>
      <c r="P66" s="119"/>
      <c r="Q66" s="119"/>
      <c r="R66" s="119"/>
      <c r="S66" s="119"/>
      <c r="T66" s="119"/>
      <c r="U66" s="119"/>
      <c r="V66" s="119"/>
      <c r="W66" s="119"/>
      <c r="X66" s="119"/>
      <c r="Y66" s="119"/>
      <c r="Z66" s="119"/>
      <c r="AA66" s="119"/>
      <c r="AB66" s="119"/>
      <c r="AC66" s="119"/>
    </row>
    <row r="67" spans="1:29" s="226" customFormat="1" ht="10.5" customHeight="1" x14ac:dyDescent="0.2">
      <c r="A67" s="164"/>
      <c r="B67" s="164"/>
      <c r="C67" s="164"/>
      <c r="D67" s="164"/>
      <c r="E67" s="164"/>
      <c r="F67" s="164"/>
      <c r="G67" s="164"/>
      <c r="H67" s="164"/>
      <c r="I67" s="164"/>
      <c r="J67" s="164"/>
      <c r="K67" s="164"/>
      <c r="L67" s="119"/>
      <c r="M67" s="119"/>
      <c r="N67" s="119"/>
      <c r="O67" s="119"/>
      <c r="P67" s="119"/>
      <c r="Q67" s="119"/>
      <c r="R67" s="119"/>
      <c r="S67" s="119"/>
      <c r="T67" s="119"/>
      <c r="U67" s="119"/>
      <c r="V67" s="119"/>
      <c r="W67" s="119"/>
      <c r="X67" s="119"/>
      <c r="Y67" s="119"/>
      <c r="Z67" s="119"/>
      <c r="AA67" s="119"/>
      <c r="AB67" s="119"/>
      <c r="AC67" s="119"/>
    </row>
    <row r="68" spans="1:29" s="226" customFormat="1" ht="10.5" customHeight="1" x14ac:dyDescent="0.2">
      <c r="A68" s="164"/>
      <c r="B68" s="164"/>
      <c r="C68" s="164"/>
      <c r="D68" s="164"/>
      <c r="E68" s="164"/>
      <c r="F68" s="164"/>
      <c r="G68" s="164"/>
      <c r="H68" s="164"/>
      <c r="I68" s="164"/>
      <c r="J68" s="164"/>
      <c r="K68" s="164"/>
      <c r="L68" s="119"/>
      <c r="M68" s="119"/>
      <c r="N68" s="119"/>
      <c r="O68" s="119"/>
      <c r="P68" s="119"/>
      <c r="Q68" s="119"/>
      <c r="R68" s="119"/>
      <c r="S68" s="119"/>
      <c r="T68" s="119"/>
      <c r="U68" s="119"/>
      <c r="V68" s="119"/>
      <c r="W68" s="119"/>
      <c r="X68" s="119"/>
      <c r="Y68" s="119"/>
      <c r="Z68" s="119"/>
      <c r="AA68" s="119"/>
      <c r="AB68" s="119"/>
      <c r="AC68" s="119"/>
    </row>
    <row r="69" spans="1:29" s="226" customFormat="1" ht="10.5" customHeight="1" x14ac:dyDescent="0.2">
      <c r="A69" s="164"/>
      <c r="B69" s="164"/>
      <c r="C69" s="164"/>
      <c r="D69" s="164"/>
      <c r="E69" s="164"/>
      <c r="F69" s="164"/>
      <c r="G69" s="164"/>
      <c r="H69" s="164"/>
      <c r="I69" s="164"/>
      <c r="J69" s="164"/>
      <c r="K69" s="164"/>
      <c r="L69" s="164"/>
      <c r="M69" s="164"/>
      <c r="N69" s="119"/>
      <c r="O69" s="119"/>
      <c r="P69" s="119"/>
      <c r="Q69" s="119"/>
      <c r="R69" s="119"/>
      <c r="S69" s="119"/>
      <c r="T69" s="119"/>
      <c r="U69" s="119"/>
      <c r="V69" s="119"/>
      <c r="W69" s="119"/>
      <c r="X69" s="119"/>
      <c r="Y69" s="119"/>
      <c r="Z69" s="119"/>
      <c r="AA69" s="119"/>
      <c r="AB69" s="119"/>
      <c r="AC69" s="119"/>
    </row>
    <row r="70" spans="1:29" s="226" customFormat="1" ht="10.5" customHeight="1" x14ac:dyDescent="0.2">
      <c r="A70" s="164"/>
      <c r="B70" s="164"/>
      <c r="C70" s="164"/>
      <c r="D70" s="164"/>
      <c r="E70" s="164"/>
      <c r="F70" s="164"/>
      <c r="G70" s="164"/>
      <c r="H70" s="164"/>
      <c r="I70" s="164"/>
      <c r="J70" s="164"/>
      <c r="K70" s="164"/>
      <c r="L70" s="164"/>
      <c r="M70" s="164"/>
      <c r="N70" s="119"/>
      <c r="O70" s="119"/>
      <c r="P70" s="119"/>
      <c r="Q70" s="119"/>
      <c r="R70" s="119"/>
      <c r="S70" s="119"/>
      <c r="T70" s="119"/>
      <c r="U70" s="119"/>
      <c r="V70" s="119"/>
      <c r="W70" s="119"/>
      <c r="X70" s="119"/>
      <c r="Y70" s="119"/>
      <c r="Z70" s="119"/>
      <c r="AA70" s="119"/>
      <c r="AB70" s="119"/>
      <c r="AC70" s="119"/>
    </row>
    <row r="71" spans="1:29" s="226" customFormat="1" ht="10.5" customHeight="1" x14ac:dyDescent="0.2">
      <c r="A71" s="164"/>
      <c r="B71" s="164"/>
      <c r="C71" s="164"/>
      <c r="D71" s="164"/>
      <c r="E71" s="164"/>
      <c r="F71" s="164"/>
      <c r="G71" s="164"/>
      <c r="H71" s="164"/>
      <c r="I71" s="164"/>
      <c r="J71" s="164"/>
      <c r="K71" s="164"/>
      <c r="L71" s="164"/>
      <c r="M71" s="164"/>
      <c r="N71" s="119"/>
      <c r="O71" s="119"/>
      <c r="P71" s="119"/>
      <c r="Q71" s="119"/>
      <c r="R71" s="119"/>
      <c r="S71" s="119"/>
      <c r="T71" s="119"/>
      <c r="U71" s="119"/>
      <c r="V71" s="119"/>
      <c r="W71" s="119"/>
      <c r="X71" s="119"/>
      <c r="Y71" s="119"/>
      <c r="Z71" s="119"/>
      <c r="AA71" s="119"/>
      <c r="AB71" s="119"/>
      <c r="AC71" s="119"/>
    </row>
    <row r="72" spans="1:29" s="226" customFormat="1" ht="10.5" customHeight="1" x14ac:dyDescent="0.2">
      <c r="A72" s="164"/>
      <c r="B72" s="164"/>
      <c r="C72" s="164"/>
      <c r="D72" s="164"/>
      <c r="E72" s="164"/>
      <c r="F72" s="164"/>
      <c r="G72" s="164"/>
      <c r="H72" s="164"/>
      <c r="I72" s="164"/>
      <c r="J72" s="164"/>
      <c r="K72" s="164"/>
      <c r="L72" s="164"/>
      <c r="M72" s="164"/>
      <c r="N72" s="119"/>
      <c r="O72" s="119"/>
      <c r="P72" s="119"/>
      <c r="Q72" s="119"/>
      <c r="R72" s="119"/>
      <c r="S72" s="119"/>
      <c r="T72" s="119"/>
      <c r="U72" s="119"/>
      <c r="V72" s="119"/>
      <c r="W72" s="119"/>
      <c r="X72" s="119"/>
      <c r="Y72" s="119"/>
      <c r="Z72" s="119"/>
      <c r="AA72" s="119"/>
      <c r="AB72" s="119"/>
      <c r="AC72" s="119"/>
    </row>
    <row r="73" spans="1:29" s="226" customFormat="1" ht="10.5" customHeight="1" x14ac:dyDescent="0.2">
      <c r="A73" s="164"/>
      <c r="B73" s="164"/>
      <c r="C73" s="164"/>
      <c r="D73" s="164"/>
      <c r="E73" s="164"/>
      <c r="F73" s="164"/>
      <c r="G73" s="164"/>
      <c r="H73" s="164"/>
      <c r="I73" s="164"/>
      <c r="J73" s="164"/>
      <c r="K73" s="164"/>
      <c r="L73" s="164"/>
      <c r="M73" s="164"/>
      <c r="N73" s="119"/>
      <c r="O73" s="119"/>
      <c r="P73" s="119"/>
      <c r="Q73" s="119"/>
      <c r="R73" s="119"/>
      <c r="S73" s="119"/>
      <c r="T73" s="119"/>
      <c r="U73" s="119"/>
      <c r="V73" s="119"/>
      <c r="W73" s="119"/>
      <c r="X73" s="119"/>
      <c r="Y73" s="119"/>
      <c r="Z73" s="119"/>
      <c r="AA73" s="119"/>
      <c r="AB73" s="119"/>
      <c r="AC73" s="119"/>
    </row>
    <row r="74" spans="1:29" s="226" customFormat="1" ht="10.5" customHeight="1" x14ac:dyDescent="0.2">
      <c r="A74" s="164"/>
      <c r="B74" s="164"/>
      <c r="C74" s="164"/>
      <c r="D74" s="164"/>
      <c r="E74" s="164"/>
      <c r="F74" s="164"/>
      <c r="G74" s="164"/>
      <c r="H74" s="164"/>
      <c r="I74" s="164"/>
      <c r="J74" s="164"/>
      <c r="K74" s="164"/>
      <c r="L74" s="164"/>
      <c r="M74" s="164"/>
      <c r="N74" s="119"/>
      <c r="O74" s="119"/>
      <c r="P74" s="119"/>
      <c r="Q74" s="119"/>
      <c r="R74" s="119"/>
      <c r="S74" s="119"/>
      <c r="T74" s="119"/>
      <c r="U74" s="119"/>
      <c r="V74" s="119"/>
      <c r="W74" s="119"/>
      <c r="X74" s="119"/>
      <c r="Y74" s="119"/>
      <c r="Z74" s="119"/>
      <c r="AA74" s="119"/>
      <c r="AB74" s="119"/>
      <c r="AC74" s="119"/>
    </row>
    <row r="75" spans="1:29" s="226" customFormat="1" ht="10.5" customHeight="1" x14ac:dyDescent="0.2">
      <c r="A75" s="164"/>
      <c r="B75" s="164"/>
      <c r="C75" s="164"/>
      <c r="D75" s="164"/>
      <c r="E75" s="164"/>
      <c r="F75" s="164"/>
      <c r="G75" s="164"/>
      <c r="H75" s="164"/>
      <c r="I75" s="164"/>
      <c r="J75" s="164"/>
      <c r="K75" s="164"/>
      <c r="L75" s="164"/>
      <c r="M75" s="164"/>
      <c r="N75" s="119"/>
      <c r="O75" s="119"/>
      <c r="P75" s="119"/>
      <c r="Q75" s="119"/>
      <c r="R75" s="119"/>
      <c r="S75" s="119"/>
      <c r="T75" s="119"/>
      <c r="U75" s="119"/>
      <c r="V75" s="119"/>
      <c r="W75" s="119"/>
      <c r="X75" s="119"/>
      <c r="Y75" s="119"/>
      <c r="Z75" s="119"/>
      <c r="AA75" s="119"/>
      <c r="AB75" s="119"/>
      <c r="AC75" s="119"/>
    </row>
    <row r="76" spans="1:29" s="226" customFormat="1" ht="10.5" customHeight="1" x14ac:dyDescent="0.2">
      <c r="A76" s="164"/>
      <c r="B76" s="164"/>
      <c r="C76" s="164"/>
      <c r="D76" s="164"/>
      <c r="E76" s="164"/>
      <c r="F76" s="164"/>
      <c r="G76" s="164"/>
      <c r="H76" s="164"/>
      <c r="I76" s="164"/>
      <c r="J76" s="164"/>
      <c r="K76" s="164"/>
      <c r="L76" s="164"/>
      <c r="M76" s="164"/>
      <c r="N76" s="119"/>
      <c r="O76" s="119"/>
      <c r="P76" s="119"/>
      <c r="Q76" s="119"/>
      <c r="R76" s="119"/>
      <c r="S76" s="119"/>
      <c r="T76" s="119"/>
      <c r="U76" s="119"/>
      <c r="V76" s="119"/>
      <c r="W76" s="119"/>
      <c r="X76" s="119"/>
      <c r="Y76" s="119"/>
      <c r="Z76" s="119"/>
      <c r="AA76" s="119"/>
      <c r="AB76" s="119"/>
      <c r="AC76" s="119"/>
    </row>
    <row r="77" spans="1:29" s="226" customFormat="1" ht="10.5" customHeight="1" x14ac:dyDescent="0.2">
      <c r="A77" s="164"/>
      <c r="B77" s="164"/>
      <c r="C77" s="164"/>
      <c r="D77" s="164"/>
      <c r="E77" s="164"/>
      <c r="F77" s="164"/>
      <c r="G77" s="164"/>
      <c r="H77" s="164"/>
      <c r="I77" s="164"/>
      <c r="J77" s="164"/>
      <c r="K77" s="164"/>
      <c r="L77" s="164"/>
      <c r="M77" s="164"/>
      <c r="N77" s="119"/>
      <c r="O77" s="119"/>
      <c r="P77" s="119"/>
      <c r="Q77" s="119"/>
      <c r="R77" s="119"/>
      <c r="S77" s="119"/>
      <c r="T77" s="119"/>
      <c r="U77" s="119"/>
      <c r="V77" s="119"/>
      <c r="W77" s="119"/>
      <c r="X77" s="119"/>
      <c r="Y77" s="119"/>
      <c r="Z77" s="119"/>
      <c r="AA77" s="119"/>
      <c r="AB77" s="119"/>
      <c r="AC77" s="119"/>
    </row>
    <row r="78" spans="1:29" s="226" customFormat="1" ht="10.5" customHeight="1" x14ac:dyDescent="0.2">
      <c r="A78" s="164"/>
      <c r="B78" s="164"/>
      <c r="C78" s="164"/>
      <c r="D78" s="164"/>
      <c r="E78" s="164"/>
      <c r="F78" s="164"/>
      <c r="G78" s="164"/>
      <c r="H78" s="164"/>
      <c r="I78" s="164"/>
      <c r="J78" s="164"/>
      <c r="K78" s="164"/>
      <c r="L78" s="164"/>
      <c r="M78" s="164"/>
      <c r="N78" s="119"/>
      <c r="O78" s="119"/>
      <c r="P78" s="119"/>
      <c r="Q78" s="119"/>
      <c r="R78" s="119"/>
      <c r="S78" s="119"/>
      <c r="T78" s="119"/>
      <c r="U78" s="119"/>
      <c r="V78" s="119"/>
      <c r="W78" s="119"/>
      <c r="X78" s="119"/>
      <c r="Y78" s="119"/>
      <c r="Z78" s="119"/>
      <c r="AA78" s="119"/>
      <c r="AB78" s="119"/>
      <c r="AC78" s="119"/>
    </row>
    <row r="79" spans="1:29" s="226" customFormat="1" ht="10.5" customHeight="1" x14ac:dyDescent="0.2">
      <c r="A79" s="164"/>
      <c r="B79" s="164"/>
      <c r="C79" s="164"/>
      <c r="D79" s="164"/>
      <c r="E79" s="164"/>
      <c r="F79" s="164"/>
      <c r="G79" s="164"/>
      <c r="H79" s="164"/>
      <c r="I79" s="164"/>
      <c r="J79" s="164"/>
      <c r="K79" s="164"/>
      <c r="L79" s="164"/>
      <c r="M79" s="164"/>
      <c r="N79" s="119"/>
      <c r="O79" s="119"/>
      <c r="P79" s="119"/>
      <c r="Q79" s="119"/>
      <c r="R79" s="119"/>
      <c r="S79" s="119"/>
      <c r="T79" s="119"/>
      <c r="U79" s="119"/>
      <c r="V79" s="119"/>
      <c r="W79" s="119"/>
      <c r="X79" s="119"/>
      <c r="Y79" s="119"/>
      <c r="Z79" s="119"/>
      <c r="AA79" s="119"/>
      <c r="AB79" s="119"/>
      <c r="AC79" s="119"/>
    </row>
    <row r="80" spans="1:29" s="226" customFormat="1" ht="10.5" customHeight="1" x14ac:dyDescent="0.2">
      <c r="A80" s="164"/>
      <c r="B80" s="164"/>
      <c r="C80" s="164"/>
      <c r="D80" s="164"/>
      <c r="E80" s="164"/>
      <c r="F80" s="164"/>
      <c r="G80" s="164"/>
      <c r="H80" s="164"/>
      <c r="I80" s="164"/>
      <c r="J80" s="164"/>
      <c r="K80" s="164"/>
      <c r="L80" s="164"/>
      <c r="M80" s="164"/>
      <c r="N80" s="119"/>
      <c r="O80" s="119"/>
      <c r="P80" s="119"/>
      <c r="Q80" s="119"/>
      <c r="R80" s="119"/>
      <c r="S80" s="119"/>
      <c r="T80" s="119"/>
      <c r="U80" s="119"/>
      <c r="V80" s="119"/>
      <c r="W80" s="119"/>
      <c r="X80" s="119"/>
      <c r="Y80" s="119"/>
      <c r="Z80" s="119"/>
      <c r="AA80" s="119"/>
      <c r="AB80" s="119"/>
      <c r="AC80" s="119"/>
    </row>
    <row r="81" spans="1:29" s="226" customFormat="1" ht="10.5" customHeight="1" x14ac:dyDescent="0.2">
      <c r="A81" s="164"/>
      <c r="B81" s="164"/>
      <c r="C81" s="164"/>
      <c r="D81" s="164"/>
      <c r="E81" s="164"/>
      <c r="F81" s="164"/>
      <c r="G81" s="164"/>
      <c r="H81" s="164"/>
      <c r="I81" s="164"/>
      <c r="J81" s="164"/>
      <c r="K81" s="164"/>
      <c r="L81" s="164"/>
      <c r="M81" s="164"/>
      <c r="N81" s="119"/>
      <c r="O81" s="119"/>
      <c r="P81" s="119"/>
      <c r="Q81" s="119"/>
      <c r="R81" s="119"/>
      <c r="S81" s="119"/>
      <c r="T81" s="119"/>
      <c r="U81" s="119"/>
      <c r="V81" s="119"/>
      <c r="W81" s="119"/>
      <c r="X81" s="119"/>
      <c r="Y81" s="119"/>
      <c r="Z81" s="119"/>
      <c r="AA81" s="119"/>
      <c r="AB81" s="119"/>
      <c r="AC81" s="119"/>
    </row>
    <row r="82" spans="1:29" s="226" customFormat="1" ht="10.5" customHeight="1" x14ac:dyDescent="0.2">
      <c r="A82" s="164"/>
      <c r="B82" s="164"/>
      <c r="C82" s="164"/>
      <c r="D82" s="164"/>
      <c r="E82" s="164"/>
      <c r="F82" s="164"/>
      <c r="G82" s="164"/>
      <c r="H82" s="164"/>
      <c r="I82" s="164"/>
      <c r="J82" s="164"/>
      <c r="K82" s="164"/>
      <c r="L82" s="164"/>
      <c r="M82" s="164"/>
      <c r="N82" s="119"/>
      <c r="O82" s="119"/>
      <c r="P82" s="119"/>
      <c r="Q82" s="119"/>
      <c r="R82" s="119"/>
      <c r="S82" s="119"/>
      <c r="T82" s="119"/>
      <c r="U82" s="119"/>
      <c r="V82" s="119"/>
      <c r="W82" s="119"/>
      <c r="X82" s="119"/>
      <c r="Y82" s="119"/>
      <c r="Z82" s="119"/>
      <c r="AA82" s="119"/>
      <c r="AB82" s="119"/>
      <c r="AC82" s="119"/>
    </row>
    <row r="83" spans="1:29" s="226" customFormat="1" ht="10.5" customHeight="1" x14ac:dyDescent="0.2">
      <c r="A83" s="164"/>
      <c r="B83" s="164"/>
      <c r="C83" s="164"/>
      <c r="D83" s="164"/>
      <c r="E83" s="164"/>
      <c r="F83" s="164"/>
      <c r="G83" s="164"/>
      <c r="H83" s="164"/>
      <c r="I83" s="164"/>
      <c r="J83" s="164"/>
      <c r="K83" s="164"/>
      <c r="L83" s="164"/>
      <c r="M83" s="164"/>
      <c r="N83" s="119"/>
      <c r="O83" s="119"/>
      <c r="P83" s="119"/>
      <c r="Q83" s="119"/>
      <c r="R83" s="119"/>
      <c r="S83" s="119"/>
      <c r="T83" s="119"/>
      <c r="U83" s="119"/>
      <c r="V83" s="119"/>
      <c r="W83" s="119"/>
      <c r="X83" s="119"/>
      <c r="Y83" s="119"/>
      <c r="Z83" s="119"/>
      <c r="AA83" s="119"/>
      <c r="AB83" s="119"/>
      <c r="AC83" s="119"/>
    </row>
    <row r="84" spans="1:29" s="226" customFormat="1" ht="10.5" customHeight="1" x14ac:dyDescent="0.2">
      <c r="A84" s="164"/>
      <c r="B84" s="164"/>
      <c r="C84" s="164"/>
      <c r="D84" s="164"/>
      <c r="E84" s="164"/>
      <c r="F84" s="164"/>
      <c r="G84" s="164"/>
      <c r="H84" s="164"/>
      <c r="I84" s="164"/>
      <c r="J84" s="164"/>
      <c r="K84" s="164"/>
      <c r="L84" s="164"/>
      <c r="M84" s="164"/>
      <c r="N84" s="119"/>
      <c r="O84" s="119"/>
      <c r="P84" s="119"/>
      <c r="Q84" s="119"/>
      <c r="R84" s="119"/>
      <c r="S84" s="119"/>
      <c r="T84" s="119"/>
      <c r="U84" s="119"/>
      <c r="V84" s="119"/>
      <c r="W84" s="119"/>
      <c r="X84" s="119"/>
      <c r="Y84" s="119"/>
      <c r="Z84" s="119"/>
      <c r="AA84" s="119"/>
      <c r="AB84" s="119"/>
      <c r="AC84" s="119"/>
    </row>
    <row r="85" spans="1:29" s="226" customFormat="1" ht="10.5" customHeight="1" x14ac:dyDescent="0.2">
      <c r="A85" s="164"/>
      <c r="B85" s="164"/>
      <c r="C85" s="164"/>
      <c r="D85" s="164"/>
      <c r="E85" s="164"/>
      <c r="F85" s="164"/>
      <c r="G85" s="164"/>
      <c r="H85" s="164"/>
      <c r="I85" s="164"/>
      <c r="J85" s="164"/>
      <c r="K85" s="164"/>
      <c r="L85" s="164"/>
      <c r="M85" s="164"/>
      <c r="N85" s="119"/>
      <c r="O85" s="119"/>
      <c r="P85" s="119"/>
      <c r="Q85" s="119"/>
      <c r="R85" s="119"/>
      <c r="S85" s="119"/>
      <c r="T85" s="119"/>
      <c r="U85" s="119"/>
      <c r="V85" s="119"/>
      <c r="W85" s="119"/>
      <c r="X85" s="119"/>
      <c r="Y85" s="119"/>
      <c r="Z85" s="119"/>
      <c r="AA85" s="119"/>
      <c r="AB85" s="119"/>
      <c r="AC85" s="119"/>
    </row>
    <row r="86" spans="1:29" s="226" customFormat="1" ht="10.5" customHeight="1" x14ac:dyDescent="0.2">
      <c r="A86" s="164"/>
      <c r="B86" s="164"/>
      <c r="C86" s="164"/>
      <c r="D86" s="164"/>
      <c r="E86" s="164"/>
      <c r="F86" s="164"/>
      <c r="G86" s="164"/>
      <c r="H86" s="164"/>
      <c r="I86" s="164"/>
      <c r="J86" s="164"/>
      <c r="K86" s="164"/>
      <c r="L86" s="164"/>
      <c r="M86" s="164"/>
      <c r="N86" s="119"/>
      <c r="O86" s="119"/>
      <c r="P86" s="119"/>
      <c r="Q86" s="119"/>
      <c r="R86" s="119"/>
      <c r="S86" s="119"/>
      <c r="T86" s="119"/>
      <c r="U86" s="119"/>
      <c r="V86" s="119"/>
      <c r="W86" s="119"/>
      <c r="X86" s="119"/>
      <c r="Y86" s="119"/>
      <c r="Z86" s="119"/>
      <c r="AA86" s="119"/>
      <c r="AB86" s="119"/>
      <c r="AC86" s="119"/>
    </row>
    <row r="87" spans="1:29" s="226" customFormat="1" ht="10.5" customHeight="1" x14ac:dyDescent="0.2">
      <c r="A87" s="164"/>
      <c r="B87" s="164"/>
      <c r="C87" s="164"/>
      <c r="D87" s="164"/>
      <c r="E87" s="164"/>
      <c r="F87" s="164"/>
      <c r="G87" s="164"/>
      <c r="H87" s="164"/>
      <c r="I87" s="164"/>
      <c r="J87" s="164"/>
      <c r="K87" s="164"/>
      <c r="L87" s="164"/>
      <c r="M87" s="164"/>
      <c r="N87" s="119"/>
      <c r="O87" s="119"/>
      <c r="P87" s="119"/>
      <c r="Q87" s="119"/>
      <c r="R87" s="119"/>
      <c r="S87" s="119"/>
      <c r="T87" s="119"/>
      <c r="U87" s="119"/>
      <c r="V87" s="119"/>
      <c r="W87" s="119"/>
      <c r="X87" s="119"/>
      <c r="Y87" s="119"/>
      <c r="Z87" s="119"/>
      <c r="AA87" s="119"/>
      <c r="AB87" s="119"/>
      <c r="AC87" s="119"/>
    </row>
    <row r="88" spans="1:29" s="226" customFormat="1" ht="10.5" customHeight="1" x14ac:dyDescent="0.2">
      <c r="A88" s="164"/>
      <c r="B88" s="164"/>
      <c r="C88" s="164"/>
      <c r="D88" s="164"/>
      <c r="E88" s="164"/>
      <c r="F88" s="164"/>
      <c r="G88" s="164"/>
      <c r="H88" s="164"/>
      <c r="I88" s="164"/>
      <c r="J88" s="164"/>
      <c r="K88" s="164"/>
      <c r="L88" s="164"/>
      <c r="M88" s="164"/>
      <c r="N88" s="119"/>
      <c r="O88" s="119"/>
      <c r="P88" s="119"/>
      <c r="Q88" s="119"/>
      <c r="R88" s="119"/>
      <c r="S88" s="119"/>
      <c r="T88" s="119"/>
      <c r="U88" s="119"/>
      <c r="V88" s="119"/>
      <c r="W88" s="119"/>
      <c r="X88" s="119"/>
      <c r="Y88" s="119"/>
      <c r="Z88" s="119"/>
      <c r="AA88" s="119"/>
      <c r="AB88" s="119"/>
      <c r="AC88" s="119"/>
    </row>
    <row r="89" spans="1:29" s="226" customFormat="1" ht="10.5" customHeight="1" x14ac:dyDescent="0.2">
      <c r="A89" s="164"/>
      <c r="B89" s="164"/>
      <c r="C89" s="164"/>
      <c r="D89" s="164"/>
      <c r="E89" s="164"/>
      <c r="F89" s="164"/>
      <c r="G89" s="164"/>
      <c r="H89" s="164"/>
      <c r="I89" s="164"/>
      <c r="J89" s="164"/>
      <c r="K89" s="164"/>
      <c r="L89" s="164"/>
      <c r="M89" s="164"/>
      <c r="N89" s="119"/>
      <c r="O89" s="119"/>
      <c r="P89" s="119"/>
      <c r="Q89" s="119"/>
      <c r="R89" s="119"/>
      <c r="S89" s="119"/>
      <c r="T89" s="119"/>
      <c r="U89" s="119"/>
      <c r="V89" s="119"/>
      <c r="W89" s="119"/>
      <c r="X89" s="119"/>
      <c r="Y89" s="119"/>
      <c r="Z89" s="119"/>
      <c r="AA89" s="119"/>
      <c r="AB89" s="119"/>
      <c r="AC89" s="119"/>
    </row>
    <row r="90" spans="1:29" s="226" customFormat="1" ht="10.5" customHeight="1" x14ac:dyDescent="0.2">
      <c r="A90" s="164"/>
      <c r="B90" s="164"/>
      <c r="C90" s="164"/>
      <c r="D90" s="164"/>
      <c r="E90" s="164"/>
      <c r="F90" s="164"/>
      <c r="G90" s="164"/>
      <c r="H90" s="164"/>
      <c r="I90" s="164"/>
      <c r="J90" s="164"/>
      <c r="K90" s="164"/>
      <c r="L90" s="164"/>
      <c r="M90" s="164"/>
      <c r="N90" s="119"/>
      <c r="O90" s="119"/>
      <c r="P90" s="119"/>
      <c r="Q90" s="119"/>
      <c r="R90" s="119"/>
      <c r="S90" s="119"/>
      <c r="T90" s="119"/>
      <c r="U90" s="119"/>
      <c r="V90" s="119"/>
      <c r="W90" s="119"/>
      <c r="X90" s="119"/>
      <c r="Y90" s="119"/>
      <c r="Z90" s="119"/>
      <c r="AA90" s="119"/>
      <c r="AB90" s="119"/>
      <c r="AC90" s="119"/>
    </row>
    <row r="91" spans="1:29" s="226" customFormat="1" ht="10.5" customHeight="1" x14ac:dyDescent="0.2">
      <c r="A91" s="164"/>
      <c r="B91" s="164"/>
      <c r="C91" s="164"/>
      <c r="D91" s="164"/>
      <c r="E91" s="164"/>
      <c r="F91" s="164"/>
      <c r="G91" s="164"/>
      <c r="H91" s="164"/>
      <c r="I91" s="164"/>
      <c r="J91" s="164"/>
      <c r="K91" s="164"/>
      <c r="L91" s="164"/>
      <c r="M91" s="164"/>
      <c r="N91" s="119"/>
      <c r="O91" s="119"/>
      <c r="P91" s="119"/>
      <c r="Q91" s="119"/>
      <c r="R91" s="119"/>
      <c r="S91" s="119"/>
      <c r="T91" s="119"/>
      <c r="U91" s="119"/>
      <c r="V91" s="119"/>
      <c r="W91" s="119"/>
      <c r="X91" s="119"/>
      <c r="Y91" s="119"/>
      <c r="Z91" s="119"/>
      <c r="AA91" s="119"/>
      <c r="AB91" s="119"/>
      <c r="AC91" s="119"/>
    </row>
    <row r="92" spans="1:29" s="226" customFormat="1" ht="10.5" customHeight="1" x14ac:dyDescent="0.2">
      <c r="A92" s="164"/>
      <c r="B92" s="164"/>
      <c r="C92" s="164"/>
      <c r="D92" s="164"/>
      <c r="E92" s="164"/>
      <c r="F92" s="164"/>
      <c r="G92" s="164"/>
      <c r="H92" s="164"/>
      <c r="I92" s="164"/>
      <c r="J92" s="164"/>
      <c r="K92" s="164"/>
      <c r="L92" s="164"/>
      <c r="M92" s="164"/>
      <c r="N92" s="119"/>
      <c r="O92" s="119"/>
      <c r="P92" s="119"/>
      <c r="Q92" s="119"/>
      <c r="R92" s="119"/>
      <c r="S92" s="119"/>
      <c r="T92" s="119"/>
      <c r="U92" s="119"/>
      <c r="V92" s="119"/>
      <c r="W92" s="119"/>
      <c r="X92" s="119"/>
      <c r="Y92" s="119"/>
      <c r="Z92" s="119"/>
      <c r="AA92" s="119"/>
      <c r="AB92" s="119"/>
      <c r="AC92" s="119"/>
    </row>
    <row r="93" spans="1:29" s="226" customFormat="1" ht="10.5" customHeight="1" x14ac:dyDescent="0.2">
      <c r="A93" s="164"/>
      <c r="B93" s="164"/>
      <c r="C93" s="164"/>
      <c r="D93" s="164"/>
      <c r="E93" s="164"/>
      <c r="F93" s="164"/>
      <c r="G93" s="164"/>
      <c r="H93" s="164"/>
      <c r="I93" s="164"/>
      <c r="J93" s="164"/>
      <c r="K93" s="164"/>
      <c r="L93" s="164"/>
      <c r="M93" s="164"/>
      <c r="N93" s="119"/>
      <c r="O93" s="119"/>
      <c r="P93" s="119"/>
      <c r="Q93" s="119"/>
      <c r="R93" s="119"/>
      <c r="S93" s="119"/>
      <c r="T93" s="119"/>
      <c r="U93" s="119"/>
      <c r="V93" s="119"/>
      <c r="W93" s="119"/>
      <c r="X93" s="119"/>
      <c r="Y93" s="119"/>
      <c r="Z93" s="119"/>
      <c r="AA93" s="119"/>
      <c r="AB93" s="119"/>
      <c r="AC93" s="119"/>
    </row>
    <row r="94" spans="1:29" s="226" customFormat="1" ht="10.5" customHeight="1" x14ac:dyDescent="0.2">
      <c r="A94" s="164"/>
      <c r="B94" s="164"/>
      <c r="C94" s="164"/>
      <c r="D94" s="164"/>
      <c r="E94" s="164"/>
      <c r="F94" s="164"/>
      <c r="G94" s="164"/>
      <c r="H94" s="164"/>
      <c r="I94" s="164"/>
      <c r="J94" s="164"/>
      <c r="K94" s="164"/>
      <c r="L94" s="164"/>
      <c r="M94" s="164"/>
      <c r="N94" s="119"/>
      <c r="O94" s="119"/>
      <c r="P94" s="119"/>
      <c r="Q94" s="119"/>
      <c r="R94" s="119"/>
      <c r="S94" s="119"/>
      <c r="T94" s="119"/>
      <c r="U94" s="119"/>
      <c r="V94" s="119"/>
      <c r="W94" s="119"/>
      <c r="X94" s="119"/>
      <c r="Y94" s="119"/>
      <c r="Z94" s="119"/>
      <c r="AA94" s="119"/>
      <c r="AB94" s="119"/>
      <c r="AC94" s="119"/>
    </row>
    <row r="95" spans="1:29" s="226" customFormat="1" ht="10.5" customHeight="1" x14ac:dyDescent="0.2">
      <c r="A95" s="164"/>
      <c r="B95" s="164"/>
      <c r="C95" s="164"/>
      <c r="D95" s="164"/>
      <c r="E95" s="164"/>
      <c r="F95" s="164"/>
      <c r="G95" s="164"/>
      <c r="H95" s="164"/>
      <c r="I95" s="164"/>
      <c r="J95" s="164"/>
      <c r="K95" s="164"/>
      <c r="L95" s="164"/>
      <c r="M95" s="164"/>
      <c r="N95" s="119"/>
      <c r="O95" s="119"/>
      <c r="P95" s="119"/>
      <c r="Q95" s="119"/>
      <c r="R95" s="119"/>
      <c r="S95" s="119"/>
      <c r="T95" s="119"/>
      <c r="U95" s="119"/>
      <c r="V95" s="119"/>
      <c r="W95" s="119"/>
      <c r="X95" s="119"/>
      <c r="Y95" s="119"/>
      <c r="Z95" s="119"/>
      <c r="AA95" s="119"/>
      <c r="AB95" s="119"/>
      <c r="AC95" s="119"/>
    </row>
    <row r="96" spans="1:29" s="226" customFormat="1" ht="10.5" customHeight="1" x14ac:dyDescent="0.2">
      <c r="A96" s="164"/>
      <c r="B96" s="164"/>
      <c r="C96" s="164"/>
      <c r="D96" s="164"/>
      <c r="E96" s="164"/>
      <c r="F96" s="164"/>
      <c r="G96" s="164"/>
      <c r="H96" s="164"/>
      <c r="I96" s="164"/>
      <c r="J96" s="164"/>
      <c r="K96" s="164"/>
      <c r="L96" s="164"/>
      <c r="M96" s="164"/>
      <c r="N96" s="119"/>
      <c r="O96" s="119"/>
      <c r="P96" s="119"/>
      <c r="Q96" s="119"/>
      <c r="R96" s="119"/>
      <c r="S96" s="119"/>
      <c r="T96" s="119"/>
      <c r="U96" s="119"/>
      <c r="V96" s="119"/>
      <c r="W96" s="119"/>
      <c r="X96" s="119"/>
      <c r="Y96" s="119"/>
      <c r="Z96" s="119"/>
      <c r="AA96" s="119"/>
      <c r="AB96" s="119"/>
      <c r="AC96" s="119"/>
    </row>
    <row r="97" spans="1:29" s="226" customFormat="1" ht="10.5" customHeight="1" x14ac:dyDescent="0.2">
      <c r="A97" s="164"/>
      <c r="B97" s="164"/>
      <c r="C97" s="164"/>
      <c r="D97" s="164"/>
      <c r="E97" s="164"/>
      <c r="F97" s="164"/>
      <c r="G97" s="164"/>
      <c r="H97" s="164"/>
      <c r="I97" s="164"/>
      <c r="J97" s="164"/>
      <c r="K97" s="164"/>
      <c r="L97" s="164"/>
      <c r="M97" s="164"/>
      <c r="N97" s="119"/>
      <c r="O97" s="119"/>
      <c r="P97" s="119"/>
      <c r="Q97" s="119"/>
      <c r="R97" s="119"/>
      <c r="S97" s="119"/>
      <c r="T97" s="119"/>
      <c r="U97" s="119"/>
      <c r="V97" s="119"/>
      <c r="W97" s="119"/>
      <c r="X97" s="119"/>
      <c r="Y97" s="119"/>
      <c r="Z97" s="119"/>
      <c r="AA97" s="119"/>
      <c r="AB97" s="119"/>
      <c r="AC97" s="119"/>
    </row>
    <row r="98" spans="1:29" s="226" customFormat="1" ht="10.5" customHeight="1" x14ac:dyDescent="0.2">
      <c r="A98" s="164"/>
      <c r="B98" s="164"/>
      <c r="C98" s="164"/>
      <c r="D98" s="164"/>
      <c r="E98" s="164"/>
      <c r="F98" s="164"/>
      <c r="G98" s="164"/>
      <c r="H98" s="164"/>
      <c r="I98" s="164"/>
      <c r="J98" s="164"/>
      <c r="K98" s="164"/>
      <c r="L98" s="164"/>
      <c r="M98" s="164"/>
      <c r="N98" s="119"/>
      <c r="O98" s="119"/>
      <c r="P98" s="119"/>
      <c r="Q98" s="119"/>
      <c r="R98" s="119"/>
      <c r="S98" s="119"/>
      <c r="T98" s="119"/>
      <c r="U98" s="119"/>
      <c r="V98" s="119"/>
      <c r="W98" s="119"/>
      <c r="X98" s="119"/>
      <c r="Y98" s="119"/>
      <c r="Z98" s="119"/>
      <c r="AA98" s="119"/>
      <c r="AB98" s="119"/>
      <c r="AC98" s="119"/>
    </row>
    <row r="99" spans="1:29" s="226" customFormat="1" ht="10.5" customHeight="1" x14ac:dyDescent="0.2">
      <c r="A99" s="164"/>
      <c r="B99" s="164"/>
      <c r="C99" s="164"/>
      <c r="D99" s="164"/>
      <c r="E99" s="164"/>
      <c r="F99" s="164"/>
      <c r="G99" s="164"/>
      <c r="H99" s="164"/>
      <c r="I99" s="164"/>
      <c r="J99" s="164"/>
      <c r="K99" s="164"/>
      <c r="L99" s="164"/>
      <c r="M99" s="164"/>
      <c r="N99" s="119"/>
      <c r="O99" s="119"/>
      <c r="P99" s="119"/>
      <c r="Q99" s="119"/>
      <c r="R99" s="119"/>
      <c r="S99" s="119"/>
      <c r="T99" s="119"/>
      <c r="U99" s="119"/>
      <c r="V99" s="119"/>
      <c r="W99" s="119"/>
      <c r="X99" s="119"/>
      <c r="Y99" s="119"/>
      <c r="Z99" s="119"/>
      <c r="AA99" s="119"/>
      <c r="AB99" s="119"/>
      <c r="AC99" s="119"/>
    </row>
    <row r="100" spans="1:29" s="226" customFormat="1" ht="10.5" customHeight="1" x14ac:dyDescent="0.2">
      <c r="A100" s="164"/>
      <c r="B100" s="164"/>
      <c r="C100" s="164"/>
      <c r="D100" s="164"/>
      <c r="E100" s="164"/>
      <c r="F100" s="164"/>
      <c r="G100" s="164"/>
      <c r="H100" s="164"/>
      <c r="I100" s="164"/>
      <c r="J100" s="164"/>
      <c r="K100" s="164"/>
      <c r="L100" s="164"/>
      <c r="M100" s="164"/>
      <c r="N100" s="119"/>
      <c r="O100" s="119"/>
      <c r="P100" s="119"/>
      <c r="Q100" s="119"/>
      <c r="R100" s="119"/>
      <c r="S100" s="119"/>
      <c r="T100" s="119"/>
      <c r="U100" s="119"/>
      <c r="V100" s="119"/>
      <c r="W100" s="119"/>
      <c r="X100" s="119"/>
      <c r="Y100" s="119"/>
      <c r="Z100" s="119"/>
      <c r="AA100" s="119"/>
      <c r="AB100" s="119"/>
      <c r="AC100" s="119"/>
    </row>
    <row r="101" spans="1:29" s="226" customFormat="1" ht="10.5" customHeight="1" x14ac:dyDescent="0.2">
      <c r="A101" s="164"/>
      <c r="B101" s="164"/>
      <c r="C101" s="164"/>
      <c r="D101" s="164"/>
      <c r="E101" s="164"/>
      <c r="F101" s="164"/>
      <c r="G101" s="164"/>
      <c r="H101" s="164"/>
      <c r="I101" s="164"/>
      <c r="J101" s="164"/>
      <c r="K101" s="164"/>
      <c r="L101" s="164"/>
      <c r="M101" s="164"/>
      <c r="N101" s="119"/>
      <c r="O101" s="119"/>
      <c r="P101" s="119"/>
      <c r="Q101" s="119"/>
      <c r="R101" s="119"/>
      <c r="S101" s="119"/>
      <c r="T101" s="119"/>
      <c r="U101" s="119"/>
      <c r="V101" s="119"/>
      <c r="W101" s="119"/>
      <c r="X101" s="119"/>
      <c r="Y101" s="119"/>
      <c r="Z101" s="119"/>
      <c r="AA101" s="119"/>
      <c r="AB101" s="119"/>
      <c r="AC101" s="119"/>
    </row>
    <row r="102" spans="1:29" s="226" customFormat="1" ht="10.5" customHeight="1" x14ac:dyDescent="0.2">
      <c r="A102" s="164"/>
      <c r="B102" s="164"/>
      <c r="C102" s="164"/>
      <c r="D102" s="164"/>
      <c r="E102" s="164"/>
      <c r="F102" s="164"/>
      <c r="G102" s="164"/>
      <c r="H102" s="164"/>
      <c r="I102" s="164"/>
      <c r="J102" s="164"/>
      <c r="K102" s="164"/>
      <c r="L102" s="164"/>
      <c r="M102" s="164"/>
      <c r="N102" s="119"/>
      <c r="O102" s="119"/>
      <c r="P102" s="119"/>
      <c r="Q102" s="119"/>
      <c r="R102" s="119"/>
      <c r="S102" s="119"/>
      <c r="T102" s="119"/>
      <c r="U102" s="119"/>
      <c r="V102" s="119"/>
      <c r="W102" s="119"/>
      <c r="X102" s="119"/>
      <c r="Y102" s="119"/>
      <c r="Z102" s="119"/>
      <c r="AA102" s="119"/>
      <c r="AB102" s="119"/>
      <c r="AC102" s="119"/>
    </row>
    <row r="103" spans="1:29" s="226" customFormat="1" ht="10.5" customHeight="1" x14ac:dyDescent="0.2">
      <c r="A103" s="164"/>
      <c r="B103" s="164"/>
      <c r="C103" s="164"/>
      <c r="D103" s="164"/>
      <c r="E103" s="164"/>
      <c r="F103" s="164"/>
      <c r="G103" s="164"/>
      <c r="H103" s="164"/>
      <c r="I103" s="164"/>
      <c r="J103" s="164"/>
      <c r="K103" s="164"/>
      <c r="L103" s="164"/>
      <c r="M103" s="164"/>
      <c r="N103" s="119"/>
      <c r="O103" s="119"/>
      <c r="P103" s="119"/>
      <c r="Q103" s="119"/>
      <c r="R103" s="119"/>
      <c r="S103" s="119"/>
      <c r="T103" s="119"/>
      <c r="U103" s="119"/>
      <c r="V103" s="119"/>
      <c r="W103" s="119"/>
      <c r="X103" s="119"/>
      <c r="Y103" s="119"/>
      <c r="Z103" s="119"/>
      <c r="AA103" s="119"/>
      <c r="AB103" s="119"/>
      <c r="AC103" s="119"/>
    </row>
    <row r="104" spans="1:29" s="226" customFormat="1" ht="10.5" customHeight="1" x14ac:dyDescent="0.2">
      <c r="A104" s="164"/>
      <c r="B104" s="164"/>
      <c r="C104" s="164"/>
      <c r="D104" s="164"/>
      <c r="E104" s="164"/>
      <c r="F104" s="164"/>
      <c r="G104" s="164"/>
      <c r="H104" s="164"/>
      <c r="I104" s="164"/>
      <c r="J104" s="164"/>
      <c r="K104" s="164"/>
      <c r="L104" s="164"/>
      <c r="M104" s="164"/>
      <c r="N104" s="119"/>
      <c r="O104" s="119"/>
      <c r="P104" s="119"/>
      <c r="Q104" s="119"/>
      <c r="R104" s="119"/>
      <c r="S104" s="119"/>
      <c r="T104" s="119"/>
      <c r="U104" s="119"/>
      <c r="V104" s="119"/>
      <c r="W104" s="119"/>
      <c r="X104" s="119"/>
      <c r="Y104" s="119"/>
      <c r="Z104" s="119"/>
      <c r="AA104" s="119"/>
      <c r="AB104" s="119"/>
      <c r="AC104" s="119"/>
    </row>
    <row r="105" spans="1:29" s="226" customFormat="1" ht="10.5" customHeight="1" x14ac:dyDescent="0.2">
      <c r="A105" s="164"/>
      <c r="B105" s="164"/>
      <c r="C105" s="164"/>
      <c r="D105" s="164"/>
      <c r="E105" s="164"/>
      <c r="F105" s="164"/>
      <c r="G105" s="164"/>
      <c r="H105" s="164"/>
      <c r="I105" s="164"/>
      <c r="J105" s="164"/>
      <c r="K105" s="164"/>
      <c r="L105" s="164"/>
      <c r="M105" s="164"/>
      <c r="N105" s="119"/>
      <c r="O105" s="119"/>
      <c r="P105" s="119"/>
      <c r="Q105" s="119"/>
      <c r="R105" s="119"/>
      <c r="S105" s="119"/>
      <c r="T105" s="119"/>
      <c r="U105" s="119"/>
      <c r="V105" s="119"/>
      <c r="W105" s="119"/>
      <c r="X105" s="119"/>
      <c r="Y105" s="119"/>
      <c r="Z105" s="119"/>
      <c r="AA105" s="119"/>
      <c r="AB105" s="119"/>
      <c r="AC105" s="119"/>
    </row>
    <row r="106" spans="1:29" s="226" customFormat="1" ht="10.5" customHeight="1" x14ac:dyDescent="0.2">
      <c r="A106" s="164"/>
      <c r="B106" s="164"/>
      <c r="C106" s="164"/>
      <c r="D106" s="164"/>
      <c r="E106" s="164"/>
      <c r="F106" s="164"/>
      <c r="G106" s="164"/>
      <c r="H106" s="164"/>
      <c r="I106" s="164"/>
      <c r="J106" s="164"/>
      <c r="K106" s="164"/>
      <c r="L106" s="164"/>
      <c r="M106" s="164"/>
      <c r="N106" s="119"/>
      <c r="O106" s="119"/>
      <c r="P106" s="119"/>
      <c r="Q106" s="119"/>
      <c r="R106" s="119"/>
      <c r="S106" s="119"/>
      <c r="T106" s="119"/>
      <c r="U106" s="119"/>
      <c r="V106" s="119"/>
      <c r="W106" s="119"/>
      <c r="X106" s="119"/>
      <c r="Y106" s="119"/>
      <c r="Z106" s="119"/>
      <c r="AA106" s="119"/>
      <c r="AB106" s="119"/>
      <c r="AC106" s="119"/>
    </row>
    <row r="107" spans="1:29" s="226" customFormat="1" ht="10.5" customHeight="1" x14ac:dyDescent="0.2">
      <c r="A107" s="164"/>
      <c r="B107" s="164"/>
      <c r="C107" s="164"/>
      <c r="D107" s="164"/>
      <c r="E107" s="164"/>
      <c r="F107" s="164"/>
      <c r="G107" s="164"/>
      <c r="H107" s="164"/>
      <c r="I107" s="164"/>
      <c r="J107" s="164"/>
      <c r="K107" s="164"/>
      <c r="L107" s="164"/>
      <c r="M107" s="164"/>
      <c r="N107" s="119"/>
      <c r="O107" s="119"/>
      <c r="P107" s="119"/>
      <c r="Q107" s="119"/>
      <c r="R107" s="119"/>
      <c r="S107" s="119"/>
      <c r="T107" s="119"/>
      <c r="U107" s="119"/>
      <c r="V107" s="119"/>
      <c r="W107" s="119"/>
      <c r="X107" s="119"/>
      <c r="Y107" s="119"/>
      <c r="Z107" s="119"/>
      <c r="AA107" s="119"/>
      <c r="AB107" s="119"/>
      <c r="AC107" s="119"/>
    </row>
    <row r="108" spans="1:29" s="226" customFormat="1" ht="10.5" customHeight="1" x14ac:dyDescent="0.2">
      <c r="A108" s="164"/>
      <c r="B108" s="164"/>
      <c r="C108" s="164"/>
      <c r="D108" s="164"/>
      <c r="E108" s="164"/>
      <c r="F108" s="164"/>
      <c r="G108" s="164"/>
      <c r="H108" s="164"/>
      <c r="I108" s="164"/>
      <c r="J108" s="164"/>
      <c r="K108" s="164"/>
      <c r="L108" s="164"/>
      <c r="M108" s="164"/>
      <c r="N108" s="119"/>
      <c r="O108" s="119"/>
      <c r="P108" s="119"/>
      <c r="Q108" s="119"/>
      <c r="R108" s="119"/>
      <c r="S108" s="119"/>
      <c r="T108" s="119"/>
      <c r="U108" s="119"/>
      <c r="V108" s="119"/>
      <c r="W108" s="119"/>
      <c r="X108" s="119"/>
      <c r="Y108" s="119"/>
      <c r="Z108" s="119"/>
      <c r="AA108" s="119"/>
      <c r="AB108" s="119"/>
      <c r="AC108" s="119"/>
    </row>
    <row r="109" spans="1:29" s="226" customFormat="1" ht="10.5" customHeight="1" x14ac:dyDescent="0.2">
      <c r="A109" s="164"/>
      <c r="B109" s="164"/>
      <c r="C109" s="164"/>
      <c r="D109" s="164"/>
      <c r="E109" s="164"/>
      <c r="F109" s="164"/>
      <c r="G109" s="164"/>
      <c r="H109" s="164"/>
      <c r="I109" s="164"/>
      <c r="J109" s="164"/>
      <c r="K109" s="164"/>
      <c r="L109" s="164"/>
      <c r="M109" s="164"/>
      <c r="N109" s="119"/>
      <c r="O109" s="119"/>
      <c r="P109" s="119"/>
      <c r="Q109" s="119"/>
      <c r="R109" s="119"/>
      <c r="S109" s="119"/>
      <c r="T109" s="119"/>
      <c r="U109" s="119"/>
      <c r="V109" s="119"/>
      <c r="W109" s="119"/>
      <c r="X109" s="119"/>
      <c r="Y109" s="119"/>
      <c r="Z109" s="119"/>
      <c r="AA109" s="119"/>
      <c r="AB109" s="119"/>
      <c r="AC109" s="119"/>
    </row>
    <row r="110" spans="1:29" s="226" customFormat="1" ht="10.5" customHeight="1" x14ac:dyDescent="0.2">
      <c r="A110" s="164"/>
      <c r="B110" s="164"/>
      <c r="C110" s="164"/>
      <c r="D110" s="164"/>
      <c r="E110" s="164"/>
      <c r="F110" s="164"/>
      <c r="G110" s="164"/>
      <c r="H110" s="164"/>
      <c r="I110" s="164"/>
      <c r="J110" s="164"/>
      <c r="K110" s="164"/>
      <c r="L110" s="164"/>
      <c r="M110" s="164"/>
      <c r="N110" s="119"/>
      <c r="O110" s="119"/>
      <c r="P110" s="119"/>
      <c r="Q110" s="119"/>
      <c r="R110" s="119"/>
      <c r="S110" s="119"/>
      <c r="T110" s="119"/>
      <c r="U110" s="119"/>
      <c r="V110" s="119"/>
      <c r="W110" s="119"/>
      <c r="X110" s="119"/>
      <c r="Y110" s="119"/>
      <c r="Z110" s="119"/>
      <c r="AA110" s="119"/>
      <c r="AB110" s="119"/>
      <c r="AC110" s="119"/>
    </row>
    <row r="111" spans="1:29" s="226" customFormat="1" ht="10.5" customHeight="1" x14ac:dyDescent="0.2">
      <c r="A111" s="164"/>
      <c r="B111" s="164"/>
      <c r="C111" s="164"/>
      <c r="D111" s="164"/>
      <c r="E111" s="164"/>
      <c r="F111" s="164"/>
      <c r="G111" s="164"/>
      <c r="H111" s="164"/>
      <c r="I111" s="164"/>
      <c r="J111" s="164"/>
      <c r="K111" s="164"/>
      <c r="L111" s="164"/>
      <c r="M111" s="164"/>
      <c r="N111" s="119"/>
      <c r="O111" s="119"/>
      <c r="P111" s="119"/>
      <c r="Q111" s="119"/>
      <c r="R111" s="119"/>
      <c r="S111" s="119"/>
      <c r="T111" s="119"/>
      <c r="U111" s="119"/>
      <c r="V111" s="119"/>
      <c r="W111" s="119"/>
      <c r="X111" s="119"/>
      <c r="Y111" s="119"/>
      <c r="Z111" s="119"/>
      <c r="AA111" s="119"/>
      <c r="AB111" s="119"/>
      <c r="AC111" s="119"/>
    </row>
    <row r="112" spans="1:29" s="226" customFormat="1" ht="10.5" customHeight="1" x14ac:dyDescent="0.2">
      <c r="A112" s="164"/>
      <c r="B112" s="164"/>
      <c r="C112" s="164"/>
      <c r="D112" s="164"/>
      <c r="E112" s="164"/>
      <c r="F112" s="164"/>
      <c r="G112" s="164"/>
      <c r="H112" s="164"/>
      <c r="I112" s="164"/>
      <c r="J112" s="164"/>
      <c r="K112" s="164"/>
      <c r="L112" s="164"/>
      <c r="M112" s="164"/>
      <c r="N112" s="119"/>
      <c r="O112" s="119"/>
      <c r="P112" s="119"/>
      <c r="Q112" s="119"/>
      <c r="R112" s="119"/>
      <c r="S112" s="119"/>
      <c r="T112" s="119"/>
      <c r="U112" s="119"/>
      <c r="V112" s="119"/>
      <c r="W112" s="119"/>
      <c r="X112" s="119"/>
      <c r="Y112" s="119"/>
      <c r="Z112" s="119"/>
      <c r="AA112" s="119"/>
      <c r="AB112" s="119"/>
      <c r="AC112" s="119"/>
    </row>
    <row r="113" spans="1:29" s="226" customFormat="1" ht="10.5" customHeight="1" x14ac:dyDescent="0.2">
      <c r="A113" s="164"/>
      <c r="B113" s="164"/>
      <c r="C113" s="164"/>
      <c r="D113" s="164"/>
      <c r="E113" s="164"/>
      <c r="F113" s="164"/>
      <c r="G113" s="164"/>
      <c r="H113" s="164"/>
      <c r="I113" s="164"/>
      <c r="J113" s="164"/>
      <c r="K113" s="164"/>
      <c r="L113" s="164"/>
      <c r="M113" s="164"/>
      <c r="N113" s="119"/>
      <c r="O113" s="119"/>
      <c r="P113" s="119"/>
      <c r="Q113" s="119"/>
      <c r="R113" s="119"/>
      <c r="S113" s="119"/>
      <c r="T113" s="119"/>
      <c r="U113" s="119"/>
      <c r="V113" s="119"/>
      <c r="W113" s="119"/>
      <c r="X113" s="119"/>
      <c r="Y113" s="119"/>
      <c r="Z113" s="119"/>
      <c r="AA113" s="119"/>
      <c r="AB113" s="119"/>
      <c r="AC113" s="119"/>
    </row>
    <row r="114" spans="1:29" s="226" customFormat="1" ht="10.5" customHeight="1" x14ac:dyDescent="0.2">
      <c r="A114" s="164"/>
      <c r="B114" s="164"/>
      <c r="C114" s="164"/>
      <c r="D114" s="164"/>
      <c r="E114" s="164"/>
      <c r="F114" s="164"/>
      <c r="G114" s="164"/>
      <c r="H114" s="164"/>
      <c r="I114" s="164"/>
      <c r="J114" s="164"/>
      <c r="K114" s="164"/>
      <c r="L114" s="164"/>
      <c r="M114" s="164"/>
      <c r="N114" s="119"/>
      <c r="O114" s="119"/>
      <c r="P114" s="119"/>
      <c r="Q114" s="119"/>
      <c r="R114" s="119"/>
      <c r="S114" s="119"/>
      <c r="T114" s="119"/>
      <c r="U114" s="119"/>
      <c r="V114" s="119"/>
      <c r="W114" s="119"/>
      <c r="X114" s="119"/>
      <c r="Y114" s="119"/>
      <c r="Z114" s="119"/>
      <c r="AA114" s="119"/>
      <c r="AB114" s="119"/>
      <c r="AC114" s="119"/>
    </row>
    <row r="115" spans="1:29" s="226" customFormat="1" ht="10.5" customHeight="1" x14ac:dyDescent="0.2">
      <c r="A115" s="164"/>
      <c r="B115" s="164"/>
      <c r="C115" s="164"/>
      <c r="D115" s="164"/>
      <c r="E115" s="164"/>
      <c r="F115" s="164"/>
      <c r="G115" s="164"/>
      <c r="H115" s="164"/>
      <c r="I115" s="164"/>
      <c r="J115" s="164"/>
      <c r="K115" s="164"/>
      <c r="L115" s="164"/>
      <c r="M115" s="164"/>
      <c r="N115" s="119"/>
      <c r="O115" s="119"/>
      <c r="P115" s="119"/>
      <c r="Q115" s="119"/>
      <c r="R115" s="119"/>
      <c r="S115" s="119"/>
      <c r="T115" s="119"/>
      <c r="U115" s="119"/>
      <c r="V115" s="119"/>
      <c r="W115" s="119"/>
      <c r="X115" s="119"/>
      <c r="Y115" s="119"/>
      <c r="Z115" s="119"/>
      <c r="AA115" s="119"/>
      <c r="AB115" s="119"/>
      <c r="AC115" s="119"/>
    </row>
    <row r="116" spans="1:29" s="226" customFormat="1" ht="10.5" customHeight="1" x14ac:dyDescent="0.2">
      <c r="A116" s="164"/>
      <c r="B116" s="164"/>
      <c r="C116" s="164"/>
      <c r="D116" s="164"/>
      <c r="E116" s="164"/>
      <c r="F116" s="164"/>
      <c r="G116" s="164"/>
      <c r="H116" s="164"/>
      <c r="I116" s="164"/>
      <c r="J116" s="164"/>
      <c r="K116" s="164"/>
      <c r="L116" s="164"/>
      <c r="M116" s="164"/>
      <c r="N116" s="119"/>
      <c r="O116" s="119"/>
      <c r="P116" s="119"/>
      <c r="Q116" s="119"/>
      <c r="R116" s="119"/>
      <c r="S116" s="119"/>
      <c r="T116" s="119"/>
      <c r="U116" s="119"/>
      <c r="V116" s="119"/>
      <c r="W116" s="119"/>
      <c r="X116" s="119"/>
      <c r="Y116" s="119"/>
      <c r="Z116" s="119"/>
      <c r="AA116" s="119"/>
      <c r="AB116" s="119"/>
      <c r="AC116" s="119"/>
    </row>
    <row r="117" spans="1:29" s="226" customFormat="1" ht="10.5" customHeight="1" x14ac:dyDescent="0.2">
      <c r="A117" s="164"/>
      <c r="B117" s="164"/>
      <c r="C117" s="164"/>
      <c r="D117" s="164"/>
      <c r="E117" s="164"/>
      <c r="F117" s="164"/>
      <c r="G117" s="164"/>
      <c r="H117" s="164"/>
      <c r="I117" s="164"/>
      <c r="J117" s="164"/>
      <c r="K117" s="164"/>
      <c r="L117" s="164"/>
      <c r="M117" s="164"/>
      <c r="N117" s="119"/>
      <c r="O117" s="119"/>
      <c r="P117" s="119"/>
      <c r="Q117" s="119"/>
      <c r="R117" s="119"/>
      <c r="S117" s="119"/>
      <c r="T117" s="119"/>
      <c r="U117" s="119"/>
      <c r="V117" s="119"/>
      <c r="W117" s="119"/>
      <c r="X117" s="119"/>
      <c r="Y117" s="119"/>
      <c r="Z117" s="119"/>
      <c r="AA117" s="119"/>
      <c r="AB117" s="119"/>
      <c r="AC117" s="119"/>
    </row>
    <row r="118" spans="1:29" s="226" customFormat="1" ht="10.5" customHeight="1" x14ac:dyDescent="0.2">
      <c r="A118" s="164"/>
      <c r="B118" s="164"/>
      <c r="C118" s="164"/>
      <c r="D118" s="164"/>
      <c r="E118" s="164"/>
      <c r="F118" s="164"/>
      <c r="G118" s="164"/>
      <c r="H118" s="164"/>
      <c r="I118" s="164"/>
      <c r="J118" s="164"/>
      <c r="K118" s="164"/>
      <c r="L118" s="164"/>
      <c r="M118" s="164"/>
      <c r="N118" s="119"/>
      <c r="O118" s="119"/>
      <c r="P118" s="119"/>
      <c r="Q118" s="119"/>
      <c r="R118" s="119"/>
      <c r="S118" s="119"/>
      <c r="T118" s="119"/>
      <c r="U118" s="119"/>
      <c r="V118" s="119"/>
      <c r="W118" s="119"/>
      <c r="X118" s="119"/>
      <c r="Y118" s="119"/>
      <c r="Z118" s="119"/>
      <c r="AA118" s="119"/>
      <c r="AB118" s="119"/>
      <c r="AC118" s="119"/>
    </row>
    <row r="119" spans="1:29" s="226" customFormat="1" ht="10.5" customHeight="1" x14ac:dyDescent="0.2">
      <c r="A119" s="164"/>
      <c r="B119" s="164"/>
      <c r="C119" s="164"/>
      <c r="D119" s="164"/>
      <c r="E119" s="164"/>
      <c r="F119" s="164"/>
      <c r="G119" s="164"/>
      <c r="H119" s="164"/>
      <c r="I119" s="164"/>
      <c r="J119" s="164"/>
      <c r="K119" s="164"/>
      <c r="L119" s="164"/>
      <c r="M119" s="164"/>
      <c r="N119" s="119"/>
      <c r="O119" s="119"/>
      <c r="P119" s="119"/>
      <c r="Q119" s="119"/>
      <c r="R119" s="119"/>
      <c r="S119" s="119"/>
      <c r="T119" s="119"/>
      <c r="U119" s="119"/>
      <c r="V119" s="119"/>
      <c r="W119" s="119"/>
      <c r="X119" s="119"/>
      <c r="Y119" s="119"/>
      <c r="Z119" s="119"/>
      <c r="AA119" s="119"/>
      <c r="AB119" s="119"/>
      <c r="AC119" s="119"/>
    </row>
    <row r="120" spans="1:29" s="226" customFormat="1" ht="10.5" customHeight="1" x14ac:dyDescent="0.2">
      <c r="A120" s="164"/>
      <c r="B120" s="164"/>
      <c r="C120" s="164"/>
      <c r="D120" s="164"/>
      <c r="E120" s="164"/>
      <c r="F120" s="164"/>
      <c r="G120" s="164"/>
      <c r="H120" s="164"/>
      <c r="I120" s="164"/>
      <c r="J120" s="164"/>
      <c r="K120" s="164"/>
      <c r="L120" s="164"/>
      <c r="M120" s="164"/>
      <c r="N120" s="119"/>
      <c r="O120" s="119"/>
      <c r="P120" s="119"/>
      <c r="Q120" s="119"/>
      <c r="R120" s="119"/>
      <c r="S120" s="119"/>
      <c r="T120" s="119"/>
      <c r="U120" s="119"/>
      <c r="V120" s="119"/>
      <c r="W120" s="119"/>
      <c r="X120" s="119"/>
      <c r="Y120" s="119"/>
      <c r="Z120" s="119"/>
      <c r="AA120" s="119"/>
      <c r="AB120" s="119"/>
      <c r="AC120" s="119"/>
    </row>
    <row r="121" spans="1:29" s="226" customFormat="1" ht="10.5" customHeight="1" x14ac:dyDescent="0.2">
      <c r="A121" s="164"/>
      <c r="B121" s="164"/>
      <c r="C121" s="164"/>
      <c r="D121" s="164"/>
      <c r="E121" s="164"/>
      <c r="F121" s="164"/>
      <c r="G121" s="164"/>
      <c r="H121" s="164"/>
      <c r="I121" s="164"/>
      <c r="J121" s="164"/>
      <c r="K121" s="164"/>
      <c r="L121" s="164"/>
      <c r="M121" s="164"/>
      <c r="N121" s="119"/>
      <c r="O121" s="119"/>
      <c r="P121" s="119"/>
      <c r="Q121" s="119"/>
      <c r="R121" s="119"/>
      <c r="S121" s="119"/>
      <c r="T121" s="119"/>
      <c r="U121" s="119"/>
      <c r="V121" s="119"/>
      <c r="W121" s="119"/>
      <c r="X121" s="119"/>
      <c r="Y121" s="119"/>
      <c r="Z121" s="119"/>
      <c r="AA121" s="119"/>
      <c r="AB121" s="119"/>
      <c r="AC121" s="119"/>
    </row>
    <row r="122" spans="1:29" s="226" customFormat="1" ht="10.5" customHeight="1" x14ac:dyDescent="0.2">
      <c r="A122" s="164"/>
      <c r="B122" s="164"/>
      <c r="C122" s="164"/>
      <c r="D122" s="164"/>
      <c r="E122" s="164"/>
      <c r="F122" s="164"/>
      <c r="G122" s="164"/>
      <c r="H122" s="164"/>
      <c r="I122" s="164"/>
      <c r="J122" s="164"/>
      <c r="K122" s="164"/>
      <c r="L122" s="164"/>
      <c r="M122" s="164"/>
      <c r="N122" s="119"/>
      <c r="O122" s="119"/>
      <c r="P122" s="119"/>
      <c r="Q122" s="119"/>
      <c r="R122" s="119"/>
      <c r="S122" s="119"/>
      <c r="T122" s="119"/>
      <c r="U122" s="119"/>
      <c r="V122" s="119"/>
      <c r="W122" s="119"/>
      <c r="X122" s="119"/>
      <c r="Y122" s="119"/>
      <c r="Z122" s="119"/>
      <c r="AA122" s="119"/>
      <c r="AB122" s="119"/>
      <c r="AC122" s="119"/>
    </row>
    <row r="123" spans="1:29" s="226" customFormat="1" ht="10.5" customHeight="1" x14ac:dyDescent="0.2">
      <c r="A123" s="164"/>
      <c r="B123" s="164"/>
      <c r="C123" s="164"/>
      <c r="D123" s="164"/>
      <c r="E123" s="164"/>
      <c r="F123" s="164"/>
      <c r="G123" s="164"/>
      <c r="H123" s="164"/>
      <c r="I123" s="164"/>
      <c r="J123" s="164"/>
      <c r="K123" s="164"/>
      <c r="L123" s="164"/>
      <c r="M123" s="164"/>
      <c r="N123" s="119"/>
      <c r="O123" s="119"/>
      <c r="P123" s="119"/>
      <c r="Q123" s="119"/>
      <c r="R123" s="119"/>
      <c r="S123" s="119"/>
      <c r="T123" s="119"/>
      <c r="U123" s="119"/>
      <c r="V123" s="119"/>
      <c r="W123" s="119"/>
      <c r="X123" s="119"/>
      <c r="Y123" s="119"/>
      <c r="Z123" s="119"/>
      <c r="AA123" s="119"/>
      <c r="AB123" s="119"/>
      <c r="AC123" s="119"/>
    </row>
    <row r="124" spans="1:29" s="226" customFormat="1" ht="10.5" customHeight="1" x14ac:dyDescent="0.2">
      <c r="A124" s="164"/>
      <c r="B124" s="164"/>
      <c r="C124" s="164"/>
      <c r="D124" s="164"/>
      <c r="E124" s="164"/>
      <c r="F124" s="164"/>
      <c r="G124" s="164"/>
      <c r="H124" s="164"/>
      <c r="I124" s="164"/>
      <c r="J124" s="164"/>
      <c r="K124" s="164"/>
      <c r="L124" s="164"/>
      <c r="M124" s="164"/>
      <c r="N124" s="119"/>
      <c r="O124" s="119"/>
      <c r="P124" s="119"/>
      <c r="Q124" s="119"/>
      <c r="R124" s="119"/>
      <c r="S124" s="119"/>
      <c r="T124" s="119"/>
      <c r="U124" s="119"/>
      <c r="V124" s="119"/>
      <c r="W124" s="119"/>
      <c r="X124" s="119"/>
      <c r="Y124" s="119"/>
      <c r="Z124" s="119"/>
      <c r="AA124" s="119"/>
      <c r="AB124" s="119"/>
      <c r="AC124" s="119"/>
    </row>
    <row r="125" spans="1:29" s="226" customFormat="1" ht="10.5" customHeight="1" x14ac:dyDescent="0.2">
      <c r="A125" s="164"/>
      <c r="B125" s="164"/>
      <c r="C125" s="164"/>
      <c r="D125" s="164"/>
      <c r="E125" s="164"/>
      <c r="F125" s="164"/>
      <c r="G125" s="164"/>
      <c r="H125" s="164"/>
      <c r="I125" s="164"/>
      <c r="J125" s="164"/>
      <c r="K125" s="164"/>
      <c r="L125" s="164"/>
      <c r="M125" s="164"/>
      <c r="N125" s="119"/>
      <c r="O125" s="119"/>
      <c r="P125" s="119"/>
      <c r="Q125" s="119"/>
      <c r="R125" s="119"/>
      <c r="S125" s="119"/>
      <c r="T125" s="119"/>
      <c r="U125" s="119"/>
      <c r="V125" s="119"/>
      <c r="W125" s="119"/>
      <c r="X125" s="119"/>
      <c r="Y125" s="119"/>
      <c r="Z125" s="119"/>
      <c r="AA125" s="119"/>
      <c r="AB125" s="119"/>
      <c r="AC125" s="119"/>
    </row>
    <row r="126" spans="1:29" s="226" customFormat="1" ht="10.5" customHeight="1" x14ac:dyDescent="0.2">
      <c r="A126" s="164"/>
      <c r="B126" s="164"/>
      <c r="C126" s="164"/>
      <c r="D126" s="164"/>
      <c r="E126" s="164"/>
      <c r="F126" s="164"/>
      <c r="G126" s="164"/>
      <c r="H126" s="164"/>
      <c r="I126" s="164"/>
      <c r="J126" s="164"/>
      <c r="K126" s="164"/>
      <c r="L126" s="164"/>
      <c r="M126" s="164"/>
      <c r="N126" s="119"/>
      <c r="O126" s="119"/>
      <c r="P126" s="119"/>
      <c r="Q126" s="119"/>
      <c r="R126" s="119"/>
      <c r="S126" s="119"/>
      <c r="T126" s="119"/>
      <c r="U126" s="119"/>
      <c r="V126" s="119"/>
      <c r="W126" s="119"/>
      <c r="X126" s="119"/>
      <c r="Y126" s="119"/>
      <c r="Z126" s="119"/>
      <c r="AA126" s="119"/>
      <c r="AB126" s="119"/>
      <c r="AC126" s="119"/>
    </row>
    <row r="127" spans="1:29" s="226" customFormat="1" ht="10.5" customHeight="1" x14ac:dyDescent="0.2">
      <c r="A127" s="164"/>
      <c r="B127" s="164"/>
      <c r="C127" s="164"/>
      <c r="D127" s="164"/>
      <c r="E127" s="164"/>
      <c r="F127" s="164"/>
      <c r="G127" s="164"/>
      <c r="H127" s="164"/>
      <c r="I127" s="164"/>
      <c r="J127" s="164"/>
      <c r="K127" s="164"/>
      <c r="L127" s="164"/>
      <c r="M127" s="164"/>
      <c r="N127" s="119"/>
      <c r="O127" s="119"/>
      <c r="P127" s="119"/>
      <c r="Q127" s="119"/>
      <c r="R127" s="119"/>
      <c r="S127" s="119"/>
      <c r="T127" s="119"/>
      <c r="U127" s="119"/>
      <c r="V127" s="119"/>
      <c r="W127" s="119"/>
      <c r="X127" s="119"/>
      <c r="Y127" s="119"/>
      <c r="Z127" s="119"/>
      <c r="AA127" s="119"/>
      <c r="AB127" s="119"/>
      <c r="AC127" s="119"/>
    </row>
    <row r="128" spans="1:29" s="226" customFormat="1" ht="10.5" customHeight="1" x14ac:dyDescent="0.2">
      <c r="A128" s="164"/>
      <c r="B128" s="164"/>
      <c r="C128" s="164"/>
      <c r="D128" s="164"/>
      <c r="E128" s="164"/>
      <c r="F128" s="164"/>
      <c r="G128" s="164"/>
      <c r="H128" s="164"/>
      <c r="I128" s="164"/>
      <c r="J128" s="164"/>
      <c r="K128" s="164"/>
      <c r="L128" s="164"/>
      <c r="M128" s="164"/>
      <c r="N128" s="119"/>
      <c r="O128" s="119"/>
      <c r="P128" s="119"/>
      <c r="Q128" s="119"/>
      <c r="R128" s="119"/>
      <c r="S128" s="119"/>
      <c r="T128" s="119"/>
      <c r="U128" s="119"/>
      <c r="V128" s="119"/>
      <c r="W128" s="119"/>
      <c r="X128" s="119"/>
      <c r="Y128" s="119"/>
      <c r="Z128" s="119"/>
      <c r="AA128" s="119"/>
      <c r="AB128" s="119"/>
      <c r="AC128" s="119"/>
    </row>
    <row r="129" spans="1:29" s="226" customFormat="1" ht="10.5" customHeight="1" x14ac:dyDescent="0.2">
      <c r="A129" s="164"/>
      <c r="B129" s="164"/>
      <c r="C129" s="164"/>
      <c r="D129" s="164"/>
      <c r="E129" s="164"/>
      <c r="F129" s="164"/>
      <c r="G129" s="164"/>
      <c r="H129" s="164"/>
      <c r="I129" s="164"/>
      <c r="J129" s="164"/>
      <c r="K129" s="164"/>
      <c r="L129" s="164"/>
      <c r="M129" s="164"/>
      <c r="N129" s="119"/>
      <c r="O129" s="119"/>
      <c r="P129" s="119"/>
      <c r="Q129" s="119"/>
      <c r="R129" s="119"/>
      <c r="S129" s="119"/>
      <c r="T129" s="119"/>
      <c r="U129" s="119"/>
      <c r="V129" s="119"/>
      <c r="W129" s="119"/>
      <c r="X129" s="119"/>
      <c r="Y129" s="119"/>
      <c r="Z129" s="119"/>
      <c r="AA129" s="119"/>
      <c r="AB129" s="119"/>
      <c r="AC129" s="119"/>
    </row>
    <row r="130" spans="1:29" s="226" customFormat="1" ht="10.5" customHeight="1" x14ac:dyDescent="0.2">
      <c r="A130" s="164"/>
      <c r="B130" s="164"/>
      <c r="C130" s="164"/>
      <c r="D130" s="164"/>
      <c r="E130" s="164"/>
      <c r="F130" s="164"/>
      <c r="G130" s="164"/>
      <c r="H130" s="164"/>
      <c r="I130" s="164"/>
      <c r="J130" s="164"/>
      <c r="K130" s="164"/>
      <c r="L130" s="164"/>
      <c r="M130" s="164"/>
      <c r="N130" s="119"/>
      <c r="O130" s="119"/>
      <c r="P130" s="119"/>
      <c r="Q130" s="119"/>
      <c r="R130" s="119"/>
      <c r="S130" s="119"/>
      <c r="T130" s="119"/>
      <c r="U130" s="119"/>
      <c r="V130" s="119"/>
      <c r="W130" s="119"/>
      <c r="X130" s="119"/>
      <c r="Y130" s="119"/>
      <c r="Z130" s="119"/>
      <c r="AA130" s="119"/>
      <c r="AB130" s="119"/>
      <c r="AC130" s="119"/>
    </row>
    <row r="131" spans="1:29" s="226" customFormat="1" ht="10.5" customHeight="1" x14ac:dyDescent="0.2">
      <c r="A131" s="164"/>
      <c r="B131" s="164"/>
      <c r="C131" s="164"/>
      <c r="D131" s="164"/>
      <c r="E131" s="164"/>
      <c r="F131" s="164"/>
      <c r="G131" s="164"/>
      <c r="H131" s="164"/>
      <c r="I131" s="164"/>
      <c r="J131" s="164"/>
      <c r="K131" s="164"/>
      <c r="L131" s="164"/>
      <c r="M131" s="164"/>
      <c r="N131" s="119"/>
      <c r="O131" s="119"/>
      <c r="P131" s="119"/>
      <c r="Q131" s="119"/>
      <c r="R131" s="119"/>
      <c r="S131" s="119"/>
      <c r="T131" s="119"/>
      <c r="U131" s="119"/>
      <c r="V131" s="119"/>
      <c r="W131" s="119"/>
      <c r="X131" s="119"/>
      <c r="Y131" s="119"/>
      <c r="Z131" s="119"/>
      <c r="AA131" s="119"/>
      <c r="AB131" s="119"/>
      <c r="AC131" s="119"/>
    </row>
    <row r="132" spans="1:29" s="226" customFormat="1" ht="10.5" customHeight="1" x14ac:dyDescent="0.2">
      <c r="A132" s="164"/>
      <c r="B132" s="164"/>
      <c r="C132" s="164"/>
      <c r="D132" s="164"/>
      <c r="E132" s="164"/>
      <c r="F132" s="164"/>
      <c r="G132" s="164"/>
      <c r="H132" s="164"/>
      <c r="I132" s="164"/>
      <c r="J132" s="164"/>
      <c r="K132" s="164"/>
      <c r="L132" s="164"/>
      <c r="M132" s="164"/>
      <c r="N132" s="119"/>
      <c r="O132" s="119"/>
      <c r="P132" s="119"/>
      <c r="Q132" s="119"/>
      <c r="R132" s="119"/>
      <c r="S132" s="119"/>
      <c r="T132" s="119"/>
      <c r="U132" s="119"/>
      <c r="V132" s="119"/>
      <c r="W132" s="119"/>
      <c r="X132" s="119"/>
      <c r="Y132" s="119"/>
      <c r="Z132" s="119"/>
      <c r="AA132" s="119"/>
      <c r="AB132" s="119"/>
      <c r="AC132" s="119"/>
    </row>
    <row r="133" spans="1:29" s="226" customFormat="1" ht="10.5" customHeight="1" x14ac:dyDescent="0.2">
      <c r="A133" s="164"/>
      <c r="B133" s="164"/>
      <c r="C133" s="164"/>
      <c r="D133" s="164"/>
      <c r="E133" s="164"/>
      <c r="F133" s="164"/>
      <c r="G133" s="164"/>
      <c r="H133" s="164"/>
      <c r="I133" s="164"/>
      <c r="J133" s="164"/>
      <c r="K133" s="164"/>
      <c r="L133" s="164"/>
      <c r="M133" s="164"/>
      <c r="N133" s="119"/>
      <c r="O133" s="119"/>
      <c r="P133" s="119"/>
      <c r="Q133" s="119"/>
      <c r="R133" s="119"/>
      <c r="S133" s="119"/>
      <c r="T133" s="119"/>
      <c r="U133" s="119"/>
      <c r="V133" s="119"/>
      <c r="W133" s="119"/>
      <c r="X133" s="119"/>
      <c r="Y133" s="119"/>
      <c r="Z133" s="119"/>
      <c r="AA133" s="119"/>
      <c r="AB133" s="119"/>
      <c r="AC133" s="119"/>
    </row>
    <row r="134" spans="1:29" s="226" customFormat="1" ht="10.5" customHeight="1" x14ac:dyDescent="0.2">
      <c r="A134" s="164"/>
      <c r="B134" s="164"/>
      <c r="C134" s="164"/>
      <c r="D134" s="164"/>
      <c r="E134" s="164"/>
      <c r="F134" s="164"/>
      <c r="G134" s="164"/>
      <c r="H134" s="164"/>
      <c r="I134" s="164"/>
      <c r="J134" s="164"/>
      <c r="K134" s="164"/>
      <c r="L134" s="164"/>
      <c r="M134" s="164"/>
      <c r="N134" s="119"/>
      <c r="O134" s="119"/>
      <c r="P134" s="119"/>
      <c r="Q134" s="119"/>
      <c r="R134" s="119"/>
      <c r="S134" s="119"/>
      <c r="T134" s="119"/>
      <c r="U134" s="119"/>
      <c r="V134" s="119"/>
      <c r="W134" s="119"/>
      <c r="X134" s="119"/>
      <c r="Y134" s="119"/>
      <c r="Z134" s="119"/>
      <c r="AA134" s="119"/>
      <c r="AB134" s="119"/>
      <c r="AC134" s="119"/>
    </row>
    <row r="135" spans="1:29" s="226" customFormat="1" ht="10.5" customHeight="1" x14ac:dyDescent="0.2">
      <c r="A135" s="164"/>
      <c r="B135" s="164"/>
      <c r="C135" s="164"/>
      <c r="D135" s="164"/>
      <c r="E135" s="164"/>
      <c r="F135" s="164"/>
      <c r="G135" s="164"/>
      <c r="H135" s="164"/>
      <c r="I135" s="164"/>
      <c r="J135" s="164"/>
      <c r="K135" s="164"/>
      <c r="L135" s="164"/>
      <c r="M135" s="164"/>
      <c r="N135" s="119"/>
      <c r="O135" s="119"/>
      <c r="P135" s="119"/>
      <c r="Q135" s="119"/>
      <c r="R135" s="119"/>
      <c r="S135" s="119"/>
      <c r="T135" s="119"/>
      <c r="U135" s="119"/>
      <c r="V135" s="119"/>
      <c r="W135" s="119"/>
      <c r="X135" s="119"/>
      <c r="Y135" s="119"/>
      <c r="Z135" s="119"/>
      <c r="AA135" s="119"/>
      <c r="AB135" s="119"/>
      <c r="AC135" s="119"/>
    </row>
    <row r="136" spans="1:29" s="226" customFormat="1" ht="10.5" customHeight="1" x14ac:dyDescent="0.2">
      <c r="A136" s="164"/>
      <c r="B136" s="164"/>
      <c r="C136" s="164"/>
      <c r="D136" s="164"/>
      <c r="E136" s="164"/>
      <c r="F136" s="164"/>
      <c r="G136" s="164"/>
      <c r="H136" s="164"/>
      <c r="I136" s="164"/>
      <c r="J136" s="164"/>
      <c r="K136" s="164"/>
      <c r="L136" s="164"/>
      <c r="M136" s="164"/>
      <c r="N136" s="119"/>
      <c r="O136" s="119"/>
      <c r="P136" s="119"/>
      <c r="Q136" s="119"/>
      <c r="R136" s="119"/>
      <c r="S136" s="119"/>
      <c r="T136" s="119"/>
      <c r="U136" s="119"/>
      <c r="V136" s="119"/>
      <c r="W136" s="119"/>
      <c r="X136" s="119"/>
      <c r="Y136" s="119"/>
      <c r="Z136" s="119"/>
      <c r="AA136" s="119"/>
      <c r="AB136" s="119"/>
      <c r="AC136" s="119"/>
    </row>
    <row r="137" spans="1:29" s="226" customFormat="1" ht="10.5" customHeight="1" x14ac:dyDescent="0.2">
      <c r="A137" s="164"/>
      <c r="B137" s="164"/>
      <c r="C137" s="164"/>
      <c r="D137" s="164"/>
      <c r="E137" s="164"/>
      <c r="F137" s="164"/>
      <c r="G137" s="164"/>
      <c r="H137" s="164"/>
      <c r="I137" s="164"/>
      <c r="J137" s="164"/>
      <c r="K137" s="164"/>
      <c r="L137" s="164"/>
      <c r="M137" s="164"/>
      <c r="N137" s="119"/>
      <c r="O137" s="119"/>
      <c r="P137" s="119"/>
      <c r="Q137" s="119"/>
      <c r="R137" s="119"/>
      <c r="S137" s="119"/>
      <c r="T137" s="119"/>
      <c r="U137" s="119"/>
      <c r="V137" s="119"/>
      <c r="W137" s="119"/>
      <c r="X137" s="119"/>
      <c r="Y137" s="119"/>
      <c r="Z137" s="119"/>
      <c r="AA137" s="119"/>
      <c r="AB137" s="119"/>
      <c r="AC137" s="119"/>
    </row>
    <row r="138" spans="1:29" s="226" customFormat="1" ht="10.5" customHeight="1" x14ac:dyDescent="0.2">
      <c r="A138" s="164"/>
      <c r="B138" s="164"/>
      <c r="C138" s="164"/>
      <c r="D138" s="164"/>
      <c r="E138" s="164"/>
      <c r="F138" s="164"/>
      <c r="G138" s="164"/>
      <c r="H138" s="164"/>
      <c r="I138" s="164"/>
      <c r="J138" s="164"/>
      <c r="K138" s="164"/>
      <c r="L138" s="164"/>
      <c r="M138" s="164"/>
      <c r="N138" s="119"/>
      <c r="O138" s="119"/>
      <c r="P138" s="119"/>
      <c r="Q138" s="119"/>
      <c r="R138" s="119"/>
      <c r="S138" s="119"/>
      <c r="T138" s="119"/>
      <c r="U138" s="119"/>
      <c r="V138" s="119"/>
      <c r="W138" s="119"/>
      <c r="X138" s="119"/>
      <c r="Y138" s="119"/>
      <c r="Z138" s="119"/>
      <c r="AA138" s="119"/>
      <c r="AB138" s="119"/>
      <c r="AC138" s="119"/>
    </row>
    <row r="139" spans="1:29" s="226" customFormat="1" ht="10.5" customHeight="1" x14ac:dyDescent="0.2">
      <c r="A139" s="164"/>
      <c r="B139" s="164"/>
      <c r="C139" s="164"/>
      <c r="D139" s="164"/>
      <c r="E139" s="164"/>
      <c r="F139" s="164"/>
      <c r="G139" s="164"/>
      <c r="H139" s="164"/>
      <c r="I139" s="164"/>
      <c r="J139" s="164"/>
      <c r="K139" s="164"/>
      <c r="L139" s="164"/>
      <c r="M139" s="164"/>
      <c r="N139" s="119"/>
      <c r="O139" s="119"/>
      <c r="P139" s="119"/>
      <c r="Q139" s="119"/>
      <c r="R139" s="119"/>
      <c r="S139" s="119"/>
      <c r="T139" s="119"/>
      <c r="U139" s="119"/>
      <c r="V139" s="119"/>
      <c r="W139" s="119"/>
      <c r="X139" s="119"/>
      <c r="Y139" s="119"/>
      <c r="Z139" s="119"/>
      <c r="AA139" s="119"/>
      <c r="AB139" s="119"/>
      <c r="AC139" s="119"/>
    </row>
    <row r="140" spans="1:29" s="226" customFormat="1" ht="10.5" customHeight="1" x14ac:dyDescent="0.2">
      <c r="A140" s="164"/>
      <c r="B140" s="164"/>
      <c r="C140" s="164"/>
      <c r="D140" s="164"/>
      <c r="E140" s="164"/>
      <c r="F140" s="164"/>
      <c r="G140" s="164"/>
      <c r="H140" s="164"/>
      <c r="I140" s="164"/>
      <c r="J140" s="164"/>
      <c r="K140" s="164"/>
      <c r="L140" s="164"/>
      <c r="M140" s="164"/>
      <c r="N140" s="119"/>
      <c r="O140" s="119"/>
      <c r="P140" s="119"/>
      <c r="Q140" s="119"/>
      <c r="R140" s="119"/>
      <c r="S140" s="119"/>
      <c r="T140" s="119"/>
      <c r="U140" s="119"/>
      <c r="V140" s="119"/>
      <c r="W140" s="119"/>
      <c r="X140" s="119"/>
      <c r="Y140" s="119"/>
      <c r="Z140" s="119"/>
      <c r="AA140" s="119"/>
      <c r="AB140" s="119"/>
      <c r="AC140" s="119"/>
    </row>
    <row r="141" spans="1:29" s="226" customFormat="1" ht="10.5" customHeight="1" x14ac:dyDescent="0.2">
      <c r="A141" s="164"/>
      <c r="B141" s="164"/>
      <c r="C141" s="164"/>
      <c r="D141" s="164"/>
      <c r="E141" s="164"/>
      <c r="F141" s="164"/>
      <c r="G141" s="164"/>
      <c r="H141" s="164"/>
      <c r="I141" s="164"/>
      <c r="J141" s="164"/>
      <c r="K141" s="164"/>
      <c r="L141" s="164"/>
      <c r="M141" s="164"/>
      <c r="N141" s="119"/>
      <c r="O141" s="119"/>
      <c r="P141" s="119"/>
      <c r="Q141" s="119"/>
      <c r="R141" s="119"/>
      <c r="S141" s="119"/>
      <c r="T141" s="119"/>
      <c r="U141" s="119"/>
      <c r="V141" s="119"/>
      <c r="W141" s="119"/>
      <c r="X141" s="119"/>
      <c r="Y141" s="119"/>
      <c r="Z141" s="119"/>
      <c r="AA141" s="119"/>
      <c r="AB141" s="119"/>
      <c r="AC141" s="119"/>
    </row>
    <row r="142" spans="1:29" s="226" customFormat="1" ht="10.5" customHeight="1" x14ac:dyDescent="0.2">
      <c r="A142" s="164"/>
      <c r="B142" s="164"/>
      <c r="C142" s="164"/>
      <c r="D142" s="164"/>
      <c r="E142" s="164"/>
      <c r="F142" s="164"/>
      <c r="G142" s="164"/>
      <c r="H142" s="164"/>
      <c r="I142" s="164"/>
      <c r="J142" s="164"/>
      <c r="K142" s="164"/>
      <c r="L142" s="164"/>
      <c r="M142" s="164"/>
      <c r="N142" s="119"/>
      <c r="O142" s="119"/>
      <c r="P142" s="119"/>
      <c r="Q142" s="119"/>
      <c r="R142" s="119"/>
      <c r="S142" s="119"/>
      <c r="T142" s="119"/>
      <c r="U142" s="119"/>
      <c r="V142" s="119"/>
      <c r="W142" s="119"/>
      <c r="X142" s="119"/>
      <c r="Y142" s="119"/>
      <c r="Z142" s="119"/>
      <c r="AA142" s="119"/>
      <c r="AB142" s="119"/>
      <c r="AC142" s="119"/>
    </row>
    <row r="143" spans="1:29" s="226" customFormat="1" ht="10.5" customHeight="1" x14ac:dyDescent="0.2">
      <c r="A143" s="164"/>
      <c r="B143" s="164"/>
      <c r="C143" s="164"/>
      <c r="D143" s="164"/>
      <c r="E143" s="164"/>
      <c r="F143" s="164"/>
      <c r="G143" s="164"/>
      <c r="H143" s="164"/>
      <c r="I143" s="164"/>
      <c r="J143" s="164"/>
      <c r="K143" s="164"/>
      <c r="L143" s="164"/>
      <c r="M143" s="164"/>
      <c r="N143" s="119"/>
      <c r="O143" s="119"/>
      <c r="P143" s="119"/>
      <c r="Q143" s="119"/>
      <c r="R143" s="119"/>
      <c r="S143" s="119"/>
      <c r="T143" s="119"/>
      <c r="U143" s="119"/>
      <c r="V143" s="119"/>
      <c r="W143" s="119"/>
      <c r="X143" s="119"/>
      <c r="Y143" s="119"/>
      <c r="Z143" s="119"/>
      <c r="AA143" s="119"/>
      <c r="AB143" s="119"/>
      <c r="AC143" s="119"/>
    </row>
    <row r="144" spans="1:29" s="226" customFormat="1" ht="10.5" customHeight="1" x14ac:dyDescent="0.2">
      <c r="A144" s="164"/>
      <c r="B144" s="164"/>
      <c r="C144" s="164"/>
      <c r="D144" s="164"/>
      <c r="E144" s="164"/>
      <c r="F144" s="164"/>
      <c r="G144" s="164"/>
      <c r="H144" s="164"/>
      <c r="I144" s="164"/>
      <c r="J144" s="164"/>
      <c r="K144" s="164"/>
      <c r="L144" s="164"/>
      <c r="M144" s="164"/>
      <c r="N144" s="119"/>
      <c r="O144" s="119"/>
      <c r="P144" s="119"/>
      <c r="Q144" s="119"/>
      <c r="R144" s="119"/>
      <c r="S144" s="119"/>
      <c r="T144" s="119"/>
      <c r="U144" s="119"/>
      <c r="V144" s="119"/>
      <c r="W144" s="119"/>
      <c r="X144" s="119"/>
      <c r="Y144" s="119"/>
      <c r="Z144" s="119"/>
      <c r="AA144" s="119"/>
      <c r="AB144" s="119"/>
      <c r="AC144" s="119"/>
    </row>
    <row r="145" spans="1:29" s="226" customFormat="1" ht="10.5" customHeight="1" x14ac:dyDescent="0.2">
      <c r="A145" s="164"/>
      <c r="B145" s="164"/>
      <c r="C145" s="164"/>
      <c r="D145" s="164"/>
      <c r="E145" s="164"/>
      <c r="F145" s="164"/>
      <c r="G145" s="164"/>
      <c r="H145" s="164"/>
      <c r="I145" s="164"/>
      <c r="J145" s="164"/>
      <c r="K145" s="164"/>
      <c r="L145" s="164"/>
      <c r="M145" s="164"/>
      <c r="N145" s="119"/>
      <c r="O145" s="119"/>
      <c r="P145" s="119"/>
      <c r="Q145" s="119"/>
      <c r="R145" s="119"/>
      <c r="S145" s="119"/>
      <c r="T145" s="119"/>
      <c r="U145" s="119"/>
      <c r="V145" s="119"/>
      <c r="W145" s="119"/>
      <c r="X145" s="119"/>
      <c r="Y145" s="119"/>
      <c r="Z145" s="119"/>
      <c r="AA145" s="119"/>
      <c r="AB145" s="119"/>
      <c r="AC145" s="119"/>
    </row>
    <row r="146" spans="1:29" s="226" customFormat="1" ht="10.5" customHeight="1" x14ac:dyDescent="0.2">
      <c r="A146" s="164"/>
      <c r="B146" s="164"/>
      <c r="C146" s="164"/>
      <c r="D146" s="164"/>
      <c r="E146" s="164"/>
      <c r="F146" s="164"/>
      <c r="G146" s="164"/>
      <c r="H146" s="164"/>
      <c r="I146" s="164"/>
      <c r="J146" s="164"/>
      <c r="K146" s="164"/>
      <c r="L146" s="164"/>
      <c r="M146" s="164"/>
      <c r="N146" s="119"/>
      <c r="O146" s="119"/>
      <c r="P146" s="119"/>
      <c r="Q146" s="119"/>
      <c r="R146" s="119"/>
      <c r="S146" s="119"/>
      <c r="T146" s="119"/>
      <c r="U146" s="119"/>
      <c r="V146" s="119"/>
      <c r="W146" s="119"/>
      <c r="X146" s="119"/>
      <c r="Y146" s="119"/>
      <c r="Z146" s="119"/>
      <c r="AA146" s="119"/>
      <c r="AB146" s="119"/>
      <c r="AC146" s="119"/>
    </row>
    <row r="147" spans="1:29" s="226" customFormat="1" ht="10.5" customHeight="1" x14ac:dyDescent="0.2">
      <c r="A147" s="164"/>
      <c r="B147" s="164"/>
      <c r="C147" s="164"/>
      <c r="D147" s="164"/>
      <c r="E147" s="164"/>
      <c r="F147" s="164"/>
      <c r="G147" s="164"/>
      <c r="H147" s="164"/>
      <c r="I147" s="164"/>
      <c r="J147" s="164"/>
      <c r="K147" s="164"/>
      <c r="L147" s="164"/>
      <c r="M147" s="164"/>
      <c r="N147" s="119"/>
      <c r="O147" s="119"/>
      <c r="P147" s="119"/>
      <c r="Q147" s="119"/>
      <c r="R147" s="119"/>
      <c r="S147" s="119"/>
      <c r="T147" s="119"/>
      <c r="U147" s="119"/>
      <c r="V147" s="119"/>
      <c r="W147" s="119"/>
      <c r="X147" s="119"/>
      <c r="Y147" s="119"/>
      <c r="Z147" s="119"/>
      <c r="AA147" s="119"/>
      <c r="AB147" s="119"/>
      <c r="AC147" s="119"/>
    </row>
    <row r="148" spans="1:29" s="226" customFormat="1" ht="10.5" customHeight="1" x14ac:dyDescent="0.2">
      <c r="A148" s="164"/>
      <c r="B148" s="164"/>
      <c r="C148" s="164"/>
      <c r="D148" s="164"/>
      <c r="E148" s="164"/>
      <c r="F148" s="164"/>
      <c r="G148" s="164"/>
      <c r="H148" s="164"/>
      <c r="I148" s="164"/>
      <c r="J148" s="164"/>
      <c r="K148" s="164"/>
      <c r="L148" s="164"/>
      <c r="M148" s="164"/>
      <c r="N148" s="119"/>
      <c r="O148" s="119"/>
      <c r="P148" s="119"/>
      <c r="Q148" s="119"/>
      <c r="R148" s="119"/>
      <c r="S148" s="119"/>
      <c r="T148" s="119"/>
      <c r="U148" s="119"/>
      <c r="V148" s="119"/>
      <c r="W148" s="119"/>
      <c r="X148" s="119"/>
      <c r="Y148" s="119"/>
      <c r="Z148" s="119"/>
      <c r="AA148" s="119"/>
      <c r="AB148" s="119"/>
      <c r="AC148" s="119"/>
    </row>
    <row r="149" spans="1:29" s="226" customFormat="1" ht="10.5" customHeight="1" x14ac:dyDescent="0.2">
      <c r="A149" s="164"/>
      <c r="B149" s="164"/>
      <c r="C149" s="164"/>
      <c r="D149" s="164"/>
      <c r="E149" s="164"/>
      <c r="F149" s="164"/>
      <c r="G149" s="164"/>
      <c r="H149" s="164"/>
      <c r="I149" s="164"/>
      <c r="J149" s="164"/>
      <c r="K149" s="164"/>
      <c r="L149" s="164"/>
      <c r="M149" s="164"/>
      <c r="N149" s="119"/>
      <c r="O149" s="119"/>
      <c r="P149" s="119"/>
      <c r="Q149" s="119"/>
      <c r="R149" s="119"/>
      <c r="S149" s="119"/>
      <c r="T149" s="119"/>
      <c r="U149" s="119"/>
      <c r="V149" s="119"/>
      <c r="W149" s="119"/>
      <c r="X149" s="119"/>
      <c r="Y149" s="119"/>
      <c r="Z149" s="119"/>
      <c r="AA149" s="119"/>
      <c r="AB149" s="119"/>
      <c r="AC149" s="119"/>
    </row>
    <row r="150" spans="1:29" s="226" customFormat="1" ht="10.5" customHeight="1" x14ac:dyDescent="0.2">
      <c r="A150" s="164"/>
      <c r="B150" s="164"/>
      <c r="C150" s="164"/>
      <c r="D150" s="164"/>
      <c r="E150" s="164"/>
      <c r="F150" s="164"/>
      <c r="G150" s="164"/>
      <c r="H150" s="164"/>
      <c r="I150" s="164"/>
      <c r="J150" s="164"/>
      <c r="K150" s="164"/>
      <c r="L150" s="164"/>
      <c r="M150" s="164"/>
      <c r="N150" s="119"/>
      <c r="O150" s="119"/>
      <c r="P150" s="119"/>
      <c r="Q150" s="119"/>
      <c r="R150" s="119"/>
      <c r="S150" s="119"/>
      <c r="T150" s="119"/>
      <c r="U150" s="119"/>
      <c r="V150" s="119"/>
      <c r="W150" s="119"/>
      <c r="X150" s="119"/>
      <c r="Y150" s="119"/>
      <c r="Z150" s="119"/>
      <c r="AA150" s="119"/>
      <c r="AB150" s="119"/>
      <c r="AC150" s="119"/>
    </row>
    <row r="151" spans="1:29" s="226" customFormat="1" ht="10.5" customHeight="1" x14ac:dyDescent="0.2">
      <c r="A151" s="164"/>
      <c r="B151" s="164"/>
      <c r="C151" s="164"/>
      <c r="D151" s="164"/>
      <c r="E151" s="164"/>
      <c r="F151" s="164"/>
      <c r="G151" s="164"/>
      <c r="H151" s="164"/>
      <c r="I151" s="164"/>
      <c r="J151" s="164"/>
      <c r="K151" s="164"/>
      <c r="L151" s="164"/>
      <c r="M151" s="164"/>
      <c r="N151" s="119"/>
      <c r="O151" s="119"/>
      <c r="P151" s="119"/>
      <c r="Q151" s="119"/>
      <c r="R151" s="119"/>
      <c r="S151" s="119"/>
      <c r="T151" s="119"/>
      <c r="U151" s="119"/>
      <c r="V151" s="119"/>
      <c r="W151" s="119"/>
      <c r="X151" s="119"/>
      <c r="Y151" s="119"/>
      <c r="Z151" s="119"/>
      <c r="AA151" s="119"/>
      <c r="AB151" s="119"/>
      <c r="AC151" s="119"/>
    </row>
    <row r="152" spans="1:29" s="226" customFormat="1" ht="10.5" customHeight="1" x14ac:dyDescent="0.2">
      <c r="A152" s="164"/>
      <c r="B152" s="164"/>
      <c r="C152" s="164"/>
      <c r="D152" s="164"/>
      <c r="E152" s="164"/>
      <c r="F152" s="164"/>
      <c r="G152" s="164"/>
      <c r="H152" s="164"/>
      <c r="I152" s="164"/>
      <c r="J152" s="164"/>
      <c r="K152" s="164"/>
      <c r="L152" s="164"/>
      <c r="M152" s="164"/>
      <c r="N152" s="119"/>
      <c r="O152" s="119"/>
      <c r="P152" s="119"/>
      <c r="Q152" s="119"/>
      <c r="R152" s="119"/>
      <c r="S152" s="119"/>
      <c r="T152" s="119"/>
      <c r="U152" s="119"/>
      <c r="V152" s="119"/>
      <c r="W152" s="119"/>
      <c r="X152" s="119"/>
      <c r="Y152" s="119"/>
      <c r="Z152" s="119"/>
      <c r="AA152" s="119"/>
      <c r="AB152" s="119"/>
      <c r="AC152" s="119"/>
    </row>
    <row r="153" spans="1:29" s="226" customFormat="1" ht="10.5" customHeight="1" x14ac:dyDescent="0.2">
      <c r="A153" s="164"/>
      <c r="B153" s="164"/>
      <c r="C153" s="164"/>
      <c r="D153" s="164"/>
      <c r="E153" s="164"/>
      <c r="F153" s="164"/>
      <c r="G153" s="164"/>
      <c r="H153" s="164"/>
      <c r="I153" s="164"/>
      <c r="J153" s="164"/>
      <c r="K153" s="164"/>
      <c r="L153" s="164"/>
      <c r="M153" s="164"/>
      <c r="N153" s="119"/>
      <c r="O153" s="119"/>
      <c r="P153" s="119"/>
      <c r="Q153" s="119"/>
      <c r="R153" s="119"/>
      <c r="S153" s="119"/>
      <c r="T153" s="119"/>
      <c r="U153" s="119"/>
      <c r="V153" s="119"/>
      <c r="W153" s="119"/>
      <c r="X153" s="119"/>
      <c r="Y153" s="119"/>
      <c r="Z153" s="119"/>
      <c r="AA153" s="119"/>
      <c r="AB153" s="119"/>
      <c r="AC153" s="119"/>
    </row>
    <row r="154" spans="1:29" s="226" customFormat="1" ht="10.5" customHeight="1" x14ac:dyDescent="0.2">
      <c r="A154" s="164"/>
      <c r="B154" s="164"/>
      <c r="C154" s="164"/>
      <c r="D154" s="164"/>
      <c r="E154" s="164"/>
      <c r="F154" s="164"/>
      <c r="G154" s="164"/>
      <c r="H154" s="164"/>
      <c r="I154" s="164"/>
      <c r="J154" s="164"/>
      <c r="K154" s="164"/>
      <c r="L154" s="164"/>
      <c r="M154" s="164"/>
      <c r="N154" s="119"/>
      <c r="O154" s="119"/>
      <c r="P154" s="119"/>
      <c r="Q154" s="119"/>
      <c r="R154" s="119"/>
      <c r="S154" s="119"/>
      <c r="T154" s="119"/>
      <c r="U154" s="119"/>
      <c r="V154" s="119"/>
      <c r="W154" s="119"/>
      <c r="X154" s="119"/>
      <c r="Y154" s="119"/>
      <c r="Z154" s="119"/>
      <c r="AA154" s="119"/>
      <c r="AB154" s="119"/>
      <c r="AC154" s="119"/>
    </row>
    <row r="155" spans="1:29" s="226" customFormat="1" ht="10.5" customHeight="1" x14ac:dyDescent="0.2">
      <c r="A155" s="164"/>
      <c r="B155" s="164"/>
      <c r="C155" s="164"/>
      <c r="D155" s="164"/>
      <c r="E155" s="164"/>
      <c r="F155" s="164"/>
      <c r="G155" s="164"/>
      <c r="H155" s="164"/>
      <c r="I155" s="164"/>
      <c r="J155" s="164"/>
      <c r="K155" s="164"/>
      <c r="L155" s="164"/>
      <c r="M155" s="164"/>
      <c r="N155" s="119"/>
      <c r="O155" s="119"/>
      <c r="P155" s="119"/>
      <c r="Q155" s="119"/>
      <c r="R155" s="119"/>
      <c r="S155" s="119"/>
      <c r="T155" s="119"/>
      <c r="U155" s="119"/>
      <c r="V155" s="119"/>
      <c r="W155" s="119"/>
      <c r="X155" s="119"/>
      <c r="Y155" s="119"/>
      <c r="Z155" s="119"/>
      <c r="AA155" s="119"/>
      <c r="AB155" s="119"/>
      <c r="AC155" s="119"/>
    </row>
    <row r="156" spans="1:29" s="226" customFormat="1" ht="10.5" customHeight="1" x14ac:dyDescent="0.2">
      <c r="A156" s="164"/>
      <c r="B156" s="164"/>
      <c r="C156" s="164"/>
      <c r="D156" s="164"/>
      <c r="E156" s="164"/>
      <c r="F156" s="164"/>
      <c r="G156" s="164"/>
      <c r="H156" s="164"/>
      <c r="I156" s="164"/>
      <c r="J156" s="164"/>
      <c r="K156" s="164"/>
      <c r="L156" s="164"/>
      <c r="M156" s="164"/>
      <c r="N156" s="119"/>
      <c r="O156" s="119"/>
      <c r="P156" s="119"/>
      <c r="Q156" s="119"/>
      <c r="R156" s="119"/>
      <c r="S156" s="119"/>
      <c r="T156" s="119"/>
      <c r="U156" s="119"/>
      <c r="V156" s="119"/>
      <c r="W156" s="119"/>
      <c r="X156" s="119"/>
      <c r="Y156" s="119"/>
      <c r="Z156" s="119"/>
      <c r="AA156" s="119"/>
      <c r="AB156" s="119"/>
      <c r="AC156" s="119"/>
    </row>
    <row r="157" spans="1:29" s="226" customFormat="1" ht="10.5" customHeight="1" x14ac:dyDescent="0.2">
      <c r="A157" s="164"/>
      <c r="B157" s="164"/>
      <c r="C157" s="164"/>
      <c r="D157" s="164"/>
      <c r="E157" s="164"/>
      <c r="F157" s="164"/>
      <c r="G157" s="164"/>
      <c r="H157" s="164"/>
      <c r="I157" s="164"/>
      <c r="J157" s="164"/>
      <c r="K157" s="164"/>
      <c r="L157" s="164"/>
      <c r="M157" s="164"/>
      <c r="N157" s="119"/>
      <c r="O157" s="119"/>
      <c r="P157" s="119"/>
      <c r="Q157" s="119"/>
      <c r="R157" s="119"/>
      <c r="S157" s="119"/>
      <c r="T157" s="119"/>
      <c r="U157" s="119"/>
      <c r="V157" s="119"/>
      <c r="W157" s="119"/>
      <c r="X157" s="119"/>
      <c r="Y157" s="119"/>
      <c r="Z157" s="119"/>
      <c r="AA157" s="119"/>
      <c r="AB157" s="119"/>
      <c r="AC157" s="119"/>
    </row>
    <row r="158" spans="1:29" s="226" customFormat="1" ht="10.5" customHeight="1" x14ac:dyDescent="0.2">
      <c r="A158" s="164"/>
      <c r="B158" s="164"/>
      <c r="C158" s="164"/>
      <c r="D158" s="164"/>
      <c r="E158" s="164"/>
      <c r="F158" s="164"/>
      <c r="G158" s="164"/>
      <c r="H158" s="164"/>
      <c r="I158" s="164"/>
      <c r="J158" s="164"/>
      <c r="K158" s="164"/>
      <c r="L158" s="164"/>
      <c r="M158" s="164"/>
      <c r="N158" s="119"/>
      <c r="O158" s="119"/>
      <c r="P158" s="119"/>
      <c r="Q158" s="119"/>
      <c r="R158" s="119"/>
      <c r="S158" s="119"/>
      <c r="T158" s="119"/>
      <c r="U158" s="119"/>
      <c r="V158" s="119"/>
      <c r="W158" s="119"/>
      <c r="X158" s="119"/>
      <c r="Y158" s="119"/>
      <c r="Z158" s="119"/>
      <c r="AA158" s="119"/>
      <c r="AB158" s="119"/>
      <c r="AC158" s="119"/>
    </row>
    <row r="159" spans="1:29" s="226" customFormat="1" ht="10.5" customHeight="1" x14ac:dyDescent="0.2">
      <c r="A159" s="164"/>
      <c r="B159" s="164"/>
      <c r="C159" s="164"/>
      <c r="D159" s="164"/>
      <c r="E159" s="164"/>
      <c r="F159" s="164"/>
      <c r="G159" s="164"/>
      <c r="H159" s="164"/>
      <c r="I159" s="164"/>
      <c r="J159" s="164"/>
      <c r="K159" s="164"/>
      <c r="L159" s="164"/>
      <c r="M159" s="164"/>
      <c r="N159" s="119"/>
      <c r="O159" s="119"/>
      <c r="P159" s="119"/>
      <c r="Q159" s="119"/>
      <c r="R159" s="119"/>
      <c r="S159" s="119"/>
      <c r="T159" s="119"/>
      <c r="U159" s="119"/>
      <c r="V159" s="119"/>
      <c r="W159" s="119"/>
      <c r="X159" s="119"/>
      <c r="Y159" s="119"/>
      <c r="Z159" s="119"/>
      <c r="AA159" s="119"/>
      <c r="AB159" s="119"/>
      <c r="AC159" s="119"/>
    </row>
    <row r="160" spans="1:29" s="226" customFormat="1" ht="10.5" customHeight="1" x14ac:dyDescent="0.2">
      <c r="A160" s="164"/>
      <c r="B160" s="164"/>
      <c r="C160" s="164"/>
      <c r="D160" s="164"/>
      <c r="E160" s="164"/>
      <c r="F160" s="164"/>
      <c r="G160" s="164"/>
      <c r="H160" s="164"/>
      <c r="I160" s="164"/>
      <c r="J160" s="164"/>
      <c r="K160" s="164"/>
      <c r="L160" s="164"/>
      <c r="M160" s="164"/>
      <c r="N160" s="119"/>
      <c r="O160" s="119"/>
      <c r="P160" s="119"/>
      <c r="Q160" s="119"/>
      <c r="R160" s="119"/>
      <c r="S160" s="119"/>
      <c r="T160" s="119"/>
      <c r="U160" s="119"/>
      <c r="V160" s="119"/>
      <c r="W160" s="119"/>
      <c r="X160" s="119"/>
      <c r="Y160" s="119"/>
      <c r="Z160" s="119"/>
      <c r="AA160" s="119"/>
      <c r="AB160" s="119"/>
      <c r="AC160" s="119"/>
    </row>
    <row r="161" spans="1:29" s="226" customFormat="1" ht="10.5" customHeight="1" x14ac:dyDescent="0.2">
      <c r="A161" s="164"/>
      <c r="B161" s="164"/>
      <c r="C161" s="164"/>
      <c r="D161" s="164"/>
      <c r="E161" s="164"/>
      <c r="F161" s="164"/>
      <c r="G161" s="164"/>
      <c r="H161" s="164"/>
      <c r="I161" s="164"/>
      <c r="J161" s="164"/>
      <c r="K161" s="164"/>
      <c r="L161" s="164"/>
      <c r="M161" s="164"/>
      <c r="N161" s="119"/>
      <c r="O161" s="119"/>
      <c r="P161" s="119"/>
      <c r="Q161" s="119"/>
      <c r="R161" s="119"/>
      <c r="S161" s="119"/>
      <c r="T161" s="119"/>
      <c r="U161" s="119"/>
      <c r="V161" s="119"/>
      <c r="W161" s="119"/>
      <c r="X161" s="119"/>
      <c r="Y161" s="119"/>
      <c r="Z161" s="119"/>
      <c r="AA161" s="119"/>
      <c r="AB161" s="119"/>
      <c r="AC161" s="119"/>
    </row>
    <row r="162" spans="1:29" s="226" customFormat="1" ht="10.5" customHeight="1" x14ac:dyDescent="0.2">
      <c r="A162" s="164"/>
      <c r="B162" s="164"/>
      <c r="C162" s="164"/>
      <c r="D162" s="164"/>
      <c r="E162" s="164"/>
      <c r="F162" s="164"/>
      <c r="G162" s="164"/>
      <c r="H162" s="164"/>
      <c r="I162" s="164"/>
      <c r="J162" s="164"/>
      <c r="K162" s="164"/>
      <c r="L162" s="164"/>
      <c r="M162" s="164"/>
      <c r="N162" s="119"/>
      <c r="O162" s="119"/>
      <c r="P162" s="119"/>
      <c r="Q162" s="119"/>
      <c r="R162" s="119"/>
      <c r="S162" s="119"/>
      <c r="T162" s="119"/>
      <c r="U162" s="119"/>
      <c r="V162" s="119"/>
      <c r="W162" s="119"/>
      <c r="X162" s="119"/>
      <c r="Y162" s="119"/>
      <c r="Z162" s="119"/>
      <c r="AA162" s="119"/>
      <c r="AB162" s="119"/>
      <c r="AC162" s="119"/>
    </row>
    <row r="163" spans="1:29" s="226" customFormat="1" ht="10.5" customHeight="1" x14ac:dyDescent="0.2">
      <c r="A163" s="164"/>
      <c r="B163" s="164"/>
      <c r="C163" s="164"/>
      <c r="D163" s="164"/>
      <c r="E163" s="164"/>
      <c r="F163" s="164"/>
      <c r="G163" s="164"/>
      <c r="H163" s="164"/>
      <c r="I163" s="164"/>
      <c r="J163" s="164"/>
      <c r="K163" s="164"/>
      <c r="L163" s="164"/>
      <c r="M163" s="164"/>
      <c r="N163" s="119"/>
      <c r="O163" s="119"/>
      <c r="P163" s="119"/>
      <c r="Q163" s="119"/>
      <c r="R163" s="119"/>
      <c r="S163" s="119"/>
      <c r="T163" s="119"/>
      <c r="U163" s="119"/>
      <c r="V163" s="119"/>
      <c r="W163" s="119"/>
      <c r="X163" s="119"/>
      <c r="Y163" s="119"/>
      <c r="Z163" s="119"/>
      <c r="AA163" s="119"/>
      <c r="AB163" s="119"/>
      <c r="AC163" s="119"/>
    </row>
    <row r="164" spans="1:29" s="226" customFormat="1" ht="10.5" customHeight="1" x14ac:dyDescent="0.2">
      <c r="A164" s="164"/>
      <c r="B164" s="164"/>
      <c r="C164" s="164"/>
      <c r="D164" s="164"/>
      <c r="E164" s="164"/>
      <c r="F164" s="164"/>
      <c r="G164" s="164"/>
      <c r="H164" s="164"/>
      <c r="I164" s="164"/>
      <c r="J164" s="164"/>
      <c r="K164" s="164"/>
      <c r="L164" s="164"/>
      <c r="M164" s="164"/>
      <c r="N164" s="119"/>
      <c r="O164" s="119"/>
      <c r="P164" s="119"/>
      <c r="Q164" s="119"/>
      <c r="R164" s="119"/>
      <c r="S164" s="119"/>
      <c r="T164" s="119"/>
      <c r="U164" s="119"/>
      <c r="V164" s="119"/>
      <c r="W164" s="119"/>
      <c r="X164" s="119"/>
      <c r="Y164" s="119"/>
      <c r="Z164" s="119"/>
      <c r="AA164" s="119"/>
      <c r="AB164" s="119"/>
      <c r="AC164" s="119"/>
    </row>
    <row r="165" spans="1:29" s="226" customFormat="1" ht="10.5" customHeight="1" x14ac:dyDescent="0.2">
      <c r="A165" s="164"/>
      <c r="B165" s="164"/>
      <c r="C165" s="164"/>
      <c r="D165" s="164"/>
      <c r="E165" s="164"/>
      <c r="F165" s="164"/>
      <c r="G165" s="164"/>
      <c r="H165" s="164"/>
      <c r="I165" s="164"/>
      <c r="J165" s="164"/>
      <c r="K165" s="164"/>
      <c r="L165" s="164"/>
      <c r="M165" s="164"/>
      <c r="N165" s="119"/>
      <c r="O165" s="119"/>
      <c r="P165" s="119"/>
      <c r="Q165" s="119"/>
      <c r="R165" s="119"/>
      <c r="S165" s="119"/>
      <c r="T165" s="119"/>
      <c r="U165" s="119"/>
      <c r="V165" s="119"/>
      <c r="W165" s="119"/>
      <c r="X165" s="119"/>
      <c r="Y165" s="119"/>
      <c r="Z165" s="119"/>
      <c r="AA165" s="119"/>
      <c r="AB165" s="119"/>
      <c r="AC165" s="119"/>
    </row>
    <row r="166" spans="1:29" s="226" customFormat="1" ht="10.5" customHeight="1" x14ac:dyDescent="0.2">
      <c r="A166" s="164"/>
      <c r="B166" s="164"/>
      <c r="C166" s="164"/>
      <c r="D166" s="164"/>
      <c r="E166" s="164"/>
      <c r="F166" s="164"/>
      <c r="G166" s="164"/>
      <c r="H166" s="164"/>
      <c r="I166" s="164"/>
      <c r="J166" s="164"/>
      <c r="K166" s="164"/>
      <c r="L166" s="164"/>
      <c r="M166" s="164"/>
      <c r="N166" s="119"/>
      <c r="O166" s="119"/>
      <c r="P166" s="119"/>
      <c r="Q166" s="119"/>
      <c r="R166" s="119"/>
      <c r="S166" s="119"/>
      <c r="T166" s="119"/>
      <c r="U166" s="119"/>
      <c r="V166" s="119"/>
      <c r="W166" s="119"/>
      <c r="X166" s="119"/>
      <c r="Y166" s="119"/>
      <c r="Z166" s="119"/>
      <c r="AA166" s="119"/>
      <c r="AB166" s="119"/>
      <c r="AC166" s="119"/>
    </row>
    <row r="167" spans="1:29" s="226" customFormat="1" ht="10.5" customHeight="1" x14ac:dyDescent="0.2">
      <c r="A167" s="164"/>
      <c r="B167" s="164"/>
      <c r="C167" s="164"/>
      <c r="D167" s="164"/>
      <c r="E167" s="164"/>
      <c r="F167" s="164"/>
      <c r="G167" s="164"/>
      <c r="H167" s="164"/>
      <c r="I167" s="164"/>
      <c r="J167" s="164"/>
      <c r="K167" s="164"/>
      <c r="L167" s="164"/>
      <c r="M167" s="164"/>
      <c r="N167" s="119"/>
      <c r="O167" s="119"/>
      <c r="P167" s="119"/>
      <c r="Q167" s="119"/>
      <c r="R167" s="119"/>
      <c r="S167" s="119"/>
      <c r="T167" s="119"/>
      <c r="U167" s="119"/>
      <c r="V167" s="119"/>
      <c r="W167" s="119"/>
      <c r="X167" s="119"/>
      <c r="Y167" s="119"/>
      <c r="Z167" s="119"/>
      <c r="AA167" s="119"/>
      <c r="AB167" s="119"/>
      <c r="AC167" s="119"/>
    </row>
    <row r="168" spans="1:29" s="226" customFormat="1" ht="10.5" customHeight="1" x14ac:dyDescent="0.2">
      <c r="A168" s="164"/>
      <c r="B168" s="164"/>
      <c r="C168" s="164"/>
      <c r="D168" s="164"/>
      <c r="E168" s="164"/>
      <c r="F168" s="164"/>
      <c r="G168" s="164"/>
      <c r="H168" s="164"/>
      <c r="I168" s="164"/>
      <c r="J168" s="164"/>
      <c r="K168" s="164"/>
      <c r="L168" s="164"/>
      <c r="M168" s="164"/>
      <c r="N168" s="119"/>
      <c r="O168" s="119"/>
      <c r="P168" s="119"/>
      <c r="Q168" s="119"/>
      <c r="R168" s="119"/>
      <c r="S168" s="119"/>
      <c r="T168" s="119"/>
      <c r="U168" s="119"/>
      <c r="V168" s="119"/>
      <c r="W168" s="119"/>
      <c r="X168" s="119"/>
      <c r="Y168" s="119"/>
      <c r="Z168" s="119"/>
      <c r="AA168" s="119"/>
      <c r="AB168" s="119"/>
      <c r="AC168" s="119"/>
    </row>
    <row r="169" spans="1:29" s="226" customFormat="1" ht="10.5" customHeight="1" x14ac:dyDescent="0.2">
      <c r="A169" s="164"/>
      <c r="B169" s="164"/>
      <c r="C169" s="164"/>
      <c r="D169" s="164"/>
      <c r="E169" s="164"/>
      <c r="F169" s="164"/>
      <c r="G169" s="164"/>
      <c r="H169" s="164"/>
      <c r="I169" s="164"/>
      <c r="J169" s="164"/>
      <c r="K169" s="164"/>
      <c r="L169" s="164"/>
      <c r="M169" s="164"/>
      <c r="N169" s="119"/>
      <c r="O169" s="119"/>
      <c r="P169" s="119"/>
      <c r="Q169" s="119"/>
      <c r="R169" s="119"/>
      <c r="S169" s="119"/>
      <c r="T169" s="119"/>
      <c r="U169" s="119"/>
      <c r="V169" s="119"/>
      <c r="W169" s="119"/>
      <c r="X169" s="119"/>
      <c r="Y169" s="119"/>
      <c r="Z169" s="119"/>
      <c r="AA169" s="119"/>
      <c r="AB169" s="119"/>
      <c r="AC169" s="119"/>
    </row>
    <row r="170" spans="1:29" s="226" customFormat="1" ht="10.5" customHeight="1" x14ac:dyDescent="0.2">
      <c r="A170" s="164"/>
      <c r="B170" s="164"/>
      <c r="C170" s="164"/>
      <c r="D170" s="164"/>
      <c r="E170" s="164"/>
      <c r="F170" s="164"/>
      <c r="G170" s="164"/>
      <c r="H170" s="164"/>
      <c r="I170" s="164"/>
      <c r="J170" s="164"/>
      <c r="K170" s="164"/>
      <c r="L170" s="164"/>
      <c r="M170" s="164"/>
      <c r="N170" s="119"/>
      <c r="O170" s="119"/>
      <c r="P170" s="119"/>
      <c r="Q170" s="119"/>
      <c r="R170" s="119"/>
      <c r="S170" s="119"/>
      <c r="T170" s="119"/>
      <c r="U170" s="119"/>
      <c r="V170" s="119"/>
      <c r="W170" s="119"/>
      <c r="X170" s="119"/>
      <c r="Y170" s="119"/>
      <c r="Z170" s="119"/>
      <c r="AA170" s="119"/>
      <c r="AB170" s="119"/>
      <c r="AC170" s="119"/>
    </row>
    <row r="171" spans="1:29" s="226" customFormat="1" ht="10.5" customHeight="1" x14ac:dyDescent="0.2">
      <c r="A171" s="164"/>
      <c r="B171" s="164"/>
      <c r="C171" s="164"/>
      <c r="D171" s="164"/>
      <c r="E171" s="164"/>
      <c r="F171" s="164"/>
      <c r="G171" s="164"/>
      <c r="H171" s="164"/>
      <c r="I171" s="164"/>
      <c r="J171" s="164"/>
      <c r="K171" s="164"/>
      <c r="L171" s="164"/>
      <c r="M171" s="164"/>
      <c r="N171" s="119"/>
      <c r="O171" s="119"/>
      <c r="P171" s="119"/>
      <c r="Q171" s="119"/>
      <c r="R171" s="119"/>
      <c r="S171" s="119"/>
      <c r="T171" s="119"/>
      <c r="U171" s="119"/>
      <c r="V171" s="119"/>
      <c r="W171" s="119"/>
      <c r="X171" s="119"/>
      <c r="Y171" s="119"/>
      <c r="Z171" s="119"/>
      <c r="AA171" s="119"/>
      <c r="AB171" s="119"/>
      <c r="AC171" s="119"/>
    </row>
    <row r="172" spans="1:29" s="226" customFormat="1" ht="10.5" customHeight="1" x14ac:dyDescent="0.2">
      <c r="A172" s="164"/>
      <c r="B172" s="164"/>
      <c r="C172" s="164"/>
      <c r="D172" s="164"/>
      <c r="E172" s="164"/>
      <c r="F172" s="164"/>
      <c r="G172" s="164"/>
      <c r="H172" s="164"/>
      <c r="I172" s="164"/>
      <c r="J172" s="164"/>
      <c r="K172" s="164"/>
      <c r="L172" s="164"/>
      <c r="M172" s="164"/>
      <c r="N172" s="119"/>
      <c r="O172" s="119"/>
      <c r="P172" s="119"/>
      <c r="Q172" s="119"/>
      <c r="R172" s="119"/>
      <c r="S172" s="119"/>
      <c r="T172" s="119"/>
      <c r="U172" s="119"/>
      <c r="V172" s="119"/>
      <c r="W172" s="119"/>
      <c r="X172" s="119"/>
      <c r="Y172" s="119"/>
      <c r="Z172" s="119"/>
      <c r="AA172" s="119"/>
      <c r="AB172" s="119"/>
      <c r="AC172" s="119"/>
    </row>
    <row r="173" spans="1:29" s="226" customFormat="1" ht="10.5" customHeight="1" x14ac:dyDescent="0.2">
      <c r="A173" s="164"/>
      <c r="B173" s="164"/>
      <c r="C173" s="164"/>
      <c r="D173" s="164"/>
      <c r="E173" s="164"/>
      <c r="F173" s="164"/>
      <c r="G173" s="164"/>
      <c r="H173" s="164"/>
      <c r="I173" s="164"/>
      <c r="J173" s="164"/>
      <c r="K173" s="164"/>
      <c r="L173" s="164"/>
      <c r="M173" s="164"/>
      <c r="N173" s="119"/>
      <c r="O173" s="119"/>
      <c r="P173" s="119"/>
      <c r="Q173" s="119"/>
      <c r="R173" s="119"/>
      <c r="S173" s="119"/>
      <c r="T173" s="119"/>
      <c r="U173" s="119"/>
      <c r="V173" s="119"/>
      <c r="W173" s="119"/>
      <c r="X173" s="119"/>
      <c r="Y173" s="119"/>
      <c r="Z173" s="119"/>
      <c r="AA173" s="119"/>
      <c r="AB173" s="119"/>
      <c r="AC173" s="119"/>
    </row>
    <row r="174" spans="1:29" s="226" customFormat="1" ht="10.5" customHeight="1" x14ac:dyDescent="0.2">
      <c r="A174" s="164"/>
      <c r="B174" s="164"/>
      <c r="C174" s="164"/>
      <c r="D174" s="164"/>
      <c r="E174" s="164"/>
      <c r="F174" s="164"/>
      <c r="G174" s="164"/>
      <c r="H174" s="164"/>
      <c r="I174" s="164"/>
      <c r="J174" s="164"/>
      <c r="K174" s="164"/>
      <c r="L174" s="164"/>
      <c r="M174" s="164"/>
      <c r="N174" s="119"/>
      <c r="O174" s="119"/>
      <c r="P174" s="119"/>
      <c r="Q174" s="119"/>
      <c r="R174" s="119"/>
      <c r="S174" s="119"/>
      <c r="T174" s="119"/>
      <c r="U174" s="119"/>
      <c r="V174" s="119"/>
      <c r="W174" s="119"/>
      <c r="X174" s="119"/>
      <c r="Y174" s="119"/>
      <c r="Z174" s="119"/>
      <c r="AA174" s="119"/>
      <c r="AB174" s="119"/>
      <c r="AC174" s="119"/>
    </row>
    <row r="175" spans="1:29" s="226" customFormat="1" ht="10.5" customHeight="1" x14ac:dyDescent="0.2">
      <c r="A175" s="164"/>
      <c r="B175" s="164"/>
      <c r="C175" s="164"/>
      <c r="D175" s="164"/>
      <c r="E175" s="164"/>
      <c r="F175" s="164"/>
      <c r="G175" s="164"/>
      <c r="H175" s="164"/>
      <c r="I175" s="164"/>
      <c r="J175" s="164"/>
      <c r="K175" s="164"/>
      <c r="L175" s="164"/>
      <c r="M175" s="164"/>
      <c r="N175" s="119"/>
      <c r="O175" s="119"/>
      <c r="P175" s="119"/>
      <c r="Q175" s="119"/>
      <c r="R175" s="119"/>
      <c r="S175" s="119"/>
      <c r="T175" s="119"/>
      <c r="U175" s="119"/>
      <c r="V175" s="119"/>
      <c r="W175" s="119"/>
      <c r="X175" s="119"/>
      <c r="Y175" s="119"/>
      <c r="Z175" s="119"/>
      <c r="AA175" s="119"/>
      <c r="AB175" s="119"/>
      <c r="AC175" s="119"/>
    </row>
    <row r="176" spans="1:29" s="226" customFormat="1" ht="10.5" customHeight="1" x14ac:dyDescent="0.2">
      <c r="A176" s="164"/>
      <c r="B176" s="164"/>
      <c r="C176" s="164"/>
      <c r="D176" s="164"/>
      <c r="E176" s="164"/>
      <c r="F176" s="164"/>
      <c r="G176" s="164"/>
      <c r="H176" s="164"/>
      <c r="I176" s="164"/>
      <c r="J176" s="164"/>
      <c r="K176" s="164"/>
      <c r="L176" s="164"/>
      <c r="M176" s="164"/>
      <c r="N176" s="119"/>
      <c r="O176" s="119"/>
      <c r="P176" s="119"/>
      <c r="Q176" s="119"/>
      <c r="R176" s="119"/>
      <c r="S176" s="119"/>
      <c r="T176" s="119"/>
      <c r="U176" s="119"/>
      <c r="V176" s="119"/>
      <c r="W176" s="119"/>
      <c r="X176" s="119"/>
      <c r="Y176" s="119"/>
      <c r="Z176" s="119"/>
      <c r="AA176" s="119"/>
      <c r="AB176" s="119"/>
      <c r="AC176" s="119"/>
    </row>
    <row r="177" spans="1:29" s="226" customFormat="1" ht="10.5" customHeight="1" x14ac:dyDescent="0.2">
      <c r="A177" s="164"/>
      <c r="B177" s="164"/>
      <c r="C177" s="164"/>
      <c r="D177" s="164"/>
      <c r="E177" s="164"/>
      <c r="F177" s="164"/>
      <c r="G177" s="164"/>
      <c r="H177" s="164"/>
      <c r="I177" s="164"/>
      <c r="J177" s="164"/>
      <c r="K177" s="164"/>
      <c r="L177" s="164"/>
      <c r="M177" s="164"/>
      <c r="N177" s="119"/>
      <c r="O177" s="119"/>
      <c r="P177" s="119"/>
      <c r="Q177" s="119"/>
      <c r="R177" s="119"/>
      <c r="S177" s="119"/>
      <c r="T177" s="119"/>
      <c r="U177" s="119"/>
      <c r="V177" s="119"/>
      <c r="W177" s="119"/>
      <c r="X177" s="119"/>
      <c r="Y177" s="119"/>
      <c r="Z177" s="119"/>
      <c r="AA177" s="119"/>
      <c r="AB177" s="119"/>
      <c r="AC177" s="119"/>
    </row>
    <row r="178" spans="1:29" s="226" customFormat="1" ht="10.5" customHeight="1" x14ac:dyDescent="0.2">
      <c r="A178" s="164"/>
      <c r="B178" s="164"/>
      <c r="C178" s="164"/>
      <c r="D178" s="164"/>
      <c r="E178" s="164"/>
      <c r="F178" s="164"/>
      <c r="G178" s="164"/>
      <c r="H178" s="164"/>
      <c r="I178" s="164"/>
      <c r="J178" s="164"/>
      <c r="K178" s="164"/>
      <c r="L178" s="164"/>
      <c r="M178" s="164"/>
      <c r="N178" s="119"/>
      <c r="O178" s="119"/>
      <c r="P178" s="119"/>
      <c r="Q178" s="119"/>
      <c r="R178" s="119"/>
      <c r="S178" s="119"/>
      <c r="T178" s="119"/>
      <c r="U178" s="119"/>
      <c r="V178" s="119"/>
      <c r="W178" s="119"/>
      <c r="X178" s="119"/>
      <c r="Y178" s="119"/>
      <c r="Z178" s="119"/>
      <c r="AA178" s="119"/>
      <c r="AB178" s="119"/>
      <c r="AC178" s="119"/>
    </row>
    <row r="179" spans="1:29" s="226" customFormat="1" ht="10.5" customHeight="1" x14ac:dyDescent="0.2">
      <c r="A179" s="164"/>
      <c r="B179" s="164"/>
      <c r="C179" s="164"/>
      <c r="D179" s="164"/>
      <c r="E179" s="164"/>
      <c r="F179" s="164"/>
      <c r="G179" s="164"/>
      <c r="H179" s="164"/>
      <c r="I179" s="164"/>
      <c r="J179" s="164"/>
      <c r="K179" s="164"/>
      <c r="L179" s="164"/>
      <c r="M179" s="164"/>
      <c r="N179" s="119"/>
      <c r="O179" s="119"/>
      <c r="P179" s="119"/>
      <c r="Q179" s="119"/>
      <c r="R179" s="119"/>
      <c r="S179" s="119"/>
      <c r="T179" s="119"/>
      <c r="U179" s="119"/>
      <c r="V179" s="119"/>
      <c r="W179" s="119"/>
      <c r="X179" s="119"/>
      <c r="Y179" s="119"/>
      <c r="Z179" s="119"/>
      <c r="AA179" s="119"/>
      <c r="AB179" s="119"/>
      <c r="AC179" s="119"/>
    </row>
    <row r="180" spans="1:29" s="226" customFormat="1" ht="10.5" customHeight="1" x14ac:dyDescent="0.2">
      <c r="A180" s="164"/>
      <c r="B180" s="164"/>
      <c r="C180" s="164"/>
      <c r="D180" s="164"/>
      <c r="E180" s="164"/>
      <c r="F180" s="164"/>
      <c r="G180" s="164"/>
      <c r="H180" s="164"/>
      <c r="I180" s="164"/>
      <c r="J180" s="164"/>
      <c r="K180" s="164"/>
      <c r="L180" s="164"/>
      <c r="M180" s="164"/>
      <c r="N180" s="119"/>
      <c r="O180" s="119"/>
      <c r="P180" s="119"/>
      <c r="Q180" s="119"/>
      <c r="R180" s="119"/>
      <c r="S180" s="119"/>
      <c r="T180" s="119"/>
      <c r="U180" s="119"/>
      <c r="V180" s="119"/>
      <c r="W180" s="119"/>
      <c r="X180" s="119"/>
      <c r="Y180" s="119"/>
      <c r="Z180" s="119"/>
      <c r="AA180" s="119"/>
      <c r="AB180" s="119"/>
      <c r="AC180" s="119"/>
    </row>
    <row r="181" spans="1:29" s="226" customFormat="1" ht="10.5" customHeight="1" x14ac:dyDescent="0.2">
      <c r="A181" s="164"/>
      <c r="B181" s="164"/>
      <c r="C181" s="164"/>
      <c r="D181" s="164"/>
      <c r="E181" s="164"/>
      <c r="F181" s="164"/>
      <c r="G181" s="164"/>
      <c r="H181" s="164"/>
      <c r="I181" s="164"/>
      <c r="J181" s="164"/>
      <c r="K181" s="164"/>
      <c r="L181" s="164"/>
      <c r="M181" s="164"/>
      <c r="N181" s="119"/>
      <c r="O181" s="119"/>
      <c r="P181" s="119"/>
      <c r="Q181" s="119"/>
      <c r="R181" s="119"/>
      <c r="S181" s="119"/>
      <c r="T181" s="119"/>
      <c r="U181" s="119"/>
      <c r="V181" s="119"/>
      <c r="W181" s="119"/>
      <c r="X181" s="119"/>
      <c r="Y181" s="119"/>
      <c r="Z181" s="119"/>
      <c r="AA181" s="119"/>
      <c r="AB181" s="119"/>
      <c r="AC181" s="119"/>
    </row>
    <row r="182" spans="1:29" s="226" customFormat="1" ht="10.5" customHeight="1" x14ac:dyDescent="0.2">
      <c r="A182" s="164"/>
      <c r="B182" s="164"/>
      <c r="C182" s="164"/>
      <c r="D182" s="164"/>
      <c r="E182" s="164"/>
      <c r="F182" s="164"/>
      <c r="G182" s="164"/>
      <c r="H182" s="164"/>
      <c r="I182" s="164"/>
      <c r="J182" s="164"/>
      <c r="K182" s="164"/>
      <c r="L182" s="164"/>
      <c r="M182" s="164"/>
      <c r="N182" s="119"/>
      <c r="O182" s="119"/>
      <c r="P182" s="119"/>
      <c r="Q182" s="119"/>
      <c r="R182" s="119"/>
      <c r="S182" s="119"/>
      <c r="T182" s="119"/>
      <c r="U182" s="119"/>
      <c r="V182" s="119"/>
      <c r="W182" s="119"/>
      <c r="X182" s="119"/>
      <c r="Y182" s="119"/>
      <c r="Z182" s="119"/>
      <c r="AA182" s="119"/>
      <c r="AB182" s="119"/>
      <c r="AC182" s="119"/>
    </row>
    <row r="183" spans="1:29" s="226" customFormat="1" ht="10.5" customHeight="1" x14ac:dyDescent="0.2">
      <c r="A183" s="164"/>
      <c r="B183" s="164"/>
      <c r="C183" s="164"/>
      <c r="D183" s="164"/>
      <c r="E183" s="164"/>
      <c r="F183" s="164"/>
      <c r="G183" s="164"/>
      <c r="H183" s="164"/>
      <c r="I183" s="164"/>
      <c r="J183" s="164"/>
      <c r="K183" s="164"/>
      <c r="L183" s="164"/>
      <c r="M183" s="164"/>
      <c r="N183" s="119"/>
      <c r="O183" s="119"/>
      <c r="P183" s="119"/>
      <c r="Q183" s="119"/>
      <c r="R183" s="119"/>
      <c r="S183" s="119"/>
      <c r="T183" s="119"/>
      <c r="U183" s="119"/>
      <c r="V183" s="119"/>
      <c r="W183" s="119"/>
      <c r="X183" s="119"/>
      <c r="Y183" s="119"/>
      <c r="Z183" s="119"/>
      <c r="AA183" s="119"/>
      <c r="AB183" s="119"/>
      <c r="AC183" s="119"/>
    </row>
    <row r="184" spans="1:29" s="226" customFormat="1" ht="10.5" customHeight="1" x14ac:dyDescent="0.2">
      <c r="A184" s="164"/>
      <c r="B184" s="164"/>
      <c r="C184" s="164"/>
      <c r="D184" s="164"/>
      <c r="E184" s="164"/>
      <c r="F184" s="164"/>
      <c r="G184" s="164"/>
      <c r="H184" s="164"/>
      <c r="I184" s="164"/>
      <c r="J184" s="164"/>
      <c r="K184" s="164"/>
      <c r="L184" s="164"/>
      <c r="M184" s="164"/>
      <c r="N184" s="119"/>
      <c r="O184" s="119"/>
      <c r="P184" s="119"/>
      <c r="Q184" s="119"/>
      <c r="R184" s="119"/>
      <c r="S184" s="119"/>
      <c r="T184" s="119"/>
      <c r="U184" s="119"/>
      <c r="V184" s="119"/>
      <c r="W184" s="119"/>
      <c r="X184" s="119"/>
      <c r="Y184" s="119"/>
      <c r="Z184" s="119"/>
      <c r="AA184" s="119"/>
      <c r="AB184" s="119"/>
      <c r="AC184" s="119"/>
    </row>
    <row r="185" spans="1:29" s="226" customFormat="1" ht="10.5" customHeight="1" x14ac:dyDescent="0.2">
      <c r="A185" s="164"/>
      <c r="B185" s="164"/>
      <c r="C185" s="164"/>
      <c r="D185" s="164"/>
      <c r="E185" s="164"/>
      <c r="F185" s="164"/>
      <c r="G185" s="164"/>
      <c r="H185" s="164"/>
      <c r="I185" s="164"/>
      <c r="J185" s="164"/>
      <c r="K185" s="164"/>
      <c r="L185" s="164"/>
      <c r="M185" s="164"/>
      <c r="N185" s="119"/>
      <c r="O185" s="119"/>
      <c r="P185" s="119"/>
      <c r="Q185" s="119"/>
      <c r="R185" s="119"/>
      <c r="S185" s="119"/>
      <c r="T185" s="119"/>
      <c r="U185" s="119"/>
      <c r="V185" s="119"/>
      <c r="W185" s="119"/>
      <c r="X185" s="119"/>
      <c r="Y185" s="119"/>
      <c r="Z185" s="119"/>
      <c r="AA185" s="119"/>
      <c r="AB185" s="119"/>
      <c r="AC185" s="119"/>
    </row>
    <row r="186" spans="1:29" s="226" customFormat="1" ht="10.5" customHeight="1" x14ac:dyDescent="0.2">
      <c r="A186" s="164"/>
      <c r="B186" s="164"/>
      <c r="C186" s="164"/>
      <c r="D186" s="164"/>
      <c r="E186" s="164"/>
      <c r="F186" s="164"/>
      <c r="G186" s="164"/>
      <c r="H186" s="164"/>
      <c r="I186" s="164"/>
      <c r="J186" s="164"/>
      <c r="K186" s="164"/>
      <c r="L186" s="164"/>
      <c r="M186" s="164"/>
      <c r="N186" s="119"/>
      <c r="O186" s="119"/>
      <c r="P186" s="119"/>
      <c r="Q186" s="119"/>
      <c r="R186" s="119"/>
      <c r="S186" s="119"/>
      <c r="T186" s="119"/>
      <c r="U186" s="119"/>
      <c r="V186" s="119"/>
      <c r="W186" s="119"/>
      <c r="X186" s="119"/>
      <c r="Y186" s="119"/>
      <c r="Z186" s="119"/>
      <c r="AA186" s="119"/>
      <c r="AB186" s="119"/>
      <c r="AC186" s="119"/>
    </row>
    <row r="187" spans="1:29" s="226" customFormat="1" ht="10.5" customHeight="1" x14ac:dyDescent="0.2">
      <c r="A187" s="164"/>
      <c r="B187" s="164"/>
      <c r="C187" s="164"/>
      <c r="D187" s="164"/>
      <c r="E187" s="164"/>
      <c r="F187" s="164"/>
      <c r="G187" s="164"/>
      <c r="H187" s="164"/>
      <c r="I187" s="164"/>
      <c r="J187" s="164"/>
      <c r="K187" s="164"/>
      <c r="L187" s="164"/>
      <c r="M187" s="164"/>
      <c r="N187" s="119"/>
      <c r="O187" s="119"/>
      <c r="P187" s="119"/>
      <c r="Q187" s="119"/>
      <c r="R187" s="119"/>
      <c r="S187" s="119"/>
      <c r="T187" s="119"/>
      <c r="U187" s="119"/>
      <c r="V187" s="119"/>
      <c r="W187" s="119"/>
      <c r="X187" s="119"/>
      <c r="Y187" s="119"/>
      <c r="Z187" s="119"/>
      <c r="AA187" s="119"/>
      <c r="AB187" s="119"/>
      <c r="AC187" s="119"/>
    </row>
    <row r="188" spans="1:29" s="226" customFormat="1" ht="10.5" customHeight="1" x14ac:dyDescent="0.2">
      <c r="A188" s="164"/>
      <c r="B188" s="164"/>
      <c r="C188" s="164"/>
      <c r="D188" s="164"/>
      <c r="E188" s="164"/>
      <c r="F188" s="164"/>
      <c r="G188" s="164"/>
      <c r="H188" s="164"/>
      <c r="I188" s="164"/>
      <c r="J188" s="164"/>
      <c r="K188" s="164"/>
      <c r="L188" s="164"/>
      <c r="M188" s="164"/>
      <c r="N188" s="119"/>
      <c r="O188" s="119"/>
      <c r="P188" s="119"/>
      <c r="Q188" s="119"/>
      <c r="R188" s="119"/>
      <c r="S188" s="119"/>
      <c r="T188" s="119"/>
      <c r="U188" s="119"/>
      <c r="V188" s="119"/>
      <c r="W188" s="119"/>
      <c r="X188" s="119"/>
      <c r="Y188" s="119"/>
      <c r="Z188" s="119"/>
      <c r="AA188" s="119"/>
      <c r="AB188" s="119"/>
      <c r="AC188" s="119"/>
    </row>
    <row r="189" spans="1:29" s="226" customFormat="1" ht="10.5" customHeight="1" x14ac:dyDescent="0.2">
      <c r="A189" s="164"/>
      <c r="B189" s="164"/>
      <c r="C189" s="164"/>
      <c r="D189" s="164"/>
      <c r="E189" s="164"/>
      <c r="F189" s="164"/>
      <c r="G189" s="164"/>
      <c r="H189" s="164"/>
      <c r="I189" s="164"/>
      <c r="J189" s="164"/>
      <c r="K189" s="164"/>
      <c r="L189" s="164"/>
      <c r="M189" s="164"/>
      <c r="N189" s="119"/>
      <c r="O189" s="119"/>
      <c r="P189" s="119"/>
      <c r="Q189" s="119"/>
      <c r="R189" s="119"/>
      <c r="S189" s="119"/>
      <c r="T189" s="119"/>
      <c r="U189" s="119"/>
      <c r="V189" s="119"/>
      <c r="W189" s="119"/>
      <c r="X189" s="119"/>
      <c r="Y189" s="119"/>
      <c r="Z189" s="119"/>
      <c r="AA189" s="119"/>
      <c r="AB189" s="119"/>
      <c r="AC189" s="11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20" zoomScaleNormal="120" workbookViewId="0"/>
  </sheetViews>
  <sheetFormatPr defaultColWidth="9.33203125" defaultRowHeight="10.5" customHeight="1" x14ac:dyDescent="0.2"/>
  <cols>
    <col min="1" max="1" width="13.6640625" style="164" customWidth="1"/>
    <col min="2" max="2" width="39.33203125" style="164" customWidth="1"/>
    <col min="3" max="3" width="9.33203125" style="164"/>
    <col min="4" max="5" width="3" style="164" customWidth="1"/>
    <col min="6" max="11" width="11.44140625" style="164" customWidth="1"/>
    <col min="12" max="12" width="11.33203125" style="164" customWidth="1"/>
    <col min="13" max="13" width="13.6640625" style="164" customWidth="1"/>
    <col min="14" max="14" width="9.33203125" style="119"/>
    <col min="15" max="15" width="14.33203125" style="119" customWidth="1"/>
    <col min="16" max="16" width="20.5546875" style="119" customWidth="1"/>
    <col min="17" max="17" width="20.33203125" style="119" customWidth="1"/>
    <col min="18" max="18" width="18.44140625" style="119" customWidth="1"/>
    <col min="19" max="19" width="20.6640625" style="119" customWidth="1"/>
    <col min="20" max="20" width="17.33203125" style="119" bestFit="1" customWidth="1"/>
    <col min="21" max="21" width="19.5546875" style="119" customWidth="1"/>
    <col min="22" max="22" width="20.44140625" style="119" customWidth="1"/>
    <col min="23" max="23" width="16.33203125" style="119" customWidth="1"/>
    <col min="24" max="24" width="11.33203125" style="119" bestFit="1" customWidth="1"/>
    <col min="25" max="25" width="18.5546875" style="119" customWidth="1"/>
    <col min="26" max="26" width="17.33203125" style="119" bestFit="1" customWidth="1"/>
    <col min="27" max="27" width="18.33203125" style="119" customWidth="1"/>
    <col min="28" max="28" width="17.44140625" style="119" customWidth="1"/>
    <col min="29" max="16384" width="9.33203125" style="119"/>
  </cols>
  <sheetData>
    <row r="1" spans="1:15" s="214" customFormat="1" ht="10.5" customHeight="1" x14ac:dyDescent="0.2">
      <c r="A1" s="214" t="s">
        <v>51</v>
      </c>
      <c r="B1" s="215" t="s">
        <v>240</v>
      </c>
      <c r="I1" s="362" t="s">
        <v>63</v>
      </c>
      <c r="J1" s="363"/>
      <c r="K1" s="363"/>
    </row>
    <row r="2" spans="1:15" ht="10.5" customHeight="1" x14ac:dyDescent="0.2">
      <c r="A2" s="119" t="s">
        <v>53</v>
      </c>
      <c r="B2" s="6" t="s">
        <v>244</v>
      </c>
      <c r="C2" s="119"/>
      <c r="D2" s="119"/>
      <c r="E2" s="119"/>
      <c r="F2" s="119"/>
      <c r="G2" s="119"/>
      <c r="H2" s="119"/>
      <c r="I2" s="119"/>
      <c r="J2" s="119"/>
      <c r="K2" s="119"/>
      <c r="L2" s="119"/>
      <c r="M2" s="119"/>
    </row>
    <row r="3" spans="1:15" ht="10.5" customHeight="1" x14ac:dyDescent="0.2">
      <c r="A3" s="119" t="s">
        <v>54</v>
      </c>
      <c r="B3" s="119" t="s">
        <v>55</v>
      </c>
      <c r="C3" s="119"/>
      <c r="D3" s="119"/>
      <c r="E3" s="119"/>
      <c r="F3" s="119"/>
      <c r="G3" s="119"/>
      <c r="H3" s="119"/>
      <c r="I3" s="119"/>
      <c r="J3" s="119"/>
      <c r="K3" s="119"/>
      <c r="L3" s="119"/>
      <c r="M3" s="119"/>
    </row>
    <row r="4" spans="1:15" ht="10.5" customHeight="1" x14ac:dyDescent="0.2">
      <c r="A4" s="119" t="s">
        <v>56</v>
      </c>
      <c r="B4" s="119" t="s">
        <v>57</v>
      </c>
      <c r="C4" s="119"/>
      <c r="D4" s="119"/>
      <c r="E4" s="119"/>
      <c r="F4" s="119"/>
      <c r="G4" s="119"/>
      <c r="H4" s="119"/>
      <c r="I4" s="119"/>
      <c r="J4" s="119"/>
      <c r="K4" s="119"/>
      <c r="L4" s="119"/>
      <c r="M4" s="119"/>
    </row>
    <row r="5" spans="1:15" ht="10.5" customHeight="1" x14ac:dyDescent="0.2">
      <c r="A5" s="119" t="s">
        <v>58</v>
      </c>
      <c r="B5" s="25" t="s">
        <v>546</v>
      </c>
      <c r="C5" s="119"/>
      <c r="D5" s="119"/>
      <c r="E5" s="119"/>
      <c r="F5" s="119"/>
      <c r="G5" s="119"/>
      <c r="H5" s="119"/>
      <c r="I5" s="119"/>
      <c r="J5" s="119"/>
      <c r="K5" s="119"/>
      <c r="L5" s="119"/>
      <c r="M5" s="119"/>
    </row>
    <row r="6" spans="1:15" ht="10.5" customHeight="1" x14ac:dyDescent="0.2">
      <c r="A6" s="119" t="s">
        <v>59</v>
      </c>
      <c r="B6" s="216" t="s">
        <v>550</v>
      </c>
      <c r="C6" s="119"/>
      <c r="D6" s="119"/>
      <c r="E6" s="119"/>
      <c r="F6" s="119"/>
      <c r="G6" s="119"/>
      <c r="H6" s="119"/>
      <c r="I6" s="119"/>
      <c r="J6" s="119"/>
      <c r="K6" s="119"/>
      <c r="L6" s="119"/>
      <c r="M6" s="119"/>
    </row>
    <row r="9" spans="1:15" ht="10.5" customHeight="1" x14ac:dyDescent="0.2">
      <c r="G9" s="217" t="s">
        <v>137</v>
      </c>
      <c r="H9" s="217" t="s">
        <v>138</v>
      </c>
      <c r="I9" s="217" t="s">
        <v>139</v>
      </c>
      <c r="J9" s="217" t="s">
        <v>140</v>
      </c>
      <c r="K9" s="164" t="s">
        <v>239</v>
      </c>
    </row>
    <row r="10" spans="1:15" ht="10.5" customHeight="1" x14ac:dyDescent="0.2">
      <c r="G10" s="170" t="s">
        <v>143</v>
      </c>
      <c r="H10" s="170" t="s">
        <v>144</v>
      </c>
      <c r="I10" s="170" t="s">
        <v>145</v>
      </c>
      <c r="J10" s="170" t="s">
        <v>146</v>
      </c>
      <c r="K10" s="164" t="s">
        <v>118</v>
      </c>
    </row>
    <row r="11" spans="1:15" ht="10.5" customHeight="1" x14ac:dyDescent="0.2">
      <c r="F11" s="165">
        <v>43465</v>
      </c>
      <c r="G11" s="242">
        <v>1</v>
      </c>
      <c r="H11" s="242">
        <v>1</v>
      </c>
      <c r="I11" s="242">
        <v>1</v>
      </c>
      <c r="J11" s="242">
        <v>1</v>
      </c>
      <c r="K11" s="242">
        <v>1</v>
      </c>
      <c r="L11" s="231"/>
      <c r="M11" s="231"/>
      <c r="N11" s="231"/>
      <c r="O11" s="231"/>
    </row>
    <row r="12" spans="1:15" ht="10.5" customHeight="1" x14ac:dyDescent="0.2">
      <c r="G12" s="242">
        <v>1.014</v>
      </c>
      <c r="H12" s="242">
        <v>0.999</v>
      </c>
      <c r="I12" s="242">
        <v>1.0089999999999999</v>
      </c>
      <c r="J12" s="242">
        <v>0.98599999999999999</v>
      </c>
      <c r="K12" s="242">
        <v>1.0009999999999999</v>
      </c>
      <c r="L12" s="231"/>
      <c r="M12" s="231"/>
      <c r="N12" s="231"/>
      <c r="O12" s="231"/>
    </row>
    <row r="13" spans="1:15" ht="10.5" customHeight="1" x14ac:dyDescent="0.2">
      <c r="F13" s="165"/>
      <c r="G13" s="242">
        <v>1.0229999999999999</v>
      </c>
      <c r="H13" s="242">
        <v>1.0169999999999999</v>
      </c>
      <c r="I13" s="242">
        <v>1.014</v>
      </c>
      <c r="J13" s="242">
        <v>0.98599999999999999</v>
      </c>
      <c r="K13" s="242">
        <v>1.0089999999999999</v>
      </c>
      <c r="L13" s="231"/>
      <c r="M13" s="231"/>
      <c r="N13" s="231"/>
      <c r="O13" s="231"/>
    </row>
    <row r="14" spans="1:15" ht="10.5" customHeight="1" x14ac:dyDescent="0.2">
      <c r="F14" s="171">
        <v>43554</v>
      </c>
      <c r="G14" s="242">
        <v>1.026</v>
      </c>
      <c r="H14" s="242">
        <v>1.0229999999999999</v>
      </c>
      <c r="I14" s="242">
        <v>1.0089999999999999</v>
      </c>
      <c r="J14" s="242">
        <v>0.98</v>
      </c>
      <c r="K14" s="242">
        <v>1.0089999999999999</v>
      </c>
      <c r="L14" s="231"/>
      <c r="M14" s="231"/>
      <c r="N14" s="231"/>
      <c r="O14" s="231"/>
    </row>
    <row r="15" spans="1:15" ht="10.5" customHeight="1" x14ac:dyDescent="0.2">
      <c r="G15" s="242">
        <v>1.036</v>
      </c>
      <c r="H15" s="242">
        <v>1.054</v>
      </c>
      <c r="I15" s="242">
        <v>1.02</v>
      </c>
      <c r="J15" s="242">
        <v>0.94599999999999995</v>
      </c>
      <c r="K15" s="242">
        <v>1.0109999999999999</v>
      </c>
      <c r="L15" s="231"/>
      <c r="M15" s="231"/>
      <c r="N15" s="231"/>
      <c r="O15" s="231"/>
    </row>
    <row r="16" spans="1:15" ht="10.5" customHeight="1" x14ac:dyDescent="0.2">
      <c r="A16" s="232"/>
      <c r="G16" s="242">
        <v>1.0629999999999999</v>
      </c>
      <c r="H16" s="242">
        <v>1.0780000000000001</v>
      </c>
      <c r="I16" s="242">
        <v>1.0229999999999999</v>
      </c>
      <c r="J16" s="242">
        <v>0.91700000000000004</v>
      </c>
      <c r="K16" s="242">
        <v>1.016</v>
      </c>
      <c r="L16" s="231"/>
      <c r="M16" s="231"/>
      <c r="N16" s="231"/>
      <c r="O16" s="231"/>
    </row>
    <row r="17" spans="1:15" ht="10.5" customHeight="1" x14ac:dyDescent="0.2">
      <c r="A17" s="165"/>
      <c r="F17" s="223">
        <v>43646</v>
      </c>
      <c r="G17" s="242">
        <v>1.0880000000000001</v>
      </c>
      <c r="H17" s="242">
        <v>1.1060000000000001</v>
      </c>
      <c r="I17" s="242">
        <v>1.03</v>
      </c>
      <c r="J17" s="242">
        <v>0.91500000000000004</v>
      </c>
      <c r="K17" s="242">
        <v>1.0309999999999999</v>
      </c>
      <c r="L17" s="231"/>
      <c r="M17" s="231"/>
      <c r="N17" s="231"/>
      <c r="O17" s="231"/>
    </row>
    <row r="18" spans="1:15" ht="10.5" customHeight="1" x14ac:dyDescent="0.2">
      <c r="A18" s="165"/>
      <c r="F18" s="223"/>
      <c r="G18" s="242">
        <v>1.115</v>
      </c>
      <c r="H18" s="242">
        <v>1.1299999999999999</v>
      </c>
      <c r="I18" s="242">
        <v>1.0489999999999999</v>
      </c>
      <c r="J18" s="242">
        <v>0.92400000000000004</v>
      </c>
      <c r="K18" s="242">
        <v>1.0509999999999999</v>
      </c>
      <c r="L18" s="231"/>
      <c r="M18" s="231"/>
      <c r="N18" s="231"/>
      <c r="O18" s="231"/>
    </row>
    <row r="19" spans="1:15" ht="10.5" customHeight="1" x14ac:dyDescent="0.2">
      <c r="A19" s="165"/>
      <c r="F19" s="223"/>
      <c r="G19" s="242">
        <v>1.1419999999999999</v>
      </c>
      <c r="H19" s="242">
        <v>1.1499999999999999</v>
      </c>
      <c r="I19" s="242">
        <v>1.075</v>
      </c>
      <c r="J19" s="242">
        <v>0.93899999999999995</v>
      </c>
      <c r="K19" s="242">
        <v>1.0720000000000001</v>
      </c>
      <c r="L19" s="231"/>
      <c r="M19" s="231"/>
      <c r="N19" s="231"/>
      <c r="O19" s="231"/>
    </row>
    <row r="20" spans="1:15" ht="10.5" customHeight="1" x14ac:dyDescent="0.2">
      <c r="A20" s="165"/>
      <c r="F20" s="171">
        <v>43738</v>
      </c>
      <c r="G20" s="242">
        <v>1.1639999999999999</v>
      </c>
      <c r="H20" s="242">
        <v>1.167</v>
      </c>
      <c r="I20" s="242">
        <v>1.0760000000000001</v>
      </c>
      <c r="J20" s="242">
        <v>0.94499999999999995</v>
      </c>
      <c r="K20" s="242">
        <v>1.085</v>
      </c>
      <c r="L20" s="231"/>
      <c r="M20" s="231"/>
      <c r="N20" s="231"/>
      <c r="O20" s="231"/>
    </row>
    <row r="21" spans="1:15" ht="10.5" customHeight="1" x14ac:dyDescent="0.2">
      <c r="A21" s="165"/>
      <c r="F21" s="170"/>
      <c r="G21" s="242">
        <v>1.1950000000000001</v>
      </c>
      <c r="H21" s="242">
        <v>1.202</v>
      </c>
      <c r="I21" s="242">
        <v>1.1060000000000001</v>
      </c>
      <c r="J21" s="242">
        <v>0.95399999999999996</v>
      </c>
      <c r="K21" s="242">
        <v>1.1100000000000001</v>
      </c>
      <c r="L21" s="231"/>
      <c r="M21" s="231"/>
      <c r="N21" s="231"/>
      <c r="O21" s="231"/>
    </row>
    <row r="22" spans="1:15" ht="10.5" customHeight="1" x14ac:dyDescent="0.2">
      <c r="A22" s="165"/>
      <c r="F22" s="170"/>
      <c r="G22" s="242">
        <v>1.284</v>
      </c>
      <c r="H22" s="242">
        <v>1.218</v>
      </c>
      <c r="I22" s="242">
        <v>1.107</v>
      </c>
      <c r="J22" s="242">
        <v>0.96099999999999997</v>
      </c>
      <c r="K22" s="242">
        <v>1.143</v>
      </c>
      <c r="L22" s="231"/>
      <c r="M22" s="231"/>
      <c r="N22" s="231"/>
      <c r="O22" s="231"/>
    </row>
    <row r="23" spans="1:15" ht="10.5" customHeight="1" x14ac:dyDescent="0.2">
      <c r="A23" s="165"/>
      <c r="F23" s="171">
        <v>43830</v>
      </c>
      <c r="G23" s="242">
        <v>1.282</v>
      </c>
      <c r="H23" s="242">
        <v>1.246</v>
      </c>
      <c r="I23" s="242">
        <v>1.137</v>
      </c>
      <c r="J23" s="242">
        <v>0.96399999999999997</v>
      </c>
      <c r="K23" s="242">
        <v>1.155</v>
      </c>
      <c r="L23" s="231"/>
      <c r="M23" s="231"/>
      <c r="N23" s="231"/>
      <c r="O23" s="231"/>
    </row>
    <row r="24" spans="1:15" ht="10.5" customHeight="1" x14ac:dyDescent="0.2">
      <c r="A24" s="165"/>
      <c r="F24" s="170"/>
      <c r="G24" s="242">
        <v>1.2809999999999999</v>
      </c>
      <c r="H24" s="242">
        <v>1.268</v>
      </c>
      <c r="I24" s="242">
        <v>1.169</v>
      </c>
      <c r="J24" s="242">
        <v>0.95699999999999996</v>
      </c>
      <c r="K24" s="242">
        <v>1.163</v>
      </c>
      <c r="L24" s="231"/>
      <c r="M24" s="231"/>
      <c r="N24" s="231"/>
      <c r="O24" s="231"/>
    </row>
    <row r="25" spans="1:15" ht="10.5" customHeight="1" x14ac:dyDescent="0.2">
      <c r="A25" s="165"/>
      <c r="F25" s="170"/>
      <c r="G25" s="242">
        <v>1.2869999999999999</v>
      </c>
      <c r="H25" s="242">
        <v>1.2809999999999999</v>
      </c>
      <c r="I25" s="242">
        <v>1.173</v>
      </c>
      <c r="J25" s="242">
        <v>0.95099999999999996</v>
      </c>
      <c r="K25" s="242">
        <v>1.1659999999999999</v>
      </c>
      <c r="L25" s="231"/>
      <c r="M25" s="231"/>
      <c r="N25" s="231"/>
      <c r="O25" s="231"/>
    </row>
    <row r="26" spans="1:15" ht="10.5" customHeight="1" x14ac:dyDescent="0.2">
      <c r="A26" s="165"/>
      <c r="F26" s="171">
        <v>43920</v>
      </c>
      <c r="G26" s="242">
        <v>1.244</v>
      </c>
      <c r="H26" s="242">
        <v>1.2929999999999999</v>
      </c>
      <c r="I26" s="242">
        <v>1.198</v>
      </c>
      <c r="J26" s="242">
        <v>0.93799999999999994</v>
      </c>
      <c r="K26" s="242">
        <v>1.157</v>
      </c>
      <c r="L26" s="231"/>
      <c r="M26" s="231"/>
      <c r="N26" s="231"/>
      <c r="O26" s="231"/>
    </row>
    <row r="27" spans="1:15" ht="10.5" customHeight="1" x14ac:dyDescent="0.2">
      <c r="A27" s="165"/>
      <c r="F27" s="170"/>
      <c r="G27" s="242">
        <v>1.204</v>
      </c>
      <c r="H27" s="242">
        <v>1.272</v>
      </c>
      <c r="I27" s="242">
        <v>1.165</v>
      </c>
      <c r="J27" s="242">
        <v>0.91400000000000003</v>
      </c>
      <c r="K27" s="242">
        <v>1.127</v>
      </c>
      <c r="L27" s="231"/>
      <c r="M27" s="231"/>
      <c r="N27" s="231"/>
      <c r="O27" s="231"/>
    </row>
    <row r="28" spans="1:15" ht="10.5" customHeight="1" x14ac:dyDescent="0.2">
      <c r="A28" s="235"/>
      <c r="F28" s="170"/>
      <c r="G28" s="242">
        <v>1.1879999999999999</v>
      </c>
      <c r="H28" s="242">
        <v>1.2869999999999999</v>
      </c>
      <c r="I28" s="242">
        <v>1.1739999999999999</v>
      </c>
      <c r="J28" s="242">
        <v>0.90900000000000003</v>
      </c>
      <c r="K28" s="242">
        <v>1.1259999999999999</v>
      </c>
      <c r="L28" s="231"/>
      <c r="M28" s="231"/>
      <c r="N28" s="231"/>
      <c r="O28" s="231"/>
    </row>
    <row r="29" spans="1:15" ht="10.5" customHeight="1" x14ac:dyDescent="0.2">
      <c r="A29" s="165"/>
      <c r="F29" s="171">
        <v>44012</v>
      </c>
      <c r="G29" s="242">
        <v>1.1919999999999999</v>
      </c>
      <c r="H29" s="242">
        <v>1.2869999999999999</v>
      </c>
      <c r="I29" s="242">
        <v>1.1839999999999999</v>
      </c>
      <c r="J29" s="242">
        <v>0.90900000000000003</v>
      </c>
      <c r="K29" s="242">
        <v>1.129</v>
      </c>
      <c r="L29" s="231"/>
      <c r="M29" s="231"/>
      <c r="N29" s="231"/>
      <c r="O29" s="231"/>
    </row>
    <row r="30" spans="1:15" ht="10.5" customHeight="1" x14ac:dyDescent="0.2">
      <c r="A30" s="165"/>
      <c r="F30" s="170"/>
      <c r="G30" s="242">
        <v>1.1990000000000001</v>
      </c>
      <c r="H30" s="242">
        <v>1.339</v>
      </c>
      <c r="I30" s="242">
        <v>1.2090000000000001</v>
      </c>
      <c r="J30" s="242">
        <v>0.91200000000000003</v>
      </c>
      <c r="K30" s="242">
        <v>1.1479999999999999</v>
      </c>
      <c r="L30" s="231"/>
      <c r="M30" s="231"/>
      <c r="N30" s="231"/>
      <c r="O30" s="231"/>
    </row>
    <row r="31" spans="1:15" ht="10.5" customHeight="1" x14ac:dyDescent="0.2">
      <c r="F31" s="170"/>
      <c r="G31" s="242">
        <v>1.194</v>
      </c>
      <c r="H31" s="242">
        <v>1.35</v>
      </c>
      <c r="I31" s="242">
        <v>1.206</v>
      </c>
      <c r="J31" s="242">
        <v>0.91700000000000004</v>
      </c>
      <c r="K31" s="242">
        <v>1.1499999999999999</v>
      </c>
      <c r="L31" s="231"/>
      <c r="M31" s="231"/>
      <c r="N31" s="231"/>
      <c r="O31" s="231"/>
    </row>
    <row r="32" spans="1:15" ht="10.5" customHeight="1" x14ac:dyDescent="0.2">
      <c r="F32" s="171">
        <v>44104</v>
      </c>
      <c r="G32" s="242">
        <v>1.19</v>
      </c>
      <c r="H32" s="242">
        <v>1.335</v>
      </c>
      <c r="I32" s="242">
        <v>1.204</v>
      </c>
      <c r="J32" s="242">
        <v>0.91200000000000003</v>
      </c>
      <c r="K32" s="242">
        <v>1.143</v>
      </c>
      <c r="L32" s="231"/>
      <c r="M32" s="231"/>
      <c r="N32" s="231"/>
      <c r="O32" s="231"/>
    </row>
    <row r="33" spans="1:17" ht="10.5" customHeight="1" x14ac:dyDescent="0.2">
      <c r="F33" s="170"/>
      <c r="G33" s="242">
        <v>1.1859999999999999</v>
      </c>
      <c r="H33" s="242">
        <v>1.341</v>
      </c>
      <c r="I33" s="242">
        <v>1.2130000000000001</v>
      </c>
      <c r="J33" s="242">
        <v>0.91300000000000003</v>
      </c>
      <c r="K33" s="242">
        <v>1.1459999999999999</v>
      </c>
      <c r="L33" s="231"/>
      <c r="M33" s="231"/>
      <c r="N33" s="231"/>
      <c r="O33" s="231"/>
    </row>
    <row r="34" spans="1:17" ht="10.5" customHeight="1" x14ac:dyDescent="0.2">
      <c r="A34" s="218"/>
      <c r="F34" s="170"/>
      <c r="G34" s="242">
        <v>1.1779999999999999</v>
      </c>
      <c r="H34" s="242">
        <v>1.3580000000000001</v>
      </c>
      <c r="I34" s="242">
        <v>1.2290000000000001</v>
      </c>
      <c r="J34" s="242">
        <v>0.91700000000000004</v>
      </c>
      <c r="K34" s="242">
        <v>1.151</v>
      </c>
      <c r="L34" s="231"/>
      <c r="M34" s="231"/>
      <c r="N34" s="231"/>
      <c r="O34" s="231"/>
    </row>
    <row r="35" spans="1:17" ht="10.5" customHeight="1" x14ac:dyDescent="0.2">
      <c r="F35" s="171">
        <v>44196</v>
      </c>
      <c r="G35" s="242">
        <v>1.1850000000000001</v>
      </c>
      <c r="H35" s="242">
        <v>1.375</v>
      </c>
      <c r="I35" s="242">
        <v>1.23</v>
      </c>
      <c r="J35" s="242">
        <v>0.92300000000000004</v>
      </c>
      <c r="K35" s="242">
        <v>1.1619999999999999</v>
      </c>
      <c r="L35" s="231"/>
      <c r="M35" s="231"/>
      <c r="N35" s="231"/>
      <c r="O35" s="231"/>
    </row>
    <row r="36" spans="1:17" ht="10.5" customHeight="1" x14ac:dyDescent="0.2">
      <c r="F36" s="170"/>
      <c r="G36" s="242"/>
      <c r="H36" s="242"/>
      <c r="I36" s="242"/>
      <c r="J36" s="242"/>
      <c r="K36" s="242"/>
    </row>
    <row r="37" spans="1:17" ht="10.5" customHeight="1" x14ac:dyDescent="0.2">
      <c r="A37" s="218"/>
      <c r="F37" s="170"/>
      <c r="G37" s="170"/>
      <c r="H37" s="170"/>
      <c r="I37" s="170"/>
      <c r="J37" s="170"/>
      <c r="K37" s="170"/>
    </row>
    <row r="38" spans="1:17" ht="10.5" customHeight="1" x14ac:dyDescent="0.2">
      <c r="F38" s="170"/>
      <c r="G38" s="170"/>
      <c r="H38" s="170"/>
      <c r="I38" s="170"/>
      <c r="J38" s="170"/>
      <c r="K38" s="170"/>
    </row>
    <row r="39" spans="1:17" ht="10.5" customHeight="1" x14ac:dyDescent="0.2">
      <c r="F39" s="170"/>
      <c r="G39" s="170"/>
      <c r="H39" s="170"/>
      <c r="I39" s="170"/>
      <c r="J39" s="170"/>
      <c r="K39" s="170"/>
    </row>
    <row r="40" spans="1:17" ht="10.5" customHeight="1" x14ac:dyDescent="0.2">
      <c r="A40" s="218"/>
      <c r="F40" s="170"/>
      <c r="G40" s="170"/>
      <c r="H40" s="170"/>
      <c r="I40" s="170"/>
      <c r="J40" s="170"/>
      <c r="K40" s="170"/>
    </row>
    <row r="41" spans="1:17" ht="10.5" customHeight="1" x14ac:dyDescent="0.2">
      <c r="B41" s="165"/>
      <c r="C41" s="219"/>
      <c r="D41" s="219"/>
      <c r="E41" s="219"/>
      <c r="F41" s="170"/>
      <c r="G41" s="170"/>
      <c r="H41" s="170"/>
      <c r="I41" s="170"/>
      <c r="J41" s="170"/>
      <c r="K41" s="170"/>
    </row>
    <row r="42" spans="1:17" ht="10.5" customHeight="1" x14ac:dyDescent="0.2">
      <c r="B42" s="165"/>
      <c r="C42" s="219"/>
      <c r="D42" s="219"/>
      <c r="E42" s="219"/>
    </row>
    <row r="44" spans="1:17" ht="10.5" customHeight="1" x14ac:dyDescent="0.2">
      <c r="L44" s="170"/>
      <c r="M44" s="170"/>
      <c r="N44" s="174"/>
      <c r="O44" s="174"/>
      <c r="P44" s="174"/>
      <c r="Q44" s="174"/>
    </row>
    <row r="45" spans="1:17" ht="10.5" customHeight="1" x14ac:dyDescent="0.2">
      <c r="L45" s="170"/>
      <c r="M45" s="170"/>
      <c r="N45" s="174"/>
      <c r="O45" s="174"/>
      <c r="P45" s="174"/>
      <c r="Q45" s="174"/>
    </row>
    <row r="46" spans="1:17" ht="10.5" customHeight="1" x14ac:dyDescent="0.2">
      <c r="L46" s="170"/>
      <c r="M46" s="170"/>
      <c r="N46" s="174"/>
      <c r="O46" s="174"/>
      <c r="P46" s="174"/>
      <c r="Q46" s="174"/>
    </row>
    <row r="47" spans="1:17" ht="10.5" customHeight="1" x14ac:dyDescent="0.2">
      <c r="L47" s="170"/>
      <c r="M47" s="170"/>
      <c r="N47" s="174"/>
      <c r="O47" s="174"/>
      <c r="P47" s="174"/>
      <c r="Q47" s="174"/>
    </row>
    <row r="48" spans="1:17" ht="10.5" customHeight="1" x14ac:dyDescent="0.2">
      <c r="L48" s="170"/>
      <c r="M48" s="170"/>
      <c r="N48" s="174"/>
      <c r="O48" s="174"/>
      <c r="P48" s="174"/>
      <c r="Q48" s="174"/>
    </row>
    <row r="49" spans="12:17" ht="10.5" customHeight="1" x14ac:dyDescent="0.2">
      <c r="L49" s="170"/>
      <c r="M49" s="170"/>
      <c r="N49" s="174"/>
      <c r="O49" s="174"/>
      <c r="P49" s="174"/>
      <c r="Q49" s="174"/>
    </row>
    <row r="50" spans="12:17" ht="10.5" customHeight="1" x14ac:dyDescent="0.2">
      <c r="L50" s="170"/>
      <c r="M50" s="170"/>
      <c r="N50" s="174"/>
      <c r="O50" s="174"/>
      <c r="P50" s="174"/>
      <c r="Q50" s="174"/>
    </row>
    <row r="51" spans="12:17" ht="10.5" customHeight="1" x14ac:dyDescent="0.2">
      <c r="L51" s="170"/>
      <c r="M51" s="170"/>
      <c r="N51" s="174"/>
      <c r="O51" s="174"/>
      <c r="P51" s="174"/>
      <c r="Q51" s="174"/>
    </row>
    <row r="52" spans="12:17" ht="10.5" customHeight="1" x14ac:dyDescent="0.2">
      <c r="L52" s="170"/>
      <c r="M52" s="170"/>
      <c r="N52" s="174"/>
      <c r="O52" s="174"/>
      <c r="P52" s="174"/>
      <c r="Q52" s="174"/>
    </row>
    <row r="53" spans="12:17" ht="10.5" customHeight="1" x14ac:dyDescent="0.2">
      <c r="L53" s="170"/>
      <c r="M53" s="170"/>
      <c r="N53" s="174"/>
      <c r="O53" s="174"/>
      <c r="P53" s="174"/>
      <c r="Q53" s="174"/>
    </row>
    <row r="54" spans="12:17" ht="10.5" customHeight="1" x14ac:dyDescent="0.2">
      <c r="L54" s="170"/>
      <c r="M54" s="170"/>
      <c r="N54" s="174"/>
      <c r="O54" s="174"/>
      <c r="P54" s="174"/>
      <c r="Q54" s="174"/>
    </row>
    <row r="55" spans="12:17" ht="10.5" customHeight="1" x14ac:dyDescent="0.2">
      <c r="L55" s="170"/>
      <c r="M55" s="170"/>
      <c r="N55" s="174"/>
      <c r="O55" s="174"/>
      <c r="P55" s="174"/>
      <c r="Q55" s="174"/>
    </row>
    <row r="56" spans="12:17" ht="10.5" customHeight="1" x14ac:dyDescent="0.2">
      <c r="L56" s="170"/>
      <c r="M56" s="170"/>
      <c r="N56" s="174"/>
      <c r="O56" s="174"/>
      <c r="P56" s="174"/>
      <c r="Q56" s="174"/>
    </row>
    <row r="57" spans="12:17" ht="10.5" customHeight="1" x14ac:dyDescent="0.2">
      <c r="L57" s="170"/>
      <c r="M57" s="170"/>
      <c r="N57" s="174"/>
      <c r="O57" s="174"/>
      <c r="P57" s="174"/>
      <c r="Q57" s="174"/>
    </row>
    <row r="58" spans="12:17" ht="10.5" customHeight="1" x14ac:dyDescent="0.2">
      <c r="L58" s="170"/>
      <c r="M58" s="170"/>
      <c r="N58" s="174"/>
      <c r="O58" s="174"/>
      <c r="P58" s="174"/>
      <c r="Q58" s="174"/>
    </row>
    <row r="59" spans="12:17" ht="10.5" customHeight="1" x14ac:dyDescent="0.2">
      <c r="L59" s="170"/>
      <c r="M59" s="170"/>
      <c r="N59" s="174"/>
      <c r="O59" s="174"/>
      <c r="P59" s="174"/>
      <c r="Q59" s="174"/>
    </row>
    <row r="60" spans="12:17" ht="10.5" customHeight="1" x14ac:dyDescent="0.2">
      <c r="L60" s="170"/>
      <c r="M60" s="170"/>
      <c r="N60" s="174"/>
      <c r="O60" s="174"/>
      <c r="P60" s="174"/>
      <c r="Q60" s="174"/>
    </row>
    <row r="61" spans="12:17" ht="10.5" customHeight="1" x14ac:dyDescent="0.2">
      <c r="L61" s="170"/>
      <c r="M61" s="170"/>
      <c r="N61" s="174"/>
      <c r="O61" s="174"/>
      <c r="P61" s="174"/>
      <c r="Q61" s="174"/>
    </row>
    <row r="62" spans="12:17" ht="10.5" customHeight="1" x14ac:dyDescent="0.2">
      <c r="L62" s="170"/>
      <c r="M62" s="170"/>
      <c r="N62" s="174"/>
      <c r="O62" s="174"/>
      <c r="P62" s="174"/>
      <c r="Q62" s="174"/>
    </row>
    <row r="63" spans="12:17" ht="10.5" customHeight="1" x14ac:dyDescent="0.2">
      <c r="L63" s="170"/>
      <c r="M63" s="170"/>
      <c r="N63" s="174"/>
      <c r="O63" s="174"/>
      <c r="P63" s="174"/>
      <c r="Q63" s="174"/>
    </row>
    <row r="64" spans="12:17" ht="10.5" customHeight="1" x14ac:dyDescent="0.2">
      <c r="L64" s="170"/>
      <c r="M64" s="170"/>
      <c r="N64" s="174"/>
      <c r="O64" s="174"/>
      <c r="P64" s="174"/>
      <c r="Q64" s="174"/>
    </row>
    <row r="65" spans="12:17" ht="10.5" customHeight="1" x14ac:dyDescent="0.2">
      <c r="L65" s="170"/>
      <c r="M65" s="170"/>
      <c r="N65" s="174"/>
      <c r="O65" s="174"/>
      <c r="P65" s="174"/>
      <c r="Q65" s="1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5"/>
  <sheetViews>
    <sheetView showGridLines="0" zoomScale="120" zoomScaleNormal="120" workbookViewId="0">
      <selection activeCell="B3" sqref="B3"/>
    </sheetView>
  </sheetViews>
  <sheetFormatPr defaultColWidth="9.109375" defaultRowHeight="10.5" customHeight="1" x14ac:dyDescent="0.2"/>
  <cols>
    <col min="1" max="7" width="9.109375" style="7"/>
    <col min="8" max="8" width="11.33203125" style="7" bestFit="1" customWidth="1"/>
    <col min="9" max="12" width="9.33203125" style="7" bestFit="1" customWidth="1"/>
    <col min="13" max="16384" width="9.109375" style="7"/>
  </cols>
  <sheetData>
    <row r="1" spans="1:29" ht="10.5" customHeight="1" x14ac:dyDescent="0.2">
      <c r="A1" s="5" t="s">
        <v>51</v>
      </c>
      <c r="B1" s="6" t="s">
        <v>52</v>
      </c>
      <c r="J1" s="362" t="s">
        <v>63</v>
      </c>
      <c r="K1" s="363"/>
      <c r="L1" s="363"/>
    </row>
    <row r="2" spans="1:29" ht="10.5" customHeight="1" x14ac:dyDescent="0.2">
      <c r="A2" s="7" t="s">
        <v>53</v>
      </c>
      <c r="B2" s="6" t="s">
        <v>583</v>
      </c>
    </row>
    <row r="3" spans="1:29" ht="10.5" customHeight="1" x14ac:dyDescent="0.2">
      <c r="A3" s="7" t="s">
        <v>54</v>
      </c>
      <c r="B3" s="7" t="s">
        <v>55</v>
      </c>
    </row>
    <row r="4" spans="1:29" ht="10.5" customHeight="1" x14ac:dyDescent="0.2">
      <c r="A4" s="7" t="s">
        <v>56</v>
      </c>
      <c r="B4" s="7" t="s">
        <v>57</v>
      </c>
    </row>
    <row r="5" spans="1:29" ht="10.5" customHeight="1" x14ac:dyDescent="0.2">
      <c r="A5" s="7" t="s">
        <v>58</v>
      </c>
      <c r="B5" s="8" t="s">
        <v>552</v>
      </c>
    </row>
    <row r="6" spans="1:29" ht="10.5" customHeight="1" x14ac:dyDescent="0.2">
      <c r="A6" s="7" t="s">
        <v>59</v>
      </c>
      <c r="B6" s="8" t="s">
        <v>553</v>
      </c>
    </row>
    <row r="8" spans="1:29" ht="10.5" customHeight="1" x14ac:dyDescent="0.2">
      <c r="I8" s="7" t="s">
        <v>443</v>
      </c>
      <c r="J8" s="7" t="s">
        <v>444</v>
      </c>
      <c r="K8" s="7" t="s">
        <v>445</v>
      </c>
      <c r="L8" s="7" t="s">
        <v>446</v>
      </c>
    </row>
    <row r="9" spans="1:29" ht="10.5" customHeight="1" x14ac:dyDescent="0.2">
      <c r="I9" s="7" t="s">
        <v>447</v>
      </c>
      <c r="J9" s="7" t="s">
        <v>448</v>
      </c>
      <c r="K9" s="7" t="s">
        <v>449</v>
      </c>
      <c r="L9" s="7" t="s">
        <v>450</v>
      </c>
    </row>
    <row r="10" spans="1:29" ht="10.5" customHeight="1" x14ac:dyDescent="0.2">
      <c r="H10" s="9">
        <v>42734</v>
      </c>
      <c r="I10" s="10">
        <v>0.15939999999999999</v>
      </c>
      <c r="J10" s="10">
        <v>0.17</v>
      </c>
      <c r="K10" s="10">
        <v>0.16470000000000001</v>
      </c>
      <c r="L10" s="10">
        <v>0.1769</v>
      </c>
      <c r="U10" s="9"/>
      <c r="V10" s="10"/>
      <c r="W10" s="10"/>
      <c r="X10" s="10"/>
      <c r="Y10" s="10"/>
      <c r="Z10" s="11"/>
      <c r="AA10" s="11"/>
      <c r="AB10" s="11"/>
      <c r="AC10" s="11"/>
    </row>
    <row r="11" spans="1:29" ht="10.5" customHeight="1" x14ac:dyDescent="0.2">
      <c r="H11" s="9">
        <v>42739</v>
      </c>
      <c r="I11" s="10">
        <v>0.1585</v>
      </c>
      <c r="J11" s="10">
        <v>0.16930000000000001</v>
      </c>
      <c r="K11" s="10">
        <v>0.1643</v>
      </c>
      <c r="L11" s="10">
        <v>0.17649999999999999</v>
      </c>
      <c r="U11" s="9"/>
      <c r="V11" s="10"/>
      <c r="W11" s="10"/>
      <c r="X11" s="10"/>
      <c r="Y11" s="10"/>
      <c r="Z11" s="11"/>
      <c r="AA11" s="11"/>
      <c r="AB11" s="11"/>
      <c r="AC11" s="11"/>
    </row>
    <row r="12" spans="1:29" ht="10.5" customHeight="1" x14ac:dyDescent="0.2">
      <c r="H12" s="9">
        <v>42740</v>
      </c>
      <c r="I12" s="10">
        <v>0.1585</v>
      </c>
      <c r="J12" s="10">
        <v>0.1691</v>
      </c>
      <c r="K12" s="10">
        <v>0.16420000000000001</v>
      </c>
      <c r="L12" s="10">
        <v>0.17649999999999999</v>
      </c>
      <c r="U12" s="9"/>
      <c r="V12" s="10"/>
      <c r="W12" s="10"/>
      <c r="X12" s="10"/>
      <c r="Y12" s="10"/>
      <c r="Z12" s="11"/>
      <c r="AA12" s="11"/>
      <c r="AB12" s="11"/>
      <c r="AC12" s="11"/>
    </row>
    <row r="13" spans="1:29" ht="10.5" customHeight="1" x14ac:dyDescent="0.2">
      <c r="H13" s="9">
        <v>42741</v>
      </c>
      <c r="I13" s="10">
        <v>0.15890000000000001</v>
      </c>
      <c r="J13" s="10">
        <v>0.16930000000000001</v>
      </c>
      <c r="K13" s="10">
        <v>0.16500000000000001</v>
      </c>
      <c r="L13" s="10">
        <v>0.17660000000000001</v>
      </c>
      <c r="U13" s="9"/>
      <c r="V13" s="10"/>
      <c r="W13" s="10"/>
      <c r="X13" s="10"/>
      <c r="Y13" s="10"/>
      <c r="Z13" s="11"/>
      <c r="AA13" s="11"/>
      <c r="AB13" s="11"/>
      <c r="AC13" s="11"/>
    </row>
    <row r="14" spans="1:29" ht="10.5" customHeight="1" x14ac:dyDescent="0.2">
      <c r="H14" s="9">
        <v>42745</v>
      </c>
      <c r="I14" s="10">
        <v>0.1588</v>
      </c>
      <c r="J14" s="10">
        <v>0.16930000000000001</v>
      </c>
      <c r="K14" s="10">
        <v>0.1656</v>
      </c>
      <c r="L14" s="10">
        <v>0.17660000000000001</v>
      </c>
      <c r="U14" s="9"/>
      <c r="V14" s="10"/>
      <c r="W14" s="10"/>
      <c r="X14" s="10"/>
      <c r="Y14" s="10"/>
      <c r="Z14" s="11"/>
      <c r="AA14" s="11"/>
      <c r="AB14" s="11"/>
      <c r="AC14" s="11"/>
    </row>
    <row r="15" spans="1:29" ht="10.5" customHeight="1" x14ac:dyDescent="0.2">
      <c r="H15" s="9">
        <v>42746</v>
      </c>
      <c r="I15" s="10">
        <v>0.1588</v>
      </c>
      <c r="J15" s="10">
        <v>0.16919999999999999</v>
      </c>
      <c r="K15" s="10">
        <v>0.1656</v>
      </c>
      <c r="L15" s="10">
        <v>0.17649999999999999</v>
      </c>
      <c r="U15" s="9"/>
      <c r="V15" s="10"/>
      <c r="W15" s="10"/>
      <c r="X15" s="10"/>
      <c r="Y15" s="10"/>
      <c r="Z15" s="11"/>
      <c r="AA15" s="11"/>
      <c r="AB15" s="11"/>
      <c r="AC15" s="11"/>
    </row>
    <row r="16" spans="1:29" ht="10.5" customHeight="1" x14ac:dyDescent="0.2">
      <c r="H16" s="9">
        <v>42747</v>
      </c>
      <c r="I16" s="10">
        <v>0.1588</v>
      </c>
      <c r="J16" s="10">
        <v>0.16900000000000001</v>
      </c>
      <c r="K16" s="10">
        <v>0.16489999999999999</v>
      </c>
      <c r="L16" s="10">
        <v>0.1762</v>
      </c>
      <c r="U16" s="9"/>
      <c r="V16" s="10"/>
      <c r="W16" s="10"/>
      <c r="X16" s="10"/>
      <c r="Y16" s="10"/>
      <c r="Z16" s="11"/>
      <c r="AA16" s="11"/>
      <c r="AB16" s="11"/>
      <c r="AC16" s="11"/>
    </row>
    <row r="17" spans="8:29" ht="10.5" customHeight="1" x14ac:dyDescent="0.2">
      <c r="H17" s="9">
        <v>42748</v>
      </c>
      <c r="I17" s="10">
        <v>0.1585</v>
      </c>
      <c r="J17" s="10">
        <v>0.16869999999999999</v>
      </c>
      <c r="K17" s="10">
        <v>0.16450000000000001</v>
      </c>
      <c r="L17" s="10">
        <v>0.1759</v>
      </c>
      <c r="U17" s="9"/>
      <c r="V17" s="10"/>
      <c r="W17" s="10"/>
      <c r="X17" s="10"/>
      <c r="Y17" s="10"/>
      <c r="Z17" s="11"/>
      <c r="AA17" s="11"/>
      <c r="AB17" s="11"/>
      <c r="AC17" s="11"/>
    </row>
    <row r="18" spans="8:29" ht="10.5" customHeight="1" x14ac:dyDescent="0.2">
      <c r="H18" s="9">
        <v>42751</v>
      </c>
      <c r="I18" s="10">
        <v>0.1583</v>
      </c>
      <c r="J18" s="10">
        <v>0.16839999999999999</v>
      </c>
      <c r="K18" s="10">
        <v>0.16420000000000001</v>
      </c>
      <c r="L18" s="10">
        <v>0.17560000000000001</v>
      </c>
      <c r="U18" s="9"/>
      <c r="V18" s="10"/>
      <c r="W18" s="10"/>
      <c r="X18" s="10"/>
      <c r="Y18" s="10"/>
      <c r="Z18" s="11"/>
      <c r="AA18" s="11"/>
      <c r="AB18" s="11"/>
      <c r="AC18" s="11"/>
    </row>
    <row r="19" spans="8:29" ht="10.5" customHeight="1" x14ac:dyDescent="0.2">
      <c r="H19" s="9">
        <v>42752</v>
      </c>
      <c r="I19" s="10">
        <v>0.158</v>
      </c>
      <c r="J19" s="10">
        <v>0.16819999999999999</v>
      </c>
      <c r="K19" s="10">
        <v>0.16339999999999999</v>
      </c>
      <c r="L19" s="10">
        <v>0.1754</v>
      </c>
      <c r="U19" s="9"/>
      <c r="V19" s="10"/>
      <c r="W19" s="10"/>
      <c r="X19" s="10"/>
      <c r="Y19" s="10"/>
      <c r="Z19" s="11"/>
      <c r="AA19" s="11"/>
      <c r="AB19" s="11"/>
      <c r="AC19" s="11"/>
    </row>
    <row r="20" spans="8:29" ht="10.5" customHeight="1" x14ac:dyDescent="0.2">
      <c r="H20" s="9">
        <v>42753</v>
      </c>
      <c r="I20" s="10">
        <v>0.15859999999999999</v>
      </c>
      <c r="J20" s="10">
        <v>0.16850000000000001</v>
      </c>
      <c r="K20" s="10">
        <v>0.16389999999999999</v>
      </c>
      <c r="L20" s="10">
        <v>0.1757</v>
      </c>
      <c r="U20" s="9"/>
      <c r="V20" s="10"/>
      <c r="W20" s="10"/>
      <c r="X20" s="10"/>
      <c r="Y20" s="10"/>
      <c r="Z20" s="11"/>
      <c r="AA20" s="11"/>
      <c r="AB20" s="11"/>
      <c r="AC20" s="11"/>
    </row>
    <row r="21" spans="8:29" ht="10.5" customHeight="1" x14ac:dyDescent="0.2">
      <c r="H21" s="9">
        <v>42754</v>
      </c>
      <c r="I21" s="10">
        <v>0.15840000000000001</v>
      </c>
      <c r="J21" s="10">
        <v>0.1686</v>
      </c>
      <c r="K21" s="10">
        <v>0.16439999999999999</v>
      </c>
      <c r="L21" s="10">
        <v>0.1757</v>
      </c>
      <c r="U21" s="9"/>
      <c r="V21" s="10"/>
      <c r="W21" s="10"/>
      <c r="X21" s="10"/>
      <c r="Y21" s="10"/>
      <c r="Z21" s="11"/>
      <c r="AA21" s="11"/>
      <c r="AB21" s="11"/>
      <c r="AC21" s="11"/>
    </row>
    <row r="22" spans="8:29" ht="10.5" customHeight="1" x14ac:dyDescent="0.2">
      <c r="H22" s="9">
        <v>42755</v>
      </c>
      <c r="I22" s="10">
        <v>0.1583</v>
      </c>
      <c r="J22" s="10">
        <v>0.1686</v>
      </c>
      <c r="K22" s="10">
        <v>0.16450000000000001</v>
      </c>
      <c r="L22" s="10">
        <v>0.17560000000000001</v>
      </c>
      <c r="U22" s="9"/>
      <c r="V22" s="10"/>
      <c r="W22" s="10"/>
      <c r="X22" s="10"/>
      <c r="Y22" s="10"/>
      <c r="Z22" s="11"/>
      <c r="AA22" s="11"/>
      <c r="AB22" s="11"/>
      <c r="AC22" s="11"/>
    </row>
    <row r="23" spans="8:29" ht="10.5" customHeight="1" x14ac:dyDescent="0.2">
      <c r="H23" s="9">
        <v>42758</v>
      </c>
      <c r="I23" s="10">
        <v>0.1583</v>
      </c>
      <c r="J23" s="10">
        <v>0.1686</v>
      </c>
      <c r="K23" s="10">
        <v>0.16420000000000001</v>
      </c>
      <c r="L23" s="10">
        <v>0.17560000000000001</v>
      </c>
      <c r="U23" s="9"/>
      <c r="V23" s="10"/>
      <c r="W23" s="10"/>
      <c r="X23" s="10"/>
      <c r="Y23" s="10"/>
      <c r="Z23" s="11"/>
      <c r="AA23" s="11"/>
      <c r="AB23" s="11"/>
      <c r="AC23" s="11"/>
    </row>
    <row r="24" spans="8:29" ht="10.5" customHeight="1" x14ac:dyDescent="0.2">
      <c r="H24" s="9">
        <v>42759</v>
      </c>
      <c r="I24" s="10">
        <v>0.1583</v>
      </c>
      <c r="J24" s="10">
        <v>0.16869999999999999</v>
      </c>
      <c r="K24" s="10">
        <v>0.16470000000000001</v>
      </c>
      <c r="L24" s="10">
        <v>0.17560000000000001</v>
      </c>
      <c r="U24" s="9"/>
      <c r="V24" s="10"/>
      <c r="W24" s="10"/>
      <c r="X24" s="10"/>
      <c r="Y24" s="10"/>
      <c r="Z24" s="11"/>
      <c r="AA24" s="11"/>
      <c r="AB24" s="11"/>
      <c r="AC24" s="11"/>
    </row>
    <row r="25" spans="8:29" ht="10.5" customHeight="1" x14ac:dyDescent="0.2">
      <c r="H25" s="9">
        <v>42760</v>
      </c>
      <c r="I25" s="10">
        <v>0.15820000000000001</v>
      </c>
      <c r="J25" s="10">
        <v>0.16869999999999999</v>
      </c>
      <c r="K25" s="10">
        <v>0.16470000000000001</v>
      </c>
      <c r="L25" s="10">
        <v>0.17560000000000001</v>
      </c>
      <c r="U25" s="9"/>
      <c r="V25" s="10"/>
      <c r="W25" s="10"/>
      <c r="X25" s="10"/>
      <c r="Y25" s="10"/>
      <c r="Z25" s="11"/>
      <c r="AA25" s="11"/>
      <c r="AB25" s="11"/>
      <c r="AC25" s="11"/>
    </row>
    <row r="26" spans="8:29" ht="10.5" customHeight="1" x14ac:dyDescent="0.2">
      <c r="H26" s="9">
        <v>42761</v>
      </c>
      <c r="I26" s="10">
        <v>0.15820000000000001</v>
      </c>
      <c r="J26" s="10">
        <v>0.16869999999999999</v>
      </c>
      <c r="K26" s="10">
        <v>0.16470000000000001</v>
      </c>
      <c r="L26" s="10">
        <v>0.17560000000000001</v>
      </c>
      <c r="U26" s="9"/>
      <c r="V26" s="10"/>
      <c r="W26" s="10"/>
      <c r="X26" s="10"/>
      <c r="Y26" s="10"/>
      <c r="Z26" s="11"/>
      <c r="AA26" s="11"/>
      <c r="AB26" s="11"/>
      <c r="AC26" s="11"/>
    </row>
    <row r="27" spans="8:29" ht="10.5" customHeight="1" x14ac:dyDescent="0.2">
      <c r="H27" s="9">
        <v>42762</v>
      </c>
      <c r="I27" s="10">
        <v>0.1583</v>
      </c>
      <c r="J27" s="10">
        <v>0.16869999999999999</v>
      </c>
      <c r="K27" s="10">
        <v>0.1648</v>
      </c>
      <c r="L27" s="10">
        <v>0.1757</v>
      </c>
      <c r="U27" s="9"/>
      <c r="V27" s="10"/>
      <c r="W27" s="10"/>
      <c r="X27" s="10"/>
      <c r="Y27" s="10"/>
      <c r="Z27" s="11"/>
      <c r="AA27" s="11"/>
      <c r="AB27" s="11"/>
      <c r="AC27" s="11"/>
    </row>
    <row r="28" spans="8:29" ht="10.5" customHeight="1" x14ac:dyDescent="0.2">
      <c r="H28" s="9">
        <v>42765</v>
      </c>
      <c r="I28" s="10">
        <v>0.1583</v>
      </c>
      <c r="J28" s="10">
        <v>0.16880000000000001</v>
      </c>
      <c r="K28" s="10">
        <v>0.16520000000000001</v>
      </c>
      <c r="L28" s="10">
        <v>0.17580000000000001</v>
      </c>
      <c r="U28" s="9"/>
      <c r="V28" s="10"/>
      <c r="W28" s="10"/>
      <c r="X28" s="10"/>
      <c r="Y28" s="10"/>
      <c r="Z28" s="11"/>
      <c r="AA28" s="11"/>
      <c r="AB28" s="11"/>
      <c r="AC28" s="11"/>
    </row>
    <row r="29" spans="8:29" ht="10.5" customHeight="1" x14ac:dyDescent="0.2">
      <c r="H29" s="9">
        <v>42766</v>
      </c>
      <c r="I29" s="10">
        <v>0.1583</v>
      </c>
      <c r="J29" s="10">
        <v>0.16880000000000001</v>
      </c>
      <c r="K29" s="10">
        <v>0.16539999999999999</v>
      </c>
      <c r="L29" s="10">
        <v>0.1759</v>
      </c>
      <c r="U29" s="9"/>
      <c r="V29" s="10"/>
      <c r="W29" s="10"/>
      <c r="X29" s="10"/>
      <c r="Y29" s="10"/>
      <c r="Z29" s="11"/>
      <c r="AA29" s="11"/>
      <c r="AB29" s="11"/>
      <c r="AC29" s="11"/>
    </row>
    <row r="30" spans="8:29" ht="10.5" customHeight="1" x14ac:dyDescent="0.2">
      <c r="H30" s="9">
        <v>42767</v>
      </c>
      <c r="I30" s="10">
        <v>0.15809999999999999</v>
      </c>
      <c r="J30" s="10">
        <v>0.1686</v>
      </c>
      <c r="K30" s="10">
        <v>0.1653</v>
      </c>
      <c r="L30" s="10">
        <v>0.17560000000000001</v>
      </c>
      <c r="U30" s="9"/>
      <c r="V30" s="10"/>
      <c r="W30" s="10"/>
      <c r="X30" s="10"/>
      <c r="Y30" s="10"/>
      <c r="Z30" s="11"/>
      <c r="AA30" s="11"/>
      <c r="AB30" s="11"/>
      <c r="AC30" s="11"/>
    </row>
    <row r="31" spans="8:29" ht="10.5" customHeight="1" x14ac:dyDescent="0.2">
      <c r="H31" s="9">
        <v>42768</v>
      </c>
      <c r="I31" s="10">
        <v>0.158</v>
      </c>
      <c r="J31" s="10">
        <v>0.16830000000000001</v>
      </c>
      <c r="K31" s="10">
        <v>0.16489999999999999</v>
      </c>
      <c r="L31" s="10">
        <v>0.17530000000000001</v>
      </c>
      <c r="U31" s="9"/>
      <c r="V31" s="10"/>
      <c r="W31" s="10"/>
      <c r="X31" s="10"/>
      <c r="Y31" s="10"/>
      <c r="Z31" s="11"/>
      <c r="AA31" s="11"/>
      <c r="AB31" s="11"/>
      <c r="AC31" s="11"/>
    </row>
    <row r="32" spans="8:29" ht="10.5" customHeight="1" x14ac:dyDescent="0.2">
      <c r="H32" s="9">
        <v>42769</v>
      </c>
      <c r="I32" s="10">
        <v>0.15759999999999999</v>
      </c>
      <c r="J32" s="10">
        <v>0.16800000000000001</v>
      </c>
      <c r="K32" s="10">
        <v>0.16470000000000001</v>
      </c>
      <c r="L32" s="10">
        <v>0.17499999999999999</v>
      </c>
      <c r="U32" s="9"/>
      <c r="V32" s="10"/>
      <c r="W32" s="10"/>
      <c r="X32" s="10"/>
      <c r="Y32" s="10"/>
      <c r="Z32" s="11"/>
      <c r="AA32" s="11"/>
      <c r="AB32" s="11"/>
      <c r="AC32" s="11"/>
    </row>
    <row r="33" spans="8:29" ht="10.5" customHeight="1" x14ac:dyDescent="0.2">
      <c r="H33" s="9">
        <v>42772</v>
      </c>
      <c r="I33" s="10">
        <v>0.15720000000000001</v>
      </c>
      <c r="J33" s="10">
        <v>0.1678</v>
      </c>
      <c r="K33" s="10">
        <v>0.16450000000000001</v>
      </c>
      <c r="L33" s="10">
        <v>0.17469999999999999</v>
      </c>
      <c r="U33" s="9"/>
      <c r="V33" s="10"/>
      <c r="W33" s="10"/>
      <c r="X33" s="10"/>
      <c r="Y33" s="10"/>
      <c r="Z33" s="11"/>
      <c r="AA33" s="11"/>
      <c r="AB33" s="11"/>
      <c r="AC33" s="11"/>
    </row>
    <row r="34" spans="8:29" ht="10.5" customHeight="1" x14ac:dyDescent="0.2">
      <c r="H34" s="9">
        <v>42773</v>
      </c>
      <c r="I34" s="10">
        <v>0.15690000000000001</v>
      </c>
      <c r="J34" s="10">
        <v>0.16750000000000001</v>
      </c>
      <c r="K34" s="10">
        <v>0.1643</v>
      </c>
      <c r="L34" s="10">
        <v>0.1744</v>
      </c>
      <c r="U34" s="9"/>
      <c r="V34" s="10"/>
      <c r="W34" s="10"/>
      <c r="X34" s="10"/>
      <c r="Y34" s="10"/>
      <c r="Z34" s="11"/>
      <c r="AA34" s="11"/>
      <c r="AB34" s="11"/>
      <c r="AC34" s="11"/>
    </row>
    <row r="35" spans="8:29" ht="10.5" customHeight="1" x14ac:dyDescent="0.2">
      <c r="H35" s="9">
        <v>42774</v>
      </c>
      <c r="I35" s="10">
        <v>0.15679999999999999</v>
      </c>
      <c r="J35" s="10">
        <v>0.16739999999999999</v>
      </c>
      <c r="K35" s="10">
        <v>0.16420000000000001</v>
      </c>
      <c r="L35" s="10">
        <v>0.17430000000000001</v>
      </c>
      <c r="U35" s="9"/>
      <c r="V35" s="10"/>
      <c r="W35" s="10"/>
      <c r="X35" s="10"/>
      <c r="Y35" s="10"/>
      <c r="Z35" s="11"/>
      <c r="AA35" s="11"/>
      <c r="AB35" s="11"/>
      <c r="AC35" s="11"/>
    </row>
    <row r="36" spans="8:29" ht="10.5" customHeight="1" x14ac:dyDescent="0.2">
      <c r="H36" s="9">
        <v>42775</v>
      </c>
      <c r="I36" s="10">
        <v>0.15659999999999999</v>
      </c>
      <c r="J36" s="10">
        <v>0.16750000000000001</v>
      </c>
      <c r="K36" s="10">
        <v>0.16450000000000001</v>
      </c>
      <c r="L36" s="10">
        <v>0.17419999999999999</v>
      </c>
      <c r="U36" s="9"/>
      <c r="V36" s="10"/>
      <c r="W36" s="10"/>
      <c r="X36" s="10"/>
      <c r="Y36" s="10"/>
      <c r="Z36" s="11"/>
      <c r="AA36" s="11"/>
      <c r="AB36" s="11"/>
      <c r="AC36" s="11"/>
    </row>
    <row r="37" spans="8:29" ht="10.5" customHeight="1" x14ac:dyDescent="0.2">
      <c r="H37" s="9">
        <v>42776</v>
      </c>
      <c r="I37" s="10">
        <v>0.15659999999999999</v>
      </c>
      <c r="J37" s="10">
        <v>0.16750000000000001</v>
      </c>
      <c r="K37" s="10">
        <v>0.16439999999999999</v>
      </c>
      <c r="L37" s="10">
        <v>0.1741</v>
      </c>
      <c r="U37" s="9"/>
      <c r="V37" s="10"/>
      <c r="W37" s="10"/>
      <c r="X37" s="10"/>
      <c r="Y37" s="10"/>
      <c r="Z37" s="11"/>
      <c r="AA37" s="11"/>
      <c r="AB37" s="11"/>
      <c r="AC37" s="11"/>
    </row>
    <row r="38" spans="8:29" ht="10.5" customHeight="1" x14ac:dyDescent="0.2">
      <c r="H38" s="9">
        <v>42779</v>
      </c>
      <c r="I38" s="10">
        <v>0.1565</v>
      </c>
      <c r="J38" s="10">
        <v>0.16739999999999999</v>
      </c>
      <c r="K38" s="10">
        <v>0.16439999999999999</v>
      </c>
      <c r="L38" s="10">
        <v>0.17380000000000001</v>
      </c>
      <c r="U38" s="9"/>
      <c r="V38" s="10"/>
      <c r="W38" s="10"/>
      <c r="X38" s="10"/>
      <c r="Y38" s="10"/>
      <c r="Z38" s="11"/>
      <c r="AA38" s="11"/>
      <c r="AB38" s="11"/>
      <c r="AC38" s="11"/>
    </row>
    <row r="39" spans="8:29" ht="10.5" customHeight="1" x14ac:dyDescent="0.2">
      <c r="H39" s="9">
        <v>42780</v>
      </c>
      <c r="I39" s="10">
        <v>0.15640000000000001</v>
      </c>
      <c r="J39" s="10">
        <v>0.16739999999999999</v>
      </c>
      <c r="K39" s="10">
        <v>0.1643</v>
      </c>
      <c r="L39" s="10">
        <v>0.17349999999999999</v>
      </c>
      <c r="U39" s="9"/>
      <c r="V39" s="10"/>
      <c r="W39" s="10"/>
      <c r="X39" s="10"/>
      <c r="Y39" s="10"/>
      <c r="Z39" s="11"/>
      <c r="AA39" s="11"/>
      <c r="AB39" s="11"/>
      <c r="AC39" s="11"/>
    </row>
    <row r="40" spans="8:29" ht="10.5" customHeight="1" x14ac:dyDescent="0.2">
      <c r="H40" s="9">
        <v>42781</v>
      </c>
      <c r="I40" s="10">
        <v>0.15640000000000001</v>
      </c>
      <c r="J40" s="10">
        <v>0.16739999999999999</v>
      </c>
      <c r="K40" s="10">
        <v>0.1643</v>
      </c>
      <c r="L40" s="10">
        <v>0.1734</v>
      </c>
      <c r="U40" s="9"/>
      <c r="V40" s="10"/>
      <c r="W40" s="10"/>
      <c r="X40" s="10"/>
      <c r="Y40" s="10"/>
      <c r="Z40" s="11"/>
      <c r="AA40" s="11"/>
      <c r="AB40" s="11"/>
      <c r="AC40" s="11"/>
    </row>
    <row r="41" spans="8:29" ht="10.5" customHeight="1" x14ac:dyDescent="0.2">
      <c r="H41" s="9">
        <v>42782</v>
      </c>
      <c r="I41" s="10">
        <v>0.15629999999999999</v>
      </c>
      <c r="J41" s="10">
        <v>0.1673</v>
      </c>
      <c r="K41" s="10">
        <v>0.16420000000000001</v>
      </c>
      <c r="L41" s="10">
        <v>0.1731</v>
      </c>
      <c r="U41" s="9"/>
      <c r="V41" s="10"/>
      <c r="W41" s="10"/>
      <c r="X41" s="10"/>
      <c r="Y41" s="10"/>
      <c r="Z41" s="11"/>
      <c r="AA41" s="11"/>
      <c r="AB41" s="11"/>
      <c r="AC41" s="11"/>
    </row>
    <row r="42" spans="8:29" ht="10.5" customHeight="1" x14ac:dyDescent="0.2">
      <c r="H42" s="9">
        <v>42783</v>
      </c>
      <c r="I42" s="10">
        <v>0.15620000000000001</v>
      </c>
      <c r="J42" s="10">
        <v>0.16719999999999999</v>
      </c>
      <c r="K42" s="10">
        <v>0.1641</v>
      </c>
      <c r="L42" s="10">
        <v>0.1729</v>
      </c>
      <c r="U42" s="9"/>
      <c r="V42" s="10"/>
      <c r="W42" s="10"/>
      <c r="X42" s="10"/>
      <c r="Y42" s="10"/>
      <c r="Z42" s="11"/>
      <c r="AA42" s="11"/>
      <c r="AB42" s="11"/>
      <c r="AC42" s="11"/>
    </row>
    <row r="43" spans="8:29" ht="10.5" customHeight="1" x14ac:dyDescent="0.2">
      <c r="H43" s="9">
        <v>42783</v>
      </c>
      <c r="I43" s="10">
        <v>0.15620000000000001</v>
      </c>
      <c r="J43" s="10">
        <v>0.16719999999999999</v>
      </c>
      <c r="K43" s="10">
        <v>0.1641</v>
      </c>
      <c r="L43" s="10">
        <v>0.1729</v>
      </c>
      <c r="U43" s="9"/>
      <c r="V43" s="10"/>
      <c r="W43" s="10"/>
      <c r="X43" s="10"/>
      <c r="Y43" s="10"/>
      <c r="Z43" s="11"/>
      <c r="AA43" s="11"/>
      <c r="AB43" s="11"/>
      <c r="AC43" s="11"/>
    </row>
    <row r="44" spans="8:29" ht="10.5" customHeight="1" x14ac:dyDescent="0.2">
      <c r="H44" s="9">
        <v>42786</v>
      </c>
      <c r="I44" s="10">
        <v>0.15590000000000001</v>
      </c>
      <c r="J44" s="10">
        <v>0.16689999999999999</v>
      </c>
      <c r="K44" s="10">
        <v>0.16389999999999999</v>
      </c>
      <c r="L44" s="10">
        <v>0.1724</v>
      </c>
      <c r="U44" s="9"/>
      <c r="V44" s="10"/>
      <c r="W44" s="10"/>
      <c r="X44" s="10"/>
      <c r="Y44" s="10"/>
      <c r="Z44" s="11"/>
      <c r="AA44" s="11"/>
      <c r="AB44" s="11"/>
      <c r="AC44" s="11"/>
    </row>
    <row r="45" spans="8:29" ht="10.5" customHeight="1" x14ac:dyDescent="0.2">
      <c r="H45" s="9">
        <v>42787</v>
      </c>
      <c r="I45" s="10">
        <v>0.15659999999999999</v>
      </c>
      <c r="J45" s="10">
        <v>0.16750000000000001</v>
      </c>
      <c r="K45" s="10">
        <v>0.1641</v>
      </c>
      <c r="L45" s="10">
        <v>0.17299999999999999</v>
      </c>
      <c r="U45" s="9"/>
      <c r="V45" s="10"/>
      <c r="W45" s="10"/>
      <c r="X45" s="10"/>
      <c r="Y45" s="10"/>
      <c r="Z45" s="11"/>
      <c r="AA45" s="11"/>
      <c r="AB45" s="11"/>
      <c r="AC45" s="11"/>
    </row>
    <row r="46" spans="8:29" ht="10.5" customHeight="1" x14ac:dyDescent="0.2">
      <c r="H46" s="9">
        <v>42788</v>
      </c>
      <c r="I46" s="10">
        <v>0.15709999999999999</v>
      </c>
      <c r="J46" s="10">
        <v>0.1678</v>
      </c>
      <c r="K46" s="10">
        <v>0.16370000000000001</v>
      </c>
      <c r="L46" s="10">
        <v>0.1734</v>
      </c>
      <c r="U46" s="9"/>
      <c r="V46" s="10"/>
      <c r="W46" s="10"/>
      <c r="X46" s="10"/>
      <c r="Y46" s="10"/>
      <c r="Z46" s="11"/>
      <c r="AA46" s="11"/>
      <c r="AB46" s="11"/>
      <c r="AC46" s="11"/>
    </row>
    <row r="47" spans="8:29" ht="10.5" customHeight="1" x14ac:dyDescent="0.2">
      <c r="H47" s="9">
        <v>42789</v>
      </c>
      <c r="I47" s="10">
        <v>0.15740000000000001</v>
      </c>
      <c r="J47" s="10">
        <v>0.1681</v>
      </c>
      <c r="K47" s="10">
        <v>0.16370000000000001</v>
      </c>
      <c r="L47" s="10">
        <v>0.17380000000000001</v>
      </c>
      <c r="U47" s="9"/>
      <c r="V47" s="10"/>
      <c r="W47" s="10"/>
      <c r="X47" s="10"/>
      <c r="Y47" s="10"/>
      <c r="Z47" s="11"/>
      <c r="AA47" s="11"/>
      <c r="AB47" s="11"/>
      <c r="AC47" s="11"/>
    </row>
    <row r="48" spans="8:29" ht="10.5" customHeight="1" x14ac:dyDescent="0.2">
      <c r="H48" s="9">
        <v>42790</v>
      </c>
      <c r="I48" s="10">
        <v>0.157</v>
      </c>
      <c r="J48" s="10">
        <v>0.1678</v>
      </c>
      <c r="K48" s="10">
        <v>0.1636</v>
      </c>
      <c r="L48" s="10">
        <v>0.17349999999999999</v>
      </c>
      <c r="U48" s="9"/>
      <c r="V48" s="10"/>
      <c r="W48" s="10"/>
      <c r="X48" s="10"/>
      <c r="Y48" s="10"/>
      <c r="Z48" s="11"/>
      <c r="AA48" s="11"/>
      <c r="AB48" s="11"/>
      <c r="AC48" s="11"/>
    </row>
    <row r="49" spans="8:29" ht="10.5" customHeight="1" x14ac:dyDescent="0.2">
      <c r="H49" s="9">
        <v>42793</v>
      </c>
      <c r="I49" s="10">
        <v>0.1575</v>
      </c>
      <c r="J49" s="10">
        <v>0.16830000000000001</v>
      </c>
      <c r="K49" s="10">
        <v>0.16350000000000001</v>
      </c>
      <c r="L49" s="10">
        <v>0.1741</v>
      </c>
      <c r="U49" s="9"/>
      <c r="V49" s="10"/>
      <c r="W49" s="10"/>
      <c r="X49" s="10"/>
      <c r="Y49" s="10"/>
      <c r="Z49" s="11"/>
      <c r="AA49" s="11"/>
      <c r="AB49" s="11"/>
      <c r="AC49" s="11"/>
    </row>
    <row r="50" spans="8:29" ht="10.5" customHeight="1" x14ac:dyDescent="0.2">
      <c r="H50" s="9">
        <v>42794</v>
      </c>
      <c r="I50" s="10">
        <v>0.1575</v>
      </c>
      <c r="J50" s="10">
        <v>0.16830000000000001</v>
      </c>
      <c r="K50" s="10">
        <v>0.16309999999999999</v>
      </c>
      <c r="L50" s="10">
        <v>0.1741</v>
      </c>
      <c r="U50" s="9"/>
      <c r="V50" s="10"/>
      <c r="W50" s="10"/>
      <c r="X50" s="10"/>
      <c r="Y50" s="10"/>
      <c r="Z50" s="11"/>
      <c r="AA50" s="11"/>
      <c r="AB50" s="11"/>
      <c r="AC50" s="11"/>
    </row>
    <row r="51" spans="8:29" ht="10.5" customHeight="1" x14ac:dyDescent="0.2">
      <c r="H51" s="9">
        <v>42795</v>
      </c>
      <c r="I51" s="10">
        <v>0.1565</v>
      </c>
      <c r="J51" s="10">
        <v>0.16739999999999999</v>
      </c>
      <c r="K51" s="10">
        <v>0.16320000000000001</v>
      </c>
      <c r="L51" s="10">
        <v>0.1731</v>
      </c>
      <c r="U51" s="9"/>
      <c r="V51" s="10"/>
      <c r="W51" s="10"/>
      <c r="X51" s="10"/>
      <c r="Y51" s="10"/>
      <c r="Z51" s="11"/>
      <c r="AA51" s="11"/>
      <c r="AB51" s="11"/>
      <c r="AC51" s="11"/>
    </row>
    <row r="52" spans="8:29" ht="10.5" customHeight="1" x14ac:dyDescent="0.2">
      <c r="H52" s="9">
        <v>42796</v>
      </c>
      <c r="I52" s="10">
        <v>0.15570000000000001</v>
      </c>
      <c r="J52" s="10">
        <v>0.16650000000000001</v>
      </c>
      <c r="K52" s="10">
        <v>0.16289999999999999</v>
      </c>
      <c r="L52" s="10">
        <v>0.1721</v>
      </c>
      <c r="U52" s="9"/>
      <c r="V52" s="10"/>
      <c r="W52" s="10"/>
      <c r="X52" s="10"/>
      <c r="Y52" s="10"/>
      <c r="Z52" s="11"/>
      <c r="AA52" s="11"/>
      <c r="AB52" s="11"/>
      <c r="AC52" s="11"/>
    </row>
    <row r="53" spans="8:29" ht="10.5" customHeight="1" x14ac:dyDescent="0.2">
      <c r="H53" s="9">
        <v>42797</v>
      </c>
      <c r="I53" s="10">
        <v>0.1555</v>
      </c>
      <c r="J53" s="10">
        <v>0.1661</v>
      </c>
      <c r="K53" s="10">
        <v>0.16239999999999999</v>
      </c>
      <c r="L53" s="10">
        <v>0.17169999999999999</v>
      </c>
      <c r="U53" s="9"/>
      <c r="V53" s="10"/>
      <c r="W53" s="10"/>
      <c r="X53" s="10"/>
      <c r="Y53" s="10"/>
      <c r="Z53" s="11"/>
      <c r="AA53" s="11"/>
      <c r="AB53" s="11"/>
      <c r="AC53" s="11"/>
    </row>
    <row r="54" spans="8:29" ht="10.5" customHeight="1" x14ac:dyDescent="0.2">
      <c r="H54" s="9">
        <v>42800</v>
      </c>
      <c r="I54" s="10">
        <v>0.15440000000000001</v>
      </c>
      <c r="J54" s="10">
        <v>0.16489999999999999</v>
      </c>
      <c r="K54" s="10">
        <v>0.1615</v>
      </c>
      <c r="L54" s="10">
        <v>0.17050000000000001</v>
      </c>
      <c r="U54" s="9"/>
      <c r="V54" s="10"/>
      <c r="W54" s="10"/>
      <c r="X54" s="10"/>
      <c r="Y54" s="10"/>
      <c r="Z54" s="11"/>
      <c r="AA54" s="11"/>
      <c r="AB54" s="11"/>
      <c r="AC54" s="11"/>
    </row>
    <row r="55" spans="8:29" ht="10.5" customHeight="1" x14ac:dyDescent="0.2">
      <c r="H55" s="9">
        <v>42801</v>
      </c>
      <c r="I55" s="10">
        <v>0.15359999999999999</v>
      </c>
      <c r="J55" s="10">
        <v>0.1643</v>
      </c>
      <c r="K55" s="10">
        <v>0.16120000000000001</v>
      </c>
      <c r="L55" s="10">
        <v>0.16980000000000001</v>
      </c>
      <c r="U55" s="9"/>
      <c r="V55" s="10"/>
      <c r="W55" s="10"/>
      <c r="X55" s="10"/>
      <c r="Y55" s="10"/>
      <c r="Z55" s="11"/>
      <c r="AA55" s="11"/>
      <c r="AB55" s="11"/>
      <c r="AC55" s="11"/>
    </row>
    <row r="56" spans="8:29" ht="10.5" customHeight="1" x14ac:dyDescent="0.2">
      <c r="H56" s="9">
        <v>42803</v>
      </c>
      <c r="I56" s="10">
        <v>0.1535</v>
      </c>
      <c r="J56" s="10">
        <v>0.1641</v>
      </c>
      <c r="K56" s="10">
        <v>0.16089999999999999</v>
      </c>
      <c r="L56" s="10">
        <v>0.1696</v>
      </c>
      <c r="U56" s="9"/>
      <c r="V56" s="10"/>
      <c r="W56" s="10"/>
      <c r="X56" s="10"/>
      <c r="Y56" s="10"/>
      <c r="Z56" s="11"/>
      <c r="AA56" s="11"/>
      <c r="AB56" s="11"/>
      <c r="AC56" s="11"/>
    </row>
    <row r="57" spans="8:29" ht="10.5" customHeight="1" x14ac:dyDescent="0.2">
      <c r="H57" s="9">
        <v>42804</v>
      </c>
      <c r="I57" s="10">
        <v>0.1535</v>
      </c>
      <c r="J57" s="10">
        <v>0.16400000000000001</v>
      </c>
      <c r="K57" s="10">
        <v>0.16070000000000001</v>
      </c>
      <c r="L57" s="10">
        <v>0.16950000000000001</v>
      </c>
      <c r="U57" s="9"/>
      <c r="V57" s="10"/>
      <c r="W57" s="10"/>
      <c r="X57" s="10"/>
      <c r="Y57" s="10"/>
      <c r="Z57" s="11"/>
      <c r="AA57" s="11"/>
      <c r="AB57" s="11"/>
      <c r="AC57" s="11"/>
    </row>
    <row r="58" spans="8:29" ht="10.5" customHeight="1" x14ac:dyDescent="0.2">
      <c r="H58" s="9">
        <v>42807</v>
      </c>
      <c r="I58" s="10">
        <v>0.1535</v>
      </c>
      <c r="J58" s="10">
        <v>0.16400000000000001</v>
      </c>
      <c r="K58" s="10">
        <v>0.16070000000000001</v>
      </c>
      <c r="L58" s="10">
        <v>0.1696</v>
      </c>
      <c r="U58" s="9"/>
      <c r="V58" s="10"/>
      <c r="W58" s="10"/>
      <c r="X58" s="10"/>
      <c r="Y58" s="10"/>
      <c r="Z58" s="11"/>
      <c r="AA58" s="11"/>
      <c r="AB58" s="11"/>
      <c r="AC58" s="11"/>
    </row>
    <row r="59" spans="8:29" ht="10.5" customHeight="1" x14ac:dyDescent="0.2">
      <c r="H59" s="9">
        <v>42808</v>
      </c>
      <c r="I59" s="10">
        <v>0.1537</v>
      </c>
      <c r="J59" s="10">
        <v>0.1641</v>
      </c>
      <c r="K59" s="10">
        <v>0.16120000000000001</v>
      </c>
      <c r="L59" s="10">
        <v>0.16969999999999999</v>
      </c>
      <c r="U59" s="9"/>
      <c r="V59" s="10"/>
      <c r="W59" s="10"/>
      <c r="X59" s="10"/>
      <c r="Y59" s="10"/>
      <c r="Z59" s="11"/>
      <c r="AA59" s="11"/>
      <c r="AB59" s="11"/>
      <c r="AC59" s="11"/>
    </row>
    <row r="60" spans="8:29" ht="10.5" customHeight="1" x14ac:dyDescent="0.2">
      <c r="H60" s="9">
        <v>42809</v>
      </c>
      <c r="I60" s="10">
        <v>0.15290000000000001</v>
      </c>
      <c r="J60" s="10">
        <v>0.16350000000000001</v>
      </c>
      <c r="K60" s="10">
        <v>0.16120000000000001</v>
      </c>
      <c r="L60" s="10">
        <v>0.16900000000000001</v>
      </c>
      <c r="U60" s="9"/>
      <c r="V60" s="10"/>
      <c r="W60" s="10"/>
      <c r="X60" s="10"/>
      <c r="Y60" s="10"/>
      <c r="Z60" s="11"/>
      <c r="AA60" s="11"/>
      <c r="AB60" s="11"/>
      <c r="AC60" s="11"/>
    </row>
    <row r="61" spans="8:29" ht="10.5" customHeight="1" x14ac:dyDescent="0.2">
      <c r="H61" s="9">
        <v>42810</v>
      </c>
      <c r="I61" s="10">
        <v>0.15279999999999999</v>
      </c>
      <c r="J61" s="10">
        <v>0.1633</v>
      </c>
      <c r="K61" s="10">
        <v>0.16120000000000001</v>
      </c>
      <c r="L61" s="10">
        <v>0.16880000000000001</v>
      </c>
      <c r="U61" s="9"/>
      <c r="V61" s="10"/>
      <c r="W61" s="10"/>
      <c r="X61" s="10"/>
      <c r="Y61" s="10"/>
      <c r="Z61" s="11"/>
      <c r="AA61" s="11"/>
      <c r="AB61" s="11"/>
      <c r="AC61" s="11"/>
    </row>
    <row r="62" spans="8:29" ht="10.5" customHeight="1" x14ac:dyDescent="0.2">
      <c r="H62" s="9">
        <v>42811</v>
      </c>
      <c r="I62" s="10">
        <v>0.15260000000000001</v>
      </c>
      <c r="J62" s="10">
        <v>0.16300000000000001</v>
      </c>
      <c r="K62" s="10">
        <v>0.16089999999999999</v>
      </c>
      <c r="L62" s="10">
        <v>0.16850000000000001</v>
      </c>
      <c r="U62" s="9"/>
      <c r="V62" s="10"/>
      <c r="W62" s="10"/>
      <c r="X62" s="10"/>
      <c r="Y62" s="10"/>
      <c r="Z62" s="11"/>
      <c r="AA62" s="11"/>
      <c r="AB62" s="11"/>
      <c r="AC62" s="11"/>
    </row>
    <row r="63" spans="8:29" ht="10.5" customHeight="1" x14ac:dyDescent="0.2">
      <c r="H63" s="9">
        <v>42814</v>
      </c>
      <c r="I63" s="10">
        <v>0.15229999999999999</v>
      </c>
      <c r="J63" s="10">
        <v>0.16259999999999999</v>
      </c>
      <c r="K63" s="10">
        <v>0.16059999999999999</v>
      </c>
      <c r="L63" s="10">
        <v>0.16800000000000001</v>
      </c>
      <c r="U63" s="9"/>
      <c r="V63" s="10"/>
      <c r="W63" s="10"/>
      <c r="X63" s="10"/>
      <c r="Y63" s="10"/>
      <c r="Z63" s="11"/>
      <c r="AA63" s="11"/>
      <c r="AB63" s="11"/>
      <c r="AC63" s="11"/>
    </row>
    <row r="64" spans="8:29" ht="10.5" customHeight="1" x14ac:dyDescent="0.2">
      <c r="H64" s="9">
        <v>42815</v>
      </c>
      <c r="I64" s="10">
        <v>0.15190000000000001</v>
      </c>
      <c r="J64" s="10">
        <v>0.1618</v>
      </c>
      <c r="K64" s="10">
        <v>0.1595</v>
      </c>
      <c r="L64" s="10">
        <v>0.16700000000000001</v>
      </c>
      <c r="U64" s="9"/>
      <c r="V64" s="10"/>
      <c r="W64" s="10"/>
      <c r="X64" s="10"/>
      <c r="Y64" s="10"/>
      <c r="Z64" s="11"/>
      <c r="AA64" s="11"/>
      <c r="AB64" s="11"/>
      <c r="AC64" s="11"/>
    </row>
    <row r="65" spans="8:29" ht="10.5" customHeight="1" x14ac:dyDescent="0.2">
      <c r="H65" s="9">
        <v>42816</v>
      </c>
      <c r="I65" s="10">
        <v>0.15129999999999999</v>
      </c>
      <c r="J65" s="10">
        <v>0.161</v>
      </c>
      <c r="K65" s="10">
        <v>0.1583</v>
      </c>
      <c r="L65" s="10">
        <v>0.16600000000000001</v>
      </c>
      <c r="U65" s="9"/>
      <c r="V65" s="10"/>
      <c r="W65" s="10"/>
      <c r="X65" s="10"/>
      <c r="Y65" s="10"/>
      <c r="Z65" s="11"/>
      <c r="AA65" s="11"/>
      <c r="AB65" s="11"/>
      <c r="AC65" s="11"/>
    </row>
    <row r="66" spans="8:29" ht="10.5" customHeight="1" x14ac:dyDescent="0.2">
      <c r="H66" s="9">
        <v>42817</v>
      </c>
      <c r="I66" s="10">
        <v>0.15079999999999999</v>
      </c>
      <c r="J66" s="10">
        <v>0.16</v>
      </c>
      <c r="K66" s="10">
        <v>0.15659999999999999</v>
      </c>
      <c r="L66" s="10">
        <v>0.16489999999999999</v>
      </c>
      <c r="U66" s="9"/>
      <c r="V66" s="10"/>
      <c r="W66" s="10"/>
      <c r="X66" s="10"/>
      <c r="Y66" s="10"/>
      <c r="Z66" s="11"/>
      <c r="AA66" s="11"/>
      <c r="AB66" s="11"/>
      <c r="AC66" s="11"/>
    </row>
    <row r="67" spans="8:29" ht="10.5" customHeight="1" x14ac:dyDescent="0.2">
      <c r="H67" s="9">
        <v>42818</v>
      </c>
      <c r="I67" s="10">
        <v>0.15040000000000001</v>
      </c>
      <c r="J67" s="10">
        <v>0.1593</v>
      </c>
      <c r="K67" s="10">
        <v>0.15570000000000001</v>
      </c>
      <c r="L67" s="10">
        <v>0.1641</v>
      </c>
      <c r="U67" s="9"/>
      <c r="V67" s="10"/>
      <c r="W67" s="10"/>
      <c r="X67" s="10"/>
      <c r="Y67" s="10"/>
      <c r="Z67" s="11"/>
      <c r="AA67" s="11"/>
      <c r="AB67" s="11"/>
      <c r="AC67" s="11"/>
    </row>
    <row r="68" spans="8:29" ht="10.5" customHeight="1" x14ac:dyDescent="0.2">
      <c r="H68" s="9">
        <v>42821</v>
      </c>
      <c r="I68" s="10">
        <v>0.15</v>
      </c>
      <c r="J68" s="10">
        <v>0.1588</v>
      </c>
      <c r="K68" s="10">
        <v>0.15479999999999999</v>
      </c>
      <c r="L68" s="10">
        <v>0.16350000000000001</v>
      </c>
      <c r="U68" s="9"/>
      <c r="V68" s="10"/>
      <c r="W68" s="10"/>
      <c r="X68" s="10"/>
      <c r="Y68" s="10"/>
      <c r="Z68" s="11"/>
      <c r="AA68" s="11"/>
      <c r="AB68" s="11"/>
      <c r="AC68" s="11"/>
    </row>
    <row r="69" spans="8:29" ht="10.5" customHeight="1" x14ac:dyDescent="0.2">
      <c r="H69" s="9">
        <v>42822</v>
      </c>
      <c r="I69" s="10">
        <v>0.14990000000000001</v>
      </c>
      <c r="J69" s="10">
        <v>0.15870000000000001</v>
      </c>
      <c r="K69" s="10">
        <v>0.1547</v>
      </c>
      <c r="L69" s="10">
        <v>0.16339999999999999</v>
      </c>
      <c r="U69" s="9"/>
      <c r="V69" s="10"/>
      <c r="W69" s="10"/>
      <c r="X69" s="10"/>
      <c r="Y69" s="10"/>
      <c r="Z69" s="11"/>
      <c r="AA69" s="11"/>
      <c r="AB69" s="11"/>
      <c r="AC69" s="11"/>
    </row>
    <row r="70" spans="8:29" ht="10.5" customHeight="1" x14ac:dyDescent="0.2">
      <c r="H70" s="9">
        <v>42823</v>
      </c>
      <c r="I70" s="10">
        <v>0.15049999999999999</v>
      </c>
      <c r="J70" s="10">
        <v>0.15920000000000001</v>
      </c>
      <c r="K70" s="10">
        <v>0.1547</v>
      </c>
      <c r="L70" s="10">
        <v>0.16389999999999999</v>
      </c>
      <c r="U70" s="9"/>
      <c r="V70" s="10"/>
      <c r="W70" s="10"/>
      <c r="X70" s="10"/>
      <c r="Y70" s="10"/>
      <c r="Z70" s="11"/>
      <c r="AA70" s="11"/>
      <c r="AB70" s="11"/>
      <c r="AC70" s="11"/>
    </row>
    <row r="71" spans="8:29" ht="10.5" customHeight="1" x14ac:dyDescent="0.2">
      <c r="H71" s="9">
        <v>42824</v>
      </c>
      <c r="I71" s="10">
        <v>0.15049999999999999</v>
      </c>
      <c r="J71" s="10">
        <v>0.15939999999999999</v>
      </c>
      <c r="K71" s="10">
        <v>0.1552</v>
      </c>
      <c r="L71" s="10">
        <v>0.1641</v>
      </c>
      <c r="U71" s="9"/>
      <c r="V71" s="10"/>
      <c r="W71" s="10"/>
      <c r="X71" s="10"/>
      <c r="Y71" s="10"/>
      <c r="Z71" s="11"/>
      <c r="AA71" s="11"/>
      <c r="AB71" s="11"/>
      <c r="AC71" s="11"/>
    </row>
    <row r="72" spans="8:29" ht="10.5" customHeight="1" x14ac:dyDescent="0.2">
      <c r="H72" s="9">
        <v>42825</v>
      </c>
      <c r="I72" s="10">
        <v>0.15049999999999999</v>
      </c>
      <c r="J72" s="10">
        <v>0.15939999999999999</v>
      </c>
      <c r="K72" s="10">
        <v>0.1552</v>
      </c>
      <c r="L72" s="10">
        <v>0.1641</v>
      </c>
      <c r="U72" s="9"/>
      <c r="V72" s="10"/>
      <c r="W72" s="10"/>
      <c r="X72" s="10"/>
      <c r="Y72" s="10"/>
      <c r="Z72" s="11"/>
      <c r="AA72" s="11"/>
      <c r="AB72" s="11"/>
      <c r="AC72" s="11"/>
    </row>
    <row r="73" spans="8:29" ht="10.5" customHeight="1" x14ac:dyDescent="0.2">
      <c r="H73" s="9">
        <v>42828</v>
      </c>
      <c r="I73" s="10">
        <v>0.15049999999999999</v>
      </c>
      <c r="J73" s="10">
        <v>0.15939999999999999</v>
      </c>
      <c r="K73" s="10">
        <v>0.1552</v>
      </c>
      <c r="L73" s="10">
        <v>0.1641</v>
      </c>
      <c r="U73" s="9"/>
      <c r="V73" s="10"/>
      <c r="W73" s="10"/>
      <c r="X73" s="10"/>
      <c r="Y73" s="10"/>
      <c r="Z73" s="11"/>
      <c r="AA73" s="11"/>
      <c r="AB73" s="11"/>
      <c r="AC73" s="11"/>
    </row>
    <row r="74" spans="8:29" ht="10.5" customHeight="1" x14ac:dyDescent="0.2">
      <c r="H74" s="9">
        <v>42829</v>
      </c>
      <c r="I74" s="10">
        <v>0.15029999999999999</v>
      </c>
      <c r="J74" s="10">
        <v>0.15920000000000001</v>
      </c>
      <c r="K74" s="10">
        <v>0.15479999999999999</v>
      </c>
      <c r="L74" s="10">
        <v>0.16389999999999999</v>
      </c>
      <c r="U74" s="9"/>
      <c r="V74" s="10"/>
      <c r="W74" s="10"/>
      <c r="X74" s="10"/>
      <c r="Y74" s="10"/>
      <c r="Z74" s="11"/>
      <c r="AA74" s="11"/>
      <c r="AB74" s="11"/>
      <c r="AC74" s="11"/>
    </row>
    <row r="75" spans="8:29" ht="10.5" customHeight="1" x14ac:dyDescent="0.2">
      <c r="H75" s="9">
        <v>42830</v>
      </c>
      <c r="I75" s="10">
        <v>0.15</v>
      </c>
      <c r="J75" s="10">
        <v>0.15890000000000001</v>
      </c>
      <c r="K75" s="10">
        <v>0.15440000000000001</v>
      </c>
      <c r="L75" s="10">
        <v>0.16370000000000001</v>
      </c>
      <c r="U75" s="9"/>
      <c r="V75" s="10"/>
      <c r="W75" s="10"/>
      <c r="X75" s="10"/>
      <c r="Y75" s="10"/>
      <c r="Z75" s="11"/>
      <c r="AA75" s="11"/>
      <c r="AB75" s="11"/>
      <c r="AC75" s="11"/>
    </row>
    <row r="76" spans="8:29" ht="10.5" customHeight="1" x14ac:dyDescent="0.2">
      <c r="H76" s="9">
        <v>42831</v>
      </c>
      <c r="I76" s="10">
        <v>0.14979999999999999</v>
      </c>
      <c r="J76" s="10">
        <v>0.15859999999999999</v>
      </c>
      <c r="K76" s="10">
        <v>0.15409999999999999</v>
      </c>
      <c r="L76" s="10">
        <v>0.16350000000000001</v>
      </c>
      <c r="U76" s="9"/>
      <c r="V76" s="10"/>
      <c r="W76" s="10"/>
      <c r="X76" s="10"/>
      <c r="Y76" s="10"/>
      <c r="Z76" s="11"/>
      <c r="AA76" s="11"/>
      <c r="AB76" s="11"/>
      <c r="AC76" s="11"/>
    </row>
    <row r="77" spans="8:29" ht="10.5" customHeight="1" x14ac:dyDescent="0.2">
      <c r="H77" s="9">
        <v>42832</v>
      </c>
      <c r="I77" s="10">
        <v>0.14960000000000001</v>
      </c>
      <c r="J77" s="10">
        <v>0.15840000000000001</v>
      </c>
      <c r="K77" s="10">
        <v>0.153</v>
      </c>
      <c r="L77" s="10">
        <v>0.16320000000000001</v>
      </c>
      <c r="U77" s="9"/>
      <c r="V77" s="10"/>
      <c r="W77" s="10"/>
      <c r="X77" s="10"/>
      <c r="Y77" s="10"/>
      <c r="Z77" s="11"/>
      <c r="AA77" s="11"/>
      <c r="AB77" s="11"/>
      <c r="AC77" s="11"/>
    </row>
    <row r="78" spans="8:29" ht="10.5" customHeight="1" x14ac:dyDescent="0.2">
      <c r="H78" s="9">
        <v>42835</v>
      </c>
      <c r="I78" s="10">
        <v>0.14940000000000001</v>
      </c>
      <c r="J78" s="10">
        <v>0.15809999999999999</v>
      </c>
      <c r="K78" s="10">
        <v>0.1527</v>
      </c>
      <c r="L78" s="10">
        <v>0.16309999999999999</v>
      </c>
      <c r="U78" s="9"/>
      <c r="V78" s="10"/>
      <c r="W78" s="10"/>
      <c r="X78" s="10"/>
      <c r="Y78" s="10"/>
      <c r="Z78" s="11"/>
      <c r="AA78" s="11"/>
      <c r="AB78" s="11"/>
      <c r="AC78" s="11"/>
    </row>
    <row r="79" spans="8:29" ht="10.5" customHeight="1" x14ac:dyDescent="0.2">
      <c r="H79" s="9">
        <v>42836</v>
      </c>
      <c r="I79" s="10">
        <v>0.14940000000000001</v>
      </c>
      <c r="J79" s="10">
        <v>0.15809999999999999</v>
      </c>
      <c r="K79" s="10">
        <v>0.1527</v>
      </c>
      <c r="L79" s="10">
        <v>0.16309999999999999</v>
      </c>
      <c r="U79" s="9"/>
      <c r="V79" s="10"/>
      <c r="W79" s="10"/>
      <c r="X79" s="10"/>
      <c r="Y79" s="10"/>
      <c r="Z79" s="11"/>
      <c r="AA79" s="11"/>
      <c r="AB79" s="11"/>
      <c r="AC79" s="11"/>
    </row>
    <row r="80" spans="8:29" ht="10.5" customHeight="1" x14ac:dyDescent="0.2">
      <c r="H80" s="9">
        <v>42837</v>
      </c>
      <c r="I80" s="10">
        <v>0.1489</v>
      </c>
      <c r="J80" s="10">
        <v>0.15770000000000001</v>
      </c>
      <c r="K80" s="10">
        <v>0.1527</v>
      </c>
      <c r="L80" s="10">
        <v>0.16270000000000001</v>
      </c>
      <c r="U80" s="9"/>
      <c r="V80" s="10"/>
      <c r="W80" s="10"/>
      <c r="X80" s="10"/>
      <c r="Y80" s="10"/>
      <c r="Z80" s="11"/>
      <c r="AA80" s="11"/>
      <c r="AB80" s="11"/>
      <c r="AC80" s="11"/>
    </row>
    <row r="81" spans="8:29" ht="10.5" customHeight="1" x14ac:dyDescent="0.2">
      <c r="H81" s="9">
        <v>42838</v>
      </c>
      <c r="I81" s="10">
        <v>0.1489</v>
      </c>
      <c r="J81" s="10">
        <v>0.15770000000000001</v>
      </c>
      <c r="K81" s="10">
        <v>0.1525</v>
      </c>
      <c r="L81" s="10">
        <v>0.16270000000000001</v>
      </c>
      <c r="U81" s="9"/>
      <c r="V81" s="10"/>
      <c r="W81" s="10"/>
      <c r="X81" s="10"/>
      <c r="Y81" s="10"/>
      <c r="Z81" s="11"/>
      <c r="AA81" s="11"/>
      <c r="AB81" s="11"/>
      <c r="AC81" s="11"/>
    </row>
    <row r="82" spans="8:29" ht="10.5" customHeight="1" x14ac:dyDescent="0.2">
      <c r="H82" s="9">
        <v>42839</v>
      </c>
      <c r="I82" s="10">
        <v>0.1489</v>
      </c>
      <c r="J82" s="10">
        <v>0.15770000000000001</v>
      </c>
      <c r="K82" s="10">
        <v>0.1522</v>
      </c>
      <c r="L82" s="10">
        <v>0.16259999999999999</v>
      </c>
      <c r="U82" s="9"/>
      <c r="V82" s="10"/>
      <c r="W82" s="10"/>
      <c r="X82" s="10"/>
      <c r="Y82" s="10"/>
      <c r="Z82" s="11"/>
      <c r="AA82" s="11"/>
      <c r="AB82" s="11"/>
      <c r="AC82" s="11"/>
    </row>
    <row r="83" spans="8:29" ht="10.5" customHeight="1" x14ac:dyDescent="0.2">
      <c r="H83" s="9">
        <v>42843</v>
      </c>
      <c r="I83" s="10">
        <v>0.1489</v>
      </c>
      <c r="J83" s="10">
        <v>0.15770000000000001</v>
      </c>
      <c r="K83" s="10">
        <v>0.15210000000000001</v>
      </c>
      <c r="L83" s="10">
        <v>0.16259999999999999</v>
      </c>
      <c r="U83" s="9"/>
      <c r="V83" s="10"/>
      <c r="W83" s="10"/>
      <c r="X83" s="10"/>
      <c r="Y83" s="10"/>
      <c r="Z83" s="11"/>
      <c r="AA83" s="11"/>
      <c r="AB83" s="11"/>
      <c r="AC83" s="11"/>
    </row>
    <row r="84" spans="8:29" ht="10.5" customHeight="1" x14ac:dyDescent="0.2">
      <c r="H84" s="9">
        <v>42844</v>
      </c>
      <c r="I84" s="10">
        <v>0.1487</v>
      </c>
      <c r="J84" s="10">
        <v>0.1573</v>
      </c>
      <c r="K84" s="10">
        <v>0.15060000000000001</v>
      </c>
      <c r="L84" s="10">
        <v>0.16220000000000001</v>
      </c>
      <c r="U84" s="9"/>
      <c r="V84" s="10"/>
      <c r="W84" s="10"/>
      <c r="X84" s="10"/>
      <c r="Y84" s="10"/>
      <c r="Z84" s="11"/>
      <c r="AA84" s="11"/>
      <c r="AB84" s="11"/>
      <c r="AC84" s="11"/>
    </row>
    <row r="85" spans="8:29" ht="10.5" customHeight="1" x14ac:dyDescent="0.2">
      <c r="H85" s="9">
        <v>42845</v>
      </c>
      <c r="I85" s="10">
        <v>0.1487</v>
      </c>
      <c r="J85" s="10">
        <v>0.15720000000000001</v>
      </c>
      <c r="K85" s="10">
        <v>0.15049999999999999</v>
      </c>
      <c r="L85" s="10">
        <v>0.16220000000000001</v>
      </c>
      <c r="U85" s="9"/>
      <c r="V85" s="10"/>
      <c r="W85" s="10"/>
      <c r="X85" s="10"/>
      <c r="Y85" s="10"/>
      <c r="Z85" s="11"/>
      <c r="AA85" s="11"/>
      <c r="AB85" s="11"/>
      <c r="AC85" s="11"/>
    </row>
    <row r="86" spans="8:29" ht="10.5" customHeight="1" x14ac:dyDescent="0.2">
      <c r="H86" s="9">
        <v>42846</v>
      </c>
      <c r="I86" s="10">
        <v>0.1487</v>
      </c>
      <c r="J86" s="10">
        <v>0.15720000000000001</v>
      </c>
      <c r="K86" s="10">
        <v>0.15049999999999999</v>
      </c>
      <c r="L86" s="10">
        <v>0.16209999999999999</v>
      </c>
      <c r="U86" s="9"/>
      <c r="V86" s="10"/>
      <c r="W86" s="10"/>
      <c r="X86" s="10"/>
      <c r="Y86" s="10"/>
      <c r="Z86" s="11"/>
      <c r="AA86" s="11"/>
      <c r="AB86" s="11"/>
      <c r="AC86" s="11"/>
    </row>
    <row r="87" spans="8:29" ht="10.5" customHeight="1" x14ac:dyDescent="0.2">
      <c r="H87" s="9">
        <v>42849</v>
      </c>
      <c r="I87" s="10">
        <v>0.14860000000000001</v>
      </c>
      <c r="J87" s="10">
        <v>0.15720000000000001</v>
      </c>
      <c r="K87" s="10">
        <v>0.1512</v>
      </c>
      <c r="L87" s="10">
        <v>0.16220000000000001</v>
      </c>
      <c r="U87" s="9"/>
      <c r="V87" s="10"/>
      <c r="W87" s="10"/>
      <c r="X87" s="10"/>
      <c r="Y87" s="10"/>
      <c r="Z87" s="11"/>
      <c r="AA87" s="11"/>
      <c r="AB87" s="11"/>
      <c r="AC87" s="11"/>
    </row>
    <row r="88" spans="8:29" ht="10.5" customHeight="1" x14ac:dyDescent="0.2">
      <c r="H88" s="9">
        <v>42850</v>
      </c>
      <c r="I88" s="10">
        <v>0.14779999999999999</v>
      </c>
      <c r="J88" s="10">
        <v>0.15640000000000001</v>
      </c>
      <c r="K88" s="10">
        <v>0.15010000000000001</v>
      </c>
      <c r="L88" s="10">
        <v>0.1613</v>
      </c>
      <c r="U88" s="9"/>
      <c r="V88" s="10"/>
      <c r="W88" s="10"/>
      <c r="X88" s="10"/>
      <c r="Y88" s="10"/>
      <c r="Z88" s="11"/>
      <c r="AA88" s="11"/>
      <c r="AB88" s="11"/>
      <c r="AC88" s="11"/>
    </row>
    <row r="89" spans="8:29" ht="10.5" customHeight="1" x14ac:dyDescent="0.2">
      <c r="H89" s="9">
        <v>42851</v>
      </c>
      <c r="I89" s="10">
        <v>0.14729999999999999</v>
      </c>
      <c r="J89" s="10">
        <v>0.156</v>
      </c>
      <c r="K89" s="10">
        <v>0.1502</v>
      </c>
      <c r="L89" s="10">
        <v>0.1608</v>
      </c>
      <c r="U89" s="9"/>
      <c r="V89" s="10"/>
      <c r="W89" s="10"/>
      <c r="X89" s="10"/>
      <c r="Y89" s="10"/>
      <c r="Z89" s="11"/>
      <c r="AA89" s="11"/>
      <c r="AB89" s="11"/>
      <c r="AC89" s="11"/>
    </row>
    <row r="90" spans="8:29" ht="10.5" customHeight="1" x14ac:dyDescent="0.2">
      <c r="H90" s="9">
        <v>42852</v>
      </c>
      <c r="I90" s="10">
        <v>0.14649999999999999</v>
      </c>
      <c r="J90" s="10">
        <v>0.1552</v>
      </c>
      <c r="K90" s="10">
        <v>0.1492</v>
      </c>
      <c r="L90" s="10">
        <v>0.16009999999999999</v>
      </c>
      <c r="U90" s="9"/>
      <c r="V90" s="10"/>
      <c r="W90" s="10"/>
      <c r="X90" s="10"/>
      <c r="Y90" s="10"/>
      <c r="Z90" s="11"/>
      <c r="AA90" s="11"/>
      <c r="AB90" s="11"/>
      <c r="AC90" s="11"/>
    </row>
    <row r="91" spans="8:29" ht="10.5" customHeight="1" x14ac:dyDescent="0.2">
      <c r="H91" s="9">
        <v>42853</v>
      </c>
      <c r="I91" s="10">
        <v>0.1454</v>
      </c>
      <c r="J91" s="10">
        <v>0.15429999999999999</v>
      </c>
      <c r="K91" s="10">
        <v>0.14749999999999999</v>
      </c>
      <c r="L91" s="10">
        <v>0.159</v>
      </c>
      <c r="U91" s="9"/>
      <c r="V91" s="10"/>
      <c r="W91" s="10"/>
      <c r="X91" s="10"/>
      <c r="Y91" s="10"/>
      <c r="Z91" s="11"/>
      <c r="AA91" s="11"/>
      <c r="AB91" s="11"/>
      <c r="AC91" s="11"/>
    </row>
    <row r="92" spans="8:29" ht="10.5" customHeight="1" x14ac:dyDescent="0.2">
      <c r="H92" s="9">
        <v>42858</v>
      </c>
      <c r="I92" s="10">
        <v>0.14449999999999999</v>
      </c>
      <c r="J92" s="10">
        <v>0.15340000000000001</v>
      </c>
      <c r="K92" s="10">
        <v>0.1462</v>
      </c>
      <c r="L92" s="10">
        <v>0.15809999999999999</v>
      </c>
      <c r="U92" s="9"/>
      <c r="V92" s="10"/>
      <c r="W92" s="10"/>
      <c r="X92" s="10"/>
      <c r="Y92" s="10"/>
      <c r="Z92" s="11"/>
      <c r="AA92" s="11"/>
      <c r="AB92" s="11"/>
      <c r="AC92" s="11"/>
    </row>
    <row r="93" spans="8:29" ht="10.5" customHeight="1" x14ac:dyDescent="0.2">
      <c r="H93" s="9">
        <v>42859</v>
      </c>
      <c r="I93" s="10">
        <v>0.14430000000000001</v>
      </c>
      <c r="J93" s="10">
        <v>0.15310000000000001</v>
      </c>
      <c r="K93" s="10">
        <v>0.1459</v>
      </c>
      <c r="L93" s="10">
        <v>0.15790000000000001</v>
      </c>
      <c r="U93" s="9"/>
      <c r="V93" s="10"/>
      <c r="W93" s="10"/>
      <c r="X93" s="10"/>
      <c r="Y93" s="10"/>
      <c r="Z93" s="11"/>
      <c r="AA93" s="11"/>
      <c r="AB93" s="11"/>
      <c r="AC93" s="11"/>
    </row>
    <row r="94" spans="8:29" ht="10.5" customHeight="1" x14ac:dyDescent="0.2">
      <c r="H94" s="9">
        <v>42860</v>
      </c>
      <c r="I94" s="10">
        <v>0.14410000000000001</v>
      </c>
      <c r="J94" s="10">
        <v>0.15290000000000001</v>
      </c>
      <c r="K94" s="10">
        <v>0.14560000000000001</v>
      </c>
      <c r="L94" s="10">
        <v>0.15770000000000001</v>
      </c>
      <c r="U94" s="9"/>
      <c r="V94" s="10"/>
      <c r="W94" s="10"/>
      <c r="X94" s="10"/>
      <c r="Y94" s="10"/>
      <c r="Z94" s="11"/>
      <c r="AA94" s="11"/>
      <c r="AB94" s="11"/>
      <c r="AC94" s="11"/>
    </row>
    <row r="95" spans="8:29" ht="10.5" customHeight="1" x14ac:dyDescent="0.2">
      <c r="H95" s="9">
        <v>42865</v>
      </c>
      <c r="I95" s="10">
        <v>0.14430000000000001</v>
      </c>
      <c r="J95" s="10">
        <v>0.15290000000000001</v>
      </c>
      <c r="K95" s="10">
        <v>0.14560000000000001</v>
      </c>
      <c r="L95" s="10">
        <v>0.15770000000000001</v>
      </c>
      <c r="U95" s="9"/>
      <c r="V95" s="10"/>
      <c r="W95" s="10"/>
      <c r="X95" s="10"/>
      <c r="Y95" s="10"/>
      <c r="Z95" s="11"/>
      <c r="AA95" s="11"/>
      <c r="AB95" s="11"/>
      <c r="AC95" s="11"/>
    </row>
    <row r="96" spans="8:29" ht="10.5" customHeight="1" x14ac:dyDescent="0.2">
      <c r="H96" s="9">
        <v>42866</v>
      </c>
      <c r="I96" s="10">
        <v>0.14480000000000001</v>
      </c>
      <c r="J96" s="10">
        <v>0.153</v>
      </c>
      <c r="K96" s="10">
        <v>0.14610000000000001</v>
      </c>
      <c r="L96" s="10">
        <v>0.158</v>
      </c>
      <c r="U96" s="9"/>
      <c r="V96" s="10"/>
      <c r="W96" s="10"/>
      <c r="X96" s="10"/>
      <c r="Y96" s="10"/>
      <c r="Z96" s="11"/>
      <c r="AA96" s="11"/>
      <c r="AB96" s="11"/>
      <c r="AC96" s="11"/>
    </row>
    <row r="97" spans="8:29" ht="10.5" customHeight="1" x14ac:dyDescent="0.2">
      <c r="H97" s="9">
        <v>42867</v>
      </c>
      <c r="I97" s="10">
        <v>0.1457</v>
      </c>
      <c r="J97" s="10">
        <v>0.1535</v>
      </c>
      <c r="K97" s="10">
        <v>0.1467</v>
      </c>
      <c r="L97" s="10">
        <v>0.15859999999999999</v>
      </c>
      <c r="U97" s="9"/>
      <c r="V97" s="10"/>
      <c r="W97" s="10"/>
      <c r="X97" s="10"/>
      <c r="Y97" s="10"/>
      <c r="Z97" s="11"/>
      <c r="AA97" s="11"/>
      <c r="AB97" s="11"/>
      <c r="AC97" s="11"/>
    </row>
    <row r="98" spans="8:29" ht="10.5" customHeight="1" x14ac:dyDescent="0.2">
      <c r="H98" s="9">
        <v>42868</v>
      </c>
      <c r="I98" s="10">
        <v>0.1459</v>
      </c>
      <c r="J98" s="10">
        <v>0.1537</v>
      </c>
      <c r="K98" s="10">
        <v>0.14649999999999999</v>
      </c>
      <c r="L98" s="10">
        <v>0.15870000000000001</v>
      </c>
      <c r="U98" s="9"/>
      <c r="V98" s="10"/>
      <c r="W98" s="10"/>
      <c r="X98" s="10"/>
      <c r="Y98" s="10"/>
      <c r="Z98" s="11"/>
      <c r="AA98" s="11"/>
      <c r="AB98" s="11"/>
      <c r="AC98" s="11"/>
    </row>
    <row r="99" spans="8:29" ht="10.5" customHeight="1" x14ac:dyDescent="0.2">
      <c r="H99" s="9">
        <v>42870</v>
      </c>
      <c r="I99" s="10">
        <v>0.1462</v>
      </c>
      <c r="J99" s="10">
        <v>0.15379999999999999</v>
      </c>
      <c r="K99" s="10">
        <v>0.14649999999999999</v>
      </c>
      <c r="L99" s="10">
        <v>0.1588</v>
      </c>
      <c r="U99" s="9"/>
      <c r="V99" s="10"/>
      <c r="W99" s="10"/>
      <c r="X99" s="10"/>
      <c r="Y99" s="10"/>
      <c r="Z99" s="11"/>
      <c r="AA99" s="11"/>
      <c r="AB99" s="11"/>
      <c r="AC99" s="11"/>
    </row>
    <row r="100" spans="8:29" ht="10.5" customHeight="1" x14ac:dyDescent="0.2">
      <c r="H100" s="9">
        <v>42871</v>
      </c>
      <c r="I100" s="10">
        <v>0.14610000000000001</v>
      </c>
      <c r="J100" s="10">
        <v>0.1537</v>
      </c>
      <c r="K100" s="10">
        <v>0.14630000000000001</v>
      </c>
      <c r="L100" s="10">
        <v>0.15859999999999999</v>
      </c>
      <c r="U100" s="9"/>
      <c r="V100" s="10"/>
      <c r="W100" s="10"/>
      <c r="X100" s="10"/>
      <c r="Y100" s="10"/>
      <c r="Z100" s="11"/>
      <c r="AA100" s="11"/>
      <c r="AB100" s="11"/>
      <c r="AC100" s="11"/>
    </row>
    <row r="101" spans="8:29" ht="10.5" customHeight="1" x14ac:dyDescent="0.2">
      <c r="H101" s="9">
        <v>42872</v>
      </c>
      <c r="I101" s="10">
        <v>0.14660000000000001</v>
      </c>
      <c r="J101" s="10">
        <v>0.15409999999999999</v>
      </c>
      <c r="K101" s="10">
        <v>0.14660000000000001</v>
      </c>
      <c r="L101" s="10">
        <v>0.15890000000000001</v>
      </c>
      <c r="U101" s="9"/>
      <c r="V101" s="10"/>
      <c r="W101" s="10"/>
      <c r="X101" s="10"/>
      <c r="Y101" s="10"/>
      <c r="Z101" s="11"/>
      <c r="AA101" s="11"/>
      <c r="AB101" s="11"/>
      <c r="AC101" s="11"/>
    </row>
    <row r="102" spans="8:29" ht="10.5" customHeight="1" x14ac:dyDescent="0.2">
      <c r="H102" s="9">
        <v>42873</v>
      </c>
      <c r="I102" s="10">
        <v>0.1459</v>
      </c>
      <c r="J102" s="10">
        <v>0.15359999999999999</v>
      </c>
      <c r="K102" s="10">
        <v>0.14660000000000001</v>
      </c>
      <c r="L102" s="10">
        <v>0.1583</v>
      </c>
      <c r="U102" s="9"/>
      <c r="V102" s="10"/>
      <c r="W102" s="10"/>
      <c r="X102" s="10"/>
      <c r="Y102" s="10"/>
      <c r="Z102" s="11"/>
      <c r="AA102" s="11"/>
      <c r="AB102" s="11"/>
      <c r="AC102" s="11"/>
    </row>
    <row r="103" spans="8:29" ht="10.5" customHeight="1" x14ac:dyDescent="0.2">
      <c r="H103" s="9">
        <v>42874</v>
      </c>
      <c r="I103" s="10">
        <v>0.14610000000000001</v>
      </c>
      <c r="J103" s="10">
        <v>0.15359999999999999</v>
      </c>
      <c r="K103" s="10">
        <v>0.1474</v>
      </c>
      <c r="L103" s="10">
        <v>0.1583</v>
      </c>
      <c r="U103" s="9"/>
      <c r="V103" s="10"/>
      <c r="W103" s="10"/>
      <c r="X103" s="10"/>
      <c r="Y103" s="10"/>
      <c r="Z103" s="11"/>
      <c r="AA103" s="11"/>
      <c r="AB103" s="11"/>
      <c r="AC103" s="11"/>
    </row>
    <row r="104" spans="8:29" ht="10.5" customHeight="1" x14ac:dyDescent="0.2">
      <c r="H104" s="9">
        <v>42877</v>
      </c>
      <c r="I104" s="10">
        <v>0.1469</v>
      </c>
      <c r="J104" s="10">
        <v>0.1547</v>
      </c>
      <c r="K104" s="10">
        <v>0.14929999999999999</v>
      </c>
      <c r="L104" s="10">
        <v>0.15939999999999999</v>
      </c>
      <c r="U104" s="9"/>
      <c r="V104" s="10"/>
      <c r="W104" s="10"/>
      <c r="X104" s="10"/>
      <c r="Y104" s="10"/>
      <c r="Z104" s="11"/>
      <c r="AA104" s="11"/>
      <c r="AB104" s="11"/>
      <c r="AC104" s="11"/>
    </row>
    <row r="105" spans="8:29" ht="10.5" customHeight="1" x14ac:dyDescent="0.2">
      <c r="H105" s="9">
        <v>42878</v>
      </c>
      <c r="I105" s="10">
        <v>0.14749999999999999</v>
      </c>
      <c r="J105" s="10">
        <v>0.1555</v>
      </c>
      <c r="K105" s="10">
        <v>0.14990000000000001</v>
      </c>
      <c r="L105" s="10">
        <v>0.1598</v>
      </c>
      <c r="U105" s="9"/>
      <c r="V105" s="10"/>
      <c r="W105" s="10"/>
      <c r="X105" s="10"/>
      <c r="Y105" s="10"/>
      <c r="Z105" s="11"/>
      <c r="AA105" s="11"/>
      <c r="AB105" s="11"/>
      <c r="AC105" s="11"/>
    </row>
    <row r="106" spans="8:29" ht="10.5" customHeight="1" x14ac:dyDescent="0.2">
      <c r="H106" s="9">
        <v>42879</v>
      </c>
      <c r="I106" s="10">
        <v>0.1469</v>
      </c>
      <c r="J106" s="10">
        <v>0.15559999999999999</v>
      </c>
      <c r="K106" s="10">
        <v>0.14990000000000001</v>
      </c>
      <c r="L106" s="10">
        <v>0.15939999999999999</v>
      </c>
      <c r="U106" s="9"/>
      <c r="V106" s="10"/>
      <c r="W106" s="10"/>
      <c r="X106" s="10"/>
      <c r="Y106" s="10"/>
      <c r="Z106" s="11"/>
      <c r="AA106" s="11"/>
      <c r="AB106" s="11"/>
      <c r="AC106" s="11"/>
    </row>
    <row r="107" spans="8:29" ht="10.5" customHeight="1" x14ac:dyDescent="0.2">
      <c r="H107" s="9">
        <v>42880</v>
      </c>
      <c r="I107" s="10">
        <v>0.14749999999999999</v>
      </c>
      <c r="J107" s="10">
        <v>0.15640000000000001</v>
      </c>
      <c r="K107" s="10">
        <v>0.1502</v>
      </c>
      <c r="L107" s="10">
        <v>0.1598</v>
      </c>
      <c r="U107" s="9"/>
      <c r="V107" s="10"/>
      <c r="W107" s="10"/>
      <c r="X107" s="10"/>
      <c r="Y107" s="10"/>
      <c r="Z107" s="11"/>
      <c r="AA107" s="11"/>
      <c r="AB107" s="11"/>
      <c r="AC107" s="11"/>
    </row>
    <row r="108" spans="8:29" ht="10.5" customHeight="1" x14ac:dyDescent="0.2">
      <c r="H108" s="9">
        <v>42881</v>
      </c>
      <c r="I108" s="10">
        <v>0.14749999999999999</v>
      </c>
      <c r="J108" s="10">
        <v>0.15679999999999999</v>
      </c>
      <c r="K108" s="10">
        <v>0.1502</v>
      </c>
      <c r="L108" s="10">
        <v>0.1598</v>
      </c>
      <c r="U108" s="9"/>
      <c r="V108" s="10"/>
      <c r="W108" s="10"/>
      <c r="X108" s="10"/>
      <c r="Y108" s="10"/>
      <c r="Z108" s="11"/>
      <c r="AA108" s="11"/>
      <c r="AB108" s="11"/>
      <c r="AC108" s="11"/>
    </row>
    <row r="109" spans="8:29" ht="10.5" customHeight="1" x14ac:dyDescent="0.2">
      <c r="H109" s="9">
        <v>42884</v>
      </c>
      <c r="I109" s="10">
        <v>0.14660000000000001</v>
      </c>
      <c r="J109" s="10">
        <v>0.15620000000000001</v>
      </c>
      <c r="K109" s="10">
        <v>0.14910000000000001</v>
      </c>
      <c r="L109" s="10">
        <v>0.15870000000000001</v>
      </c>
      <c r="U109" s="9"/>
      <c r="V109" s="10"/>
      <c r="W109" s="10"/>
      <c r="X109" s="10"/>
      <c r="Y109" s="10"/>
      <c r="Z109" s="11"/>
      <c r="AA109" s="11"/>
      <c r="AB109" s="11"/>
      <c r="AC109" s="11"/>
    </row>
    <row r="110" spans="8:29" ht="10.5" customHeight="1" x14ac:dyDescent="0.2">
      <c r="H110" s="9">
        <v>42885</v>
      </c>
      <c r="I110" s="10">
        <v>0.14610000000000001</v>
      </c>
      <c r="J110" s="10">
        <v>0.15590000000000001</v>
      </c>
      <c r="K110" s="10">
        <v>0.1492</v>
      </c>
      <c r="L110" s="10">
        <v>0.1583</v>
      </c>
      <c r="U110" s="9"/>
      <c r="V110" s="10"/>
      <c r="W110" s="10"/>
      <c r="X110" s="10"/>
      <c r="Y110" s="10"/>
      <c r="Z110" s="11"/>
      <c r="AA110" s="11"/>
      <c r="AB110" s="11"/>
      <c r="AC110" s="11"/>
    </row>
    <row r="111" spans="8:29" ht="10.5" customHeight="1" x14ac:dyDescent="0.2">
      <c r="H111" s="9">
        <v>42886</v>
      </c>
      <c r="I111" s="10">
        <v>0.1459</v>
      </c>
      <c r="J111" s="10">
        <v>0.15590000000000001</v>
      </c>
      <c r="K111" s="10">
        <v>0.1489</v>
      </c>
      <c r="L111" s="10">
        <v>0.15820000000000001</v>
      </c>
      <c r="U111" s="9"/>
      <c r="V111" s="10"/>
      <c r="W111" s="10"/>
      <c r="X111" s="10"/>
      <c r="Y111" s="10"/>
      <c r="Z111" s="11"/>
      <c r="AA111" s="11"/>
      <c r="AB111" s="11"/>
      <c r="AC111" s="11"/>
    </row>
    <row r="112" spans="8:29" ht="10.5" customHeight="1" x14ac:dyDescent="0.2">
      <c r="H112" s="9">
        <v>42887</v>
      </c>
      <c r="I112" s="10">
        <v>0.14530000000000001</v>
      </c>
      <c r="J112" s="10">
        <v>0.1555</v>
      </c>
      <c r="K112" s="10">
        <v>0.1487</v>
      </c>
      <c r="L112" s="10">
        <v>0.15759999999999999</v>
      </c>
      <c r="U112" s="9"/>
      <c r="V112" s="10"/>
      <c r="W112" s="10"/>
      <c r="X112" s="10"/>
      <c r="Y112" s="10"/>
      <c r="Z112" s="11"/>
      <c r="AA112" s="11"/>
      <c r="AB112" s="11"/>
      <c r="AC112" s="11"/>
    </row>
    <row r="113" spans="8:29" ht="10.5" customHeight="1" x14ac:dyDescent="0.2">
      <c r="H113" s="9">
        <v>42888</v>
      </c>
      <c r="I113" s="10">
        <v>0.14530000000000001</v>
      </c>
      <c r="J113" s="10">
        <v>0.15540000000000001</v>
      </c>
      <c r="K113" s="10">
        <v>0.1489</v>
      </c>
      <c r="L113" s="10">
        <v>0.1575</v>
      </c>
      <c r="U113" s="9"/>
      <c r="V113" s="10"/>
      <c r="W113" s="10"/>
      <c r="X113" s="10"/>
      <c r="Y113" s="10"/>
      <c r="Z113" s="11"/>
      <c r="AA113" s="11"/>
      <c r="AB113" s="11"/>
      <c r="AC113" s="11"/>
    </row>
    <row r="114" spans="8:29" ht="10.5" customHeight="1" x14ac:dyDescent="0.2">
      <c r="H114" s="9">
        <v>42892</v>
      </c>
      <c r="I114" s="10">
        <v>0.14530000000000001</v>
      </c>
      <c r="J114" s="10">
        <v>0.15529999999999999</v>
      </c>
      <c r="K114" s="10">
        <v>0.14940000000000001</v>
      </c>
      <c r="L114" s="10">
        <v>0.15759999999999999</v>
      </c>
      <c r="U114" s="9"/>
      <c r="V114" s="10"/>
      <c r="W114" s="10"/>
      <c r="X114" s="10"/>
      <c r="Y114" s="10"/>
      <c r="Z114" s="11"/>
      <c r="AA114" s="11"/>
      <c r="AB114" s="11"/>
      <c r="AC114" s="11"/>
    </row>
    <row r="115" spans="8:29" ht="10.5" customHeight="1" x14ac:dyDescent="0.2">
      <c r="H115" s="9">
        <v>42893</v>
      </c>
      <c r="I115" s="10">
        <v>0.1454</v>
      </c>
      <c r="J115" s="10">
        <v>0.15509999999999999</v>
      </c>
      <c r="K115" s="10">
        <v>0.14990000000000001</v>
      </c>
      <c r="L115" s="10">
        <v>0.15770000000000001</v>
      </c>
      <c r="U115" s="9"/>
      <c r="V115" s="10"/>
      <c r="W115" s="10"/>
      <c r="X115" s="10"/>
      <c r="Y115" s="10"/>
      <c r="Z115" s="11"/>
      <c r="AA115" s="11"/>
      <c r="AB115" s="11"/>
      <c r="AC115" s="11"/>
    </row>
    <row r="116" spans="8:29" ht="10.5" customHeight="1" x14ac:dyDescent="0.2">
      <c r="H116" s="9">
        <v>42894</v>
      </c>
      <c r="I116" s="10">
        <v>0.1457</v>
      </c>
      <c r="J116" s="10">
        <v>0.15509999999999999</v>
      </c>
      <c r="K116" s="10">
        <v>0.15090000000000001</v>
      </c>
      <c r="L116" s="10">
        <v>0.158</v>
      </c>
      <c r="U116" s="9"/>
      <c r="V116" s="10"/>
      <c r="W116" s="10"/>
      <c r="X116" s="10"/>
      <c r="Y116" s="10"/>
      <c r="Z116" s="11"/>
      <c r="AA116" s="11"/>
      <c r="AB116" s="11"/>
      <c r="AC116" s="11"/>
    </row>
    <row r="117" spans="8:29" ht="10.5" customHeight="1" x14ac:dyDescent="0.2">
      <c r="H117" s="9">
        <v>42895</v>
      </c>
      <c r="I117" s="10">
        <v>0.1462</v>
      </c>
      <c r="J117" s="10">
        <v>0.15540000000000001</v>
      </c>
      <c r="K117" s="10">
        <v>0.15190000000000001</v>
      </c>
      <c r="L117" s="10">
        <v>0.1585</v>
      </c>
      <c r="U117" s="9"/>
      <c r="V117" s="10"/>
      <c r="W117" s="10"/>
      <c r="X117" s="10"/>
      <c r="Y117" s="10"/>
      <c r="Z117" s="11"/>
      <c r="AA117" s="11"/>
      <c r="AB117" s="11"/>
      <c r="AC117" s="11"/>
    </row>
    <row r="118" spans="8:29" ht="10.5" customHeight="1" x14ac:dyDescent="0.2">
      <c r="H118" s="9">
        <v>42898</v>
      </c>
      <c r="I118" s="10">
        <v>0.14630000000000001</v>
      </c>
      <c r="J118" s="10">
        <v>0.15540000000000001</v>
      </c>
      <c r="K118" s="10">
        <v>0.15240000000000001</v>
      </c>
      <c r="L118" s="10">
        <v>0.1588</v>
      </c>
      <c r="U118" s="9"/>
      <c r="V118" s="10"/>
      <c r="W118" s="10"/>
      <c r="X118" s="10"/>
      <c r="Y118" s="10"/>
      <c r="Z118" s="11"/>
      <c r="AA118" s="11"/>
      <c r="AB118" s="11"/>
      <c r="AC118" s="11"/>
    </row>
    <row r="119" spans="8:29" ht="10.5" customHeight="1" x14ac:dyDescent="0.2">
      <c r="H119" s="9">
        <v>42899</v>
      </c>
      <c r="I119" s="10">
        <v>0.1464</v>
      </c>
      <c r="J119" s="10">
        <v>0.15540000000000001</v>
      </c>
      <c r="K119" s="10">
        <v>0.15240000000000001</v>
      </c>
      <c r="L119" s="10">
        <v>0.1588</v>
      </c>
      <c r="U119" s="9"/>
      <c r="V119" s="10"/>
      <c r="W119" s="10"/>
      <c r="X119" s="10"/>
      <c r="Y119" s="10"/>
      <c r="Z119" s="11"/>
      <c r="AA119" s="11"/>
      <c r="AB119" s="11"/>
      <c r="AC119" s="11"/>
    </row>
    <row r="120" spans="8:29" ht="10.5" customHeight="1" x14ac:dyDescent="0.2">
      <c r="H120" s="9">
        <v>42900</v>
      </c>
      <c r="I120" s="10">
        <v>0.14699999999999999</v>
      </c>
      <c r="J120" s="10">
        <v>0.15529999999999999</v>
      </c>
      <c r="K120" s="10">
        <v>0.15290000000000001</v>
      </c>
      <c r="L120" s="10">
        <v>0.15909999999999999</v>
      </c>
      <c r="U120" s="9"/>
      <c r="V120" s="10"/>
      <c r="W120" s="10"/>
      <c r="X120" s="10"/>
      <c r="Y120" s="10"/>
      <c r="Z120" s="11"/>
      <c r="AA120" s="11"/>
      <c r="AB120" s="11"/>
      <c r="AC120" s="11"/>
    </row>
    <row r="121" spans="8:29" ht="10.5" customHeight="1" x14ac:dyDescent="0.2">
      <c r="H121" s="9">
        <v>42901</v>
      </c>
      <c r="I121" s="10">
        <v>0.14660000000000001</v>
      </c>
      <c r="J121" s="10">
        <v>0.15490000000000001</v>
      </c>
      <c r="K121" s="10">
        <v>0.15240000000000001</v>
      </c>
      <c r="L121" s="10">
        <v>0.15870000000000001</v>
      </c>
      <c r="U121" s="9"/>
      <c r="V121" s="10"/>
      <c r="W121" s="10"/>
      <c r="X121" s="10"/>
      <c r="Y121" s="10"/>
      <c r="Z121" s="11"/>
      <c r="AA121" s="11"/>
      <c r="AB121" s="11"/>
      <c r="AC121" s="11"/>
    </row>
    <row r="122" spans="8:29" ht="10.5" customHeight="1" x14ac:dyDescent="0.2">
      <c r="H122" s="9">
        <v>42902</v>
      </c>
      <c r="I122" s="10">
        <v>0.14680000000000001</v>
      </c>
      <c r="J122" s="10">
        <v>0.1545</v>
      </c>
      <c r="K122" s="10">
        <v>0.15240000000000001</v>
      </c>
      <c r="L122" s="10">
        <v>0.15870000000000001</v>
      </c>
      <c r="U122" s="9"/>
      <c r="V122" s="10"/>
      <c r="W122" s="10"/>
      <c r="X122" s="10"/>
      <c r="Y122" s="10"/>
      <c r="Z122" s="11"/>
      <c r="AA122" s="11"/>
      <c r="AB122" s="11"/>
      <c r="AC122" s="11"/>
    </row>
    <row r="123" spans="8:29" ht="10.5" customHeight="1" x14ac:dyDescent="0.2">
      <c r="H123" s="9">
        <v>42905</v>
      </c>
      <c r="I123" s="10">
        <v>0.14630000000000001</v>
      </c>
      <c r="J123" s="10">
        <v>0.154</v>
      </c>
      <c r="K123" s="10">
        <v>0.1517</v>
      </c>
      <c r="L123" s="10">
        <v>0.15790000000000001</v>
      </c>
      <c r="U123" s="9"/>
      <c r="V123" s="10"/>
      <c r="W123" s="10"/>
      <c r="X123" s="10"/>
      <c r="Y123" s="10"/>
      <c r="Z123" s="11"/>
      <c r="AA123" s="11"/>
      <c r="AB123" s="11"/>
      <c r="AC123" s="11"/>
    </row>
    <row r="124" spans="8:29" ht="10.5" customHeight="1" x14ac:dyDescent="0.2">
      <c r="H124" s="9">
        <v>42906</v>
      </c>
      <c r="I124" s="10">
        <v>0.14610000000000001</v>
      </c>
      <c r="J124" s="10">
        <v>0.15379999999999999</v>
      </c>
      <c r="K124" s="10">
        <v>0.15060000000000001</v>
      </c>
      <c r="L124" s="10">
        <v>0.15740000000000001</v>
      </c>
      <c r="U124" s="9"/>
      <c r="V124" s="10"/>
      <c r="W124" s="10"/>
      <c r="X124" s="10"/>
      <c r="Y124" s="10"/>
      <c r="Z124" s="11"/>
      <c r="AA124" s="11"/>
      <c r="AB124" s="11"/>
      <c r="AC124" s="11"/>
    </row>
    <row r="125" spans="8:29" ht="10.5" customHeight="1" x14ac:dyDescent="0.2">
      <c r="H125" s="9">
        <v>42907</v>
      </c>
      <c r="I125" s="10">
        <v>0.1457</v>
      </c>
      <c r="J125" s="10">
        <v>0.15359999999999999</v>
      </c>
      <c r="K125" s="10">
        <v>0.1497</v>
      </c>
      <c r="L125" s="10">
        <v>0.15659999999999999</v>
      </c>
      <c r="U125" s="9"/>
      <c r="V125" s="10"/>
      <c r="W125" s="10"/>
      <c r="X125" s="10"/>
      <c r="Y125" s="10"/>
      <c r="Z125" s="11"/>
      <c r="AA125" s="11"/>
      <c r="AB125" s="11"/>
      <c r="AC125" s="11"/>
    </row>
    <row r="126" spans="8:29" ht="10.5" customHeight="1" x14ac:dyDescent="0.2">
      <c r="H126" s="9">
        <v>42908</v>
      </c>
      <c r="I126" s="10">
        <v>0.14610000000000001</v>
      </c>
      <c r="J126" s="10">
        <v>0.15390000000000001</v>
      </c>
      <c r="K126" s="10">
        <v>0.15029999999999999</v>
      </c>
      <c r="L126" s="10">
        <v>0.15659999999999999</v>
      </c>
      <c r="U126" s="9"/>
      <c r="V126" s="10"/>
      <c r="W126" s="10"/>
      <c r="X126" s="10"/>
      <c r="Y126" s="10"/>
      <c r="Z126" s="11"/>
      <c r="AA126" s="11"/>
      <c r="AB126" s="11"/>
      <c r="AC126" s="11"/>
    </row>
    <row r="127" spans="8:29" ht="10.5" customHeight="1" x14ac:dyDescent="0.2">
      <c r="H127" s="9">
        <v>42909</v>
      </c>
      <c r="I127" s="10">
        <v>0.1454</v>
      </c>
      <c r="J127" s="10">
        <v>0.15379999999999999</v>
      </c>
      <c r="K127" s="10">
        <v>0.1492</v>
      </c>
      <c r="L127" s="10">
        <v>0.15590000000000001</v>
      </c>
      <c r="U127" s="9"/>
      <c r="V127" s="10"/>
      <c r="W127" s="10"/>
      <c r="X127" s="10"/>
      <c r="Y127" s="10"/>
      <c r="Z127" s="11"/>
      <c r="AA127" s="11"/>
      <c r="AB127" s="11"/>
      <c r="AC127" s="11"/>
    </row>
    <row r="128" spans="8:29" ht="10.5" customHeight="1" x14ac:dyDescent="0.2">
      <c r="H128" s="9">
        <v>42912</v>
      </c>
      <c r="I128" s="10">
        <v>0.14599999999999999</v>
      </c>
      <c r="J128" s="10">
        <v>0.15409999999999999</v>
      </c>
      <c r="K128" s="10">
        <v>0.14960000000000001</v>
      </c>
      <c r="L128" s="10">
        <v>0.15629999999999999</v>
      </c>
      <c r="U128" s="9"/>
      <c r="V128" s="10"/>
      <c r="W128" s="10"/>
      <c r="X128" s="10"/>
      <c r="Y128" s="10"/>
      <c r="Z128" s="11"/>
      <c r="AA128" s="11"/>
      <c r="AB128" s="11"/>
      <c r="AC128" s="11"/>
    </row>
    <row r="129" spans="8:29" ht="10.5" customHeight="1" x14ac:dyDescent="0.2">
      <c r="H129" s="9">
        <v>42913</v>
      </c>
      <c r="I129" s="10">
        <v>0.14580000000000001</v>
      </c>
      <c r="J129" s="10">
        <v>0.15359999999999999</v>
      </c>
      <c r="K129" s="10">
        <v>0.15029999999999999</v>
      </c>
      <c r="L129" s="10">
        <v>0.15640000000000001</v>
      </c>
      <c r="U129" s="9"/>
      <c r="V129" s="10"/>
      <c r="W129" s="10"/>
      <c r="X129" s="10"/>
      <c r="Y129" s="10"/>
      <c r="Z129" s="11"/>
      <c r="AA129" s="11"/>
      <c r="AB129" s="11"/>
      <c r="AC129" s="11"/>
    </row>
    <row r="130" spans="8:29" ht="10.5" customHeight="1" x14ac:dyDescent="0.2">
      <c r="H130" s="9">
        <v>42915</v>
      </c>
      <c r="I130" s="10">
        <v>0.1454</v>
      </c>
      <c r="J130" s="10">
        <v>0.1535</v>
      </c>
      <c r="K130" s="10">
        <v>0.15029999999999999</v>
      </c>
      <c r="L130" s="10">
        <v>0.1565</v>
      </c>
      <c r="U130" s="9"/>
      <c r="V130" s="10"/>
      <c r="W130" s="10"/>
      <c r="X130" s="10"/>
      <c r="Y130" s="10"/>
      <c r="Z130" s="11"/>
      <c r="AA130" s="11"/>
      <c r="AB130" s="11"/>
      <c r="AC130" s="11"/>
    </row>
    <row r="131" spans="8:29" ht="10.5" customHeight="1" x14ac:dyDescent="0.2">
      <c r="H131" s="9">
        <v>42916</v>
      </c>
      <c r="I131" s="10">
        <v>0.1447</v>
      </c>
      <c r="J131" s="10">
        <v>0.15290000000000001</v>
      </c>
      <c r="K131" s="10">
        <v>0.14879999999999999</v>
      </c>
      <c r="L131" s="10">
        <v>0.15640000000000001</v>
      </c>
      <c r="U131" s="9"/>
      <c r="V131" s="10"/>
      <c r="W131" s="10"/>
      <c r="X131" s="10"/>
      <c r="Y131" s="10"/>
      <c r="Z131" s="11"/>
      <c r="AA131" s="11"/>
      <c r="AB131" s="11"/>
      <c r="AC131" s="11"/>
    </row>
    <row r="132" spans="8:29" ht="10.5" customHeight="1" x14ac:dyDescent="0.2">
      <c r="H132" s="9">
        <v>42919</v>
      </c>
      <c r="I132" s="10">
        <v>0.14419999999999999</v>
      </c>
      <c r="J132" s="10">
        <v>0.15260000000000001</v>
      </c>
      <c r="K132" s="10">
        <v>0.1489</v>
      </c>
      <c r="L132" s="10">
        <v>0.15629999999999999</v>
      </c>
      <c r="U132" s="9"/>
      <c r="V132" s="10"/>
      <c r="W132" s="10"/>
      <c r="X132" s="10"/>
      <c r="Y132" s="10"/>
      <c r="Z132" s="11"/>
      <c r="AA132" s="11"/>
      <c r="AB132" s="11"/>
      <c r="AC132" s="11"/>
    </row>
    <row r="133" spans="8:29" ht="10.5" customHeight="1" x14ac:dyDescent="0.2">
      <c r="H133" s="9">
        <v>42920</v>
      </c>
      <c r="I133" s="10">
        <v>0.1439</v>
      </c>
      <c r="J133" s="10">
        <v>0.15210000000000001</v>
      </c>
      <c r="K133" s="10">
        <v>0.14879999999999999</v>
      </c>
      <c r="L133" s="10">
        <v>0.15629999999999999</v>
      </c>
      <c r="U133" s="9"/>
      <c r="V133" s="10"/>
      <c r="W133" s="10"/>
      <c r="X133" s="10"/>
      <c r="Y133" s="10"/>
      <c r="Z133" s="11"/>
      <c r="AA133" s="11"/>
      <c r="AB133" s="11"/>
      <c r="AC133" s="11"/>
    </row>
    <row r="134" spans="8:29" ht="10.5" customHeight="1" x14ac:dyDescent="0.2">
      <c r="H134" s="9">
        <v>42921</v>
      </c>
      <c r="I134" s="10">
        <v>0.14349999999999999</v>
      </c>
      <c r="J134" s="10">
        <v>0.1522</v>
      </c>
      <c r="K134" s="10">
        <v>0.14829999999999999</v>
      </c>
      <c r="L134" s="10">
        <v>0.15609999999999999</v>
      </c>
      <c r="U134" s="9"/>
      <c r="V134" s="10"/>
      <c r="W134" s="10"/>
      <c r="X134" s="10"/>
      <c r="Y134" s="10"/>
      <c r="Z134" s="11"/>
      <c r="AA134" s="11"/>
      <c r="AB134" s="11"/>
      <c r="AC134" s="11"/>
    </row>
    <row r="135" spans="8:29" ht="10.5" customHeight="1" x14ac:dyDescent="0.2">
      <c r="H135" s="9">
        <v>42922</v>
      </c>
      <c r="I135" s="10">
        <v>0.14330000000000001</v>
      </c>
      <c r="J135" s="10">
        <v>0.152</v>
      </c>
      <c r="K135" s="10">
        <v>0.14849999999999999</v>
      </c>
      <c r="L135" s="10">
        <v>0.15590000000000001</v>
      </c>
      <c r="U135" s="9"/>
      <c r="V135" s="10"/>
      <c r="W135" s="10"/>
      <c r="X135" s="10"/>
      <c r="Y135" s="10"/>
      <c r="Z135" s="11"/>
      <c r="AA135" s="11"/>
      <c r="AB135" s="11"/>
      <c r="AC135" s="11"/>
    </row>
    <row r="136" spans="8:29" ht="10.5" customHeight="1" x14ac:dyDescent="0.2">
      <c r="H136" s="9">
        <v>42923</v>
      </c>
      <c r="I136" s="10">
        <v>0.1431</v>
      </c>
      <c r="J136" s="10">
        <v>0.15210000000000001</v>
      </c>
      <c r="K136" s="10">
        <v>0.14929999999999999</v>
      </c>
      <c r="L136" s="10">
        <v>0.15559999999999999</v>
      </c>
      <c r="U136" s="9"/>
      <c r="V136" s="10"/>
      <c r="W136" s="10"/>
      <c r="X136" s="10"/>
      <c r="Y136" s="10"/>
      <c r="Z136" s="11"/>
      <c r="AA136" s="11"/>
      <c r="AB136" s="11"/>
      <c r="AC136" s="11"/>
    </row>
    <row r="137" spans="8:29" ht="10.5" customHeight="1" x14ac:dyDescent="0.2">
      <c r="H137" s="9">
        <v>42926</v>
      </c>
      <c r="I137" s="10">
        <v>0.14349999999999999</v>
      </c>
      <c r="J137" s="10">
        <v>0.15229999999999999</v>
      </c>
      <c r="K137" s="10">
        <v>0.14929999999999999</v>
      </c>
      <c r="L137" s="10">
        <v>0.15590000000000001</v>
      </c>
      <c r="U137" s="9"/>
      <c r="V137" s="10"/>
      <c r="W137" s="10"/>
      <c r="X137" s="10"/>
      <c r="Y137" s="10"/>
      <c r="Z137" s="11"/>
      <c r="AA137" s="11"/>
      <c r="AB137" s="11"/>
      <c r="AC137" s="11"/>
    </row>
    <row r="138" spans="8:29" ht="10.5" customHeight="1" x14ac:dyDescent="0.2">
      <c r="H138" s="9">
        <v>42927</v>
      </c>
      <c r="I138" s="10">
        <v>0.1431</v>
      </c>
      <c r="J138" s="10">
        <v>0.15240000000000001</v>
      </c>
      <c r="K138" s="10">
        <v>0.14929999999999999</v>
      </c>
      <c r="L138" s="10">
        <v>0.15559999999999999</v>
      </c>
      <c r="U138" s="9"/>
      <c r="V138" s="10"/>
      <c r="W138" s="10"/>
      <c r="X138" s="10"/>
      <c r="Y138" s="10"/>
      <c r="Z138" s="11"/>
      <c r="AA138" s="11"/>
      <c r="AB138" s="11"/>
      <c r="AC138" s="11"/>
    </row>
    <row r="139" spans="8:29" ht="10.5" customHeight="1" x14ac:dyDescent="0.2">
      <c r="H139" s="9">
        <v>42928</v>
      </c>
      <c r="I139" s="10">
        <v>0.14349999999999999</v>
      </c>
      <c r="J139" s="10">
        <v>0.1527</v>
      </c>
      <c r="K139" s="10">
        <v>0.15010000000000001</v>
      </c>
      <c r="L139" s="10">
        <v>0.15590000000000001</v>
      </c>
      <c r="U139" s="9"/>
      <c r="V139" s="10"/>
      <c r="W139" s="10"/>
      <c r="X139" s="10"/>
      <c r="Y139" s="10"/>
      <c r="Z139" s="11"/>
      <c r="AA139" s="11"/>
      <c r="AB139" s="11"/>
      <c r="AC139" s="11"/>
    </row>
    <row r="140" spans="8:29" ht="10.5" customHeight="1" x14ac:dyDescent="0.2">
      <c r="H140" s="9">
        <v>42929</v>
      </c>
      <c r="I140" s="10">
        <v>0.14349999999999999</v>
      </c>
      <c r="J140" s="10">
        <v>0.1527</v>
      </c>
      <c r="K140" s="10">
        <v>0.15010000000000001</v>
      </c>
      <c r="L140" s="10">
        <v>0.15590000000000001</v>
      </c>
      <c r="U140" s="9"/>
      <c r="V140" s="10"/>
      <c r="W140" s="10"/>
      <c r="X140" s="10"/>
      <c r="Y140" s="10"/>
      <c r="Z140" s="11"/>
      <c r="AA140" s="11"/>
      <c r="AB140" s="11"/>
      <c r="AC140" s="11"/>
    </row>
    <row r="141" spans="8:29" ht="10.5" customHeight="1" x14ac:dyDescent="0.2">
      <c r="H141" s="9">
        <v>42930</v>
      </c>
      <c r="I141" s="10">
        <v>0.14349999999999999</v>
      </c>
      <c r="J141" s="10">
        <v>0.15279999999999999</v>
      </c>
      <c r="K141" s="10">
        <v>0.14990000000000001</v>
      </c>
      <c r="L141" s="10">
        <v>0.15590000000000001</v>
      </c>
      <c r="U141" s="9"/>
      <c r="V141" s="10"/>
      <c r="W141" s="10"/>
      <c r="X141" s="10"/>
      <c r="Y141" s="10"/>
      <c r="Z141" s="11"/>
      <c r="AA141" s="11"/>
      <c r="AB141" s="11"/>
      <c r="AC141" s="11"/>
    </row>
    <row r="142" spans="8:29" ht="10.5" customHeight="1" x14ac:dyDescent="0.2">
      <c r="H142" s="9">
        <v>42933</v>
      </c>
      <c r="I142" s="10">
        <v>0.1434</v>
      </c>
      <c r="J142" s="10">
        <v>0.15279999999999999</v>
      </c>
      <c r="K142" s="10">
        <v>0.14960000000000001</v>
      </c>
      <c r="L142" s="10">
        <v>0.15590000000000001</v>
      </c>
      <c r="U142" s="9"/>
      <c r="V142" s="10"/>
      <c r="W142" s="10"/>
      <c r="X142" s="10"/>
      <c r="Y142" s="10"/>
      <c r="Z142" s="11"/>
      <c r="AA142" s="11"/>
      <c r="AB142" s="11"/>
      <c r="AC142" s="11"/>
    </row>
    <row r="143" spans="8:29" ht="10.5" customHeight="1" x14ac:dyDescent="0.2">
      <c r="H143" s="9">
        <v>42934</v>
      </c>
      <c r="I143" s="10">
        <v>0.14369999999999999</v>
      </c>
      <c r="J143" s="10">
        <v>0.153</v>
      </c>
      <c r="K143" s="10">
        <v>0.1497</v>
      </c>
      <c r="L143" s="10">
        <v>0.156</v>
      </c>
      <c r="U143" s="9"/>
      <c r="V143" s="10"/>
      <c r="W143" s="10"/>
      <c r="X143" s="10"/>
      <c r="Y143" s="10"/>
      <c r="Z143" s="11"/>
      <c r="AA143" s="11"/>
      <c r="AB143" s="11"/>
      <c r="AC143" s="11"/>
    </row>
    <row r="144" spans="8:29" ht="10.5" customHeight="1" x14ac:dyDescent="0.2">
      <c r="H144" s="9">
        <v>42935</v>
      </c>
      <c r="I144" s="10">
        <v>0.1431</v>
      </c>
      <c r="J144" s="10">
        <v>0.15290000000000001</v>
      </c>
      <c r="K144" s="10">
        <v>0.14929999999999999</v>
      </c>
      <c r="L144" s="10">
        <v>0.15570000000000001</v>
      </c>
      <c r="U144" s="9"/>
      <c r="V144" s="10"/>
      <c r="W144" s="10"/>
      <c r="X144" s="10"/>
      <c r="Y144" s="10"/>
      <c r="Z144" s="11"/>
      <c r="AA144" s="11"/>
      <c r="AB144" s="11"/>
      <c r="AC144" s="11"/>
    </row>
    <row r="145" spans="8:29" ht="10.5" customHeight="1" x14ac:dyDescent="0.2">
      <c r="H145" s="9">
        <v>42936</v>
      </c>
      <c r="I145" s="10">
        <v>0.1431</v>
      </c>
      <c r="J145" s="10">
        <v>0.15310000000000001</v>
      </c>
      <c r="K145" s="10">
        <v>0.14929999999999999</v>
      </c>
      <c r="L145" s="10">
        <v>0.15570000000000001</v>
      </c>
      <c r="U145" s="9"/>
      <c r="V145" s="10"/>
      <c r="W145" s="10"/>
      <c r="X145" s="10"/>
      <c r="Y145" s="10"/>
      <c r="Z145" s="11"/>
      <c r="AA145" s="11"/>
      <c r="AB145" s="11"/>
      <c r="AC145" s="11"/>
    </row>
    <row r="146" spans="8:29" ht="10.5" customHeight="1" x14ac:dyDescent="0.2">
      <c r="H146" s="9">
        <v>42937</v>
      </c>
      <c r="I146" s="10">
        <v>0.14269999999999999</v>
      </c>
      <c r="J146" s="10">
        <v>0.153</v>
      </c>
      <c r="K146" s="10">
        <v>0.14960000000000001</v>
      </c>
      <c r="L146" s="10">
        <v>0.15540000000000001</v>
      </c>
      <c r="U146" s="9"/>
      <c r="V146" s="10"/>
      <c r="W146" s="10"/>
      <c r="X146" s="10"/>
      <c r="Y146" s="10"/>
      <c r="Z146" s="11"/>
      <c r="AA146" s="11"/>
      <c r="AB146" s="11"/>
      <c r="AC146" s="11"/>
    </row>
    <row r="147" spans="8:29" ht="10.5" customHeight="1" x14ac:dyDescent="0.2">
      <c r="H147" s="9">
        <v>42940</v>
      </c>
      <c r="I147" s="10">
        <v>0.14199999999999999</v>
      </c>
      <c r="J147" s="10">
        <v>0.1527</v>
      </c>
      <c r="K147" s="10">
        <v>0.14979999999999999</v>
      </c>
      <c r="L147" s="10">
        <v>0.15479999999999999</v>
      </c>
      <c r="U147" s="9"/>
      <c r="V147" s="10"/>
      <c r="W147" s="10"/>
      <c r="X147" s="10"/>
      <c r="Y147" s="10"/>
      <c r="Z147" s="11"/>
      <c r="AA147" s="11"/>
      <c r="AB147" s="11"/>
      <c r="AC147" s="11"/>
    </row>
    <row r="148" spans="8:29" ht="10.5" customHeight="1" x14ac:dyDescent="0.2">
      <c r="H148" s="9">
        <v>42941</v>
      </c>
      <c r="I148" s="10">
        <v>0.1416</v>
      </c>
      <c r="J148" s="10">
        <v>0.15260000000000001</v>
      </c>
      <c r="K148" s="10">
        <v>0.14979999999999999</v>
      </c>
      <c r="L148" s="10">
        <v>0.1545</v>
      </c>
      <c r="U148" s="9"/>
      <c r="V148" s="10"/>
      <c r="W148" s="10"/>
      <c r="X148" s="10"/>
      <c r="Y148" s="10"/>
      <c r="Z148" s="11"/>
      <c r="AA148" s="11"/>
      <c r="AB148" s="11"/>
      <c r="AC148" s="11"/>
    </row>
    <row r="149" spans="8:29" ht="10.5" customHeight="1" x14ac:dyDescent="0.2">
      <c r="H149" s="9">
        <v>42942</v>
      </c>
      <c r="I149" s="10">
        <v>0.1416</v>
      </c>
      <c r="J149" s="10">
        <v>0.15260000000000001</v>
      </c>
      <c r="K149" s="10">
        <v>0.14979999999999999</v>
      </c>
      <c r="L149" s="10">
        <v>0.15429999999999999</v>
      </c>
      <c r="U149" s="9"/>
      <c r="V149" s="10"/>
      <c r="W149" s="10"/>
      <c r="X149" s="10"/>
      <c r="Y149" s="10"/>
      <c r="Z149" s="11"/>
      <c r="AA149" s="11"/>
      <c r="AB149" s="11"/>
      <c r="AC149" s="11"/>
    </row>
    <row r="150" spans="8:29" ht="10.5" customHeight="1" x14ac:dyDescent="0.2">
      <c r="H150" s="9">
        <v>42943</v>
      </c>
      <c r="I150" s="10">
        <v>0.1411</v>
      </c>
      <c r="J150" s="10">
        <v>0.1522</v>
      </c>
      <c r="K150" s="10">
        <v>0.14960000000000001</v>
      </c>
      <c r="L150" s="10">
        <v>0.1537</v>
      </c>
      <c r="U150" s="9"/>
      <c r="V150" s="10"/>
      <c r="W150" s="10"/>
      <c r="X150" s="10"/>
      <c r="Y150" s="10"/>
      <c r="Z150" s="11"/>
      <c r="AA150" s="11"/>
      <c r="AB150" s="11"/>
      <c r="AC150" s="11"/>
    </row>
    <row r="151" spans="8:29" ht="10.5" customHeight="1" x14ac:dyDescent="0.2">
      <c r="H151" s="9">
        <v>42944</v>
      </c>
      <c r="I151" s="10">
        <v>0.1411</v>
      </c>
      <c r="J151" s="10">
        <v>0.15210000000000001</v>
      </c>
      <c r="K151" s="10">
        <v>0.14949999999999999</v>
      </c>
      <c r="L151" s="10">
        <v>0.1535</v>
      </c>
      <c r="U151" s="9"/>
      <c r="V151" s="10"/>
      <c r="W151" s="10"/>
      <c r="X151" s="10"/>
      <c r="Y151" s="10"/>
      <c r="Z151" s="11"/>
      <c r="AA151" s="11"/>
      <c r="AB151" s="11"/>
      <c r="AC151" s="11"/>
    </row>
    <row r="152" spans="8:29" ht="10.5" customHeight="1" x14ac:dyDescent="0.2">
      <c r="H152" s="9">
        <v>42947</v>
      </c>
      <c r="I152" s="10">
        <v>0.1411</v>
      </c>
      <c r="J152" s="10">
        <v>0.152</v>
      </c>
      <c r="K152" s="10">
        <v>0.14949999999999999</v>
      </c>
      <c r="L152" s="10">
        <v>0.1535</v>
      </c>
      <c r="U152" s="9"/>
      <c r="V152" s="10"/>
      <c r="W152" s="10"/>
      <c r="X152" s="10"/>
      <c r="Y152" s="10"/>
      <c r="Z152" s="11"/>
      <c r="AA152" s="11"/>
      <c r="AB152" s="11"/>
      <c r="AC152" s="11"/>
    </row>
    <row r="153" spans="8:29" ht="10.5" customHeight="1" x14ac:dyDescent="0.2">
      <c r="H153" s="9">
        <v>42948</v>
      </c>
      <c r="I153" s="10">
        <v>0.14069999999999999</v>
      </c>
      <c r="J153" s="10">
        <v>0.151</v>
      </c>
      <c r="K153" s="10">
        <v>0.14929999999999999</v>
      </c>
      <c r="L153" s="10">
        <v>0.15310000000000001</v>
      </c>
      <c r="U153" s="9"/>
      <c r="V153" s="10"/>
      <c r="W153" s="10"/>
      <c r="X153" s="10"/>
      <c r="Y153" s="10"/>
      <c r="Z153" s="11"/>
      <c r="AA153" s="11"/>
      <c r="AB153" s="11"/>
      <c r="AC153" s="11"/>
    </row>
    <row r="154" spans="8:29" ht="10.5" customHeight="1" x14ac:dyDescent="0.2">
      <c r="H154" s="9">
        <v>42949</v>
      </c>
      <c r="I154" s="10">
        <v>0.1404</v>
      </c>
      <c r="J154" s="10">
        <v>0.15010000000000001</v>
      </c>
      <c r="K154" s="10">
        <v>0.1492</v>
      </c>
      <c r="L154" s="10">
        <v>0.1527</v>
      </c>
      <c r="U154" s="9"/>
      <c r="V154" s="10"/>
      <c r="W154" s="10"/>
      <c r="X154" s="10"/>
      <c r="Y154" s="10"/>
      <c r="Z154" s="11"/>
      <c r="AA154" s="11"/>
      <c r="AB154" s="11"/>
      <c r="AC154" s="11"/>
    </row>
    <row r="155" spans="8:29" ht="10.5" customHeight="1" x14ac:dyDescent="0.2">
      <c r="H155" s="9">
        <v>42950</v>
      </c>
      <c r="I155" s="10">
        <v>0.1409</v>
      </c>
      <c r="J155" s="10">
        <v>0.14979999999999999</v>
      </c>
      <c r="K155" s="10">
        <v>0.14940000000000001</v>
      </c>
      <c r="L155" s="10">
        <v>0.15290000000000001</v>
      </c>
      <c r="U155" s="9"/>
      <c r="V155" s="10"/>
      <c r="W155" s="10"/>
      <c r="X155" s="10"/>
      <c r="Y155" s="10"/>
      <c r="Z155" s="11"/>
      <c r="AA155" s="11"/>
      <c r="AB155" s="11"/>
      <c r="AC155" s="11"/>
    </row>
    <row r="156" spans="8:29" ht="10.5" customHeight="1" x14ac:dyDescent="0.2">
      <c r="H156" s="9">
        <v>42951</v>
      </c>
      <c r="I156" s="10">
        <v>0.14149999999999999</v>
      </c>
      <c r="J156" s="10">
        <v>0.14960000000000001</v>
      </c>
      <c r="K156" s="10">
        <v>0.1497</v>
      </c>
      <c r="L156" s="10">
        <v>0.15310000000000001</v>
      </c>
      <c r="U156" s="9"/>
      <c r="V156" s="10"/>
      <c r="W156" s="10"/>
      <c r="X156" s="10"/>
      <c r="Y156" s="10"/>
      <c r="Z156" s="11"/>
      <c r="AA156" s="11"/>
      <c r="AB156" s="11"/>
      <c r="AC156" s="11"/>
    </row>
    <row r="157" spans="8:29" ht="10.5" customHeight="1" x14ac:dyDescent="0.2">
      <c r="H157" s="9">
        <v>42954</v>
      </c>
      <c r="I157" s="10">
        <v>0.1414</v>
      </c>
      <c r="J157" s="10">
        <v>0.14899999999999999</v>
      </c>
      <c r="K157" s="10">
        <v>0.14960000000000001</v>
      </c>
      <c r="L157" s="10">
        <v>0.15290000000000001</v>
      </c>
      <c r="U157" s="9"/>
      <c r="V157" s="10"/>
      <c r="W157" s="10"/>
      <c r="X157" s="10"/>
      <c r="Y157" s="10"/>
      <c r="Z157" s="11"/>
      <c r="AA157" s="11"/>
      <c r="AB157" s="11"/>
      <c r="AC157" s="11"/>
    </row>
    <row r="158" spans="8:29" ht="10.5" customHeight="1" x14ac:dyDescent="0.2">
      <c r="H158" s="9">
        <v>42955</v>
      </c>
      <c r="I158" s="10">
        <v>0.14149999999999999</v>
      </c>
      <c r="J158" s="10">
        <v>0.1489</v>
      </c>
      <c r="K158" s="10">
        <v>0.14929999999999999</v>
      </c>
      <c r="L158" s="10">
        <v>0.15279999999999999</v>
      </c>
      <c r="U158" s="9"/>
      <c r="V158" s="10"/>
      <c r="W158" s="10"/>
      <c r="X158" s="10"/>
      <c r="Y158" s="10"/>
      <c r="Z158" s="11"/>
      <c r="AA158" s="11"/>
      <c r="AB158" s="11"/>
      <c r="AC158" s="11"/>
    </row>
    <row r="159" spans="8:29" ht="10.5" customHeight="1" x14ac:dyDescent="0.2">
      <c r="H159" s="9">
        <v>42956</v>
      </c>
      <c r="I159" s="10">
        <v>0.14130000000000001</v>
      </c>
      <c r="J159" s="10">
        <v>0.14879999999999999</v>
      </c>
      <c r="K159" s="10">
        <v>0.14899999999999999</v>
      </c>
      <c r="L159" s="10">
        <v>0.1527</v>
      </c>
      <c r="U159" s="9"/>
      <c r="V159" s="10"/>
      <c r="W159" s="10"/>
      <c r="X159" s="10"/>
      <c r="Y159" s="10"/>
      <c r="Z159" s="11"/>
      <c r="AA159" s="11"/>
      <c r="AB159" s="11"/>
      <c r="AC159" s="11"/>
    </row>
    <row r="160" spans="8:29" ht="10.5" customHeight="1" x14ac:dyDescent="0.2">
      <c r="H160" s="9">
        <v>42957</v>
      </c>
      <c r="I160" s="10">
        <v>0.14019999999999999</v>
      </c>
      <c r="J160" s="10">
        <v>0.14799999999999999</v>
      </c>
      <c r="K160" s="10">
        <v>0.14829999999999999</v>
      </c>
      <c r="L160" s="10">
        <v>0.1517</v>
      </c>
      <c r="U160" s="9"/>
      <c r="V160" s="10"/>
      <c r="W160" s="10"/>
      <c r="X160" s="10"/>
      <c r="Y160" s="10"/>
      <c r="Z160" s="11"/>
      <c r="AA160" s="11"/>
      <c r="AB160" s="11"/>
      <c r="AC160" s="11"/>
    </row>
    <row r="161" spans="8:29" ht="10.5" customHeight="1" x14ac:dyDescent="0.2">
      <c r="H161" s="9">
        <v>42958</v>
      </c>
      <c r="I161" s="10">
        <v>0.1391</v>
      </c>
      <c r="J161" s="10">
        <v>0.14729999999999999</v>
      </c>
      <c r="K161" s="10">
        <v>0.1477</v>
      </c>
      <c r="L161" s="10">
        <v>0.15079999999999999</v>
      </c>
      <c r="U161" s="9"/>
      <c r="V161" s="10"/>
      <c r="W161" s="10"/>
      <c r="X161" s="10"/>
      <c r="Y161" s="10"/>
      <c r="Z161" s="11"/>
      <c r="AA161" s="11"/>
      <c r="AB161" s="11"/>
      <c r="AC161" s="11"/>
    </row>
    <row r="162" spans="8:29" ht="10.5" customHeight="1" x14ac:dyDescent="0.2">
      <c r="H162" s="9">
        <v>42961</v>
      </c>
      <c r="I162" s="10">
        <v>0.1384</v>
      </c>
      <c r="J162" s="10">
        <v>0.14680000000000001</v>
      </c>
      <c r="K162" s="10">
        <v>0.1474</v>
      </c>
      <c r="L162" s="10">
        <v>0.15010000000000001</v>
      </c>
      <c r="U162" s="9"/>
      <c r="V162" s="10"/>
      <c r="W162" s="10"/>
      <c r="X162" s="10"/>
      <c r="Y162" s="10"/>
      <c r="Z162" s="11"/>
      <c r="AA162" s="11"/>
      <c r="AB162" s="11"/>
      <c r="AC162" s="11"/>
    </row>
    <row r="163" spans="8:29" ht="10.5" customHeight="1" x14ac:dyDescent="0.2">
      <c r="H163" s="9">
        <v>42962</v>
      </c>
      <c r="I163" s="10">
        <v>0.13780000000000001</v>
      </c>
      <c r="J163" s="10">
        <v>0.1464</v>
      </c>
      <c r="K163" s="10">
        <v>0.1474</v>
      </c>
      <c r="L163" s="10">
        <v>0.14949999999999999</v>
      </c>
      <c r="U163" s="9"/>
      <c r="V163" s="10"/>
      <c r="W163" s="10"/>
      <c r="X163" s="10"/>
      <c r="Y163" s="10"/>
      <c r="Z163" s="11"/>
      <c r="AA163" s="11"/>
      <c r="AB163" s="11"/>
      <c r="AC163" s="11"/>
    </row>
    <row r="164" spans="8:29" ht="10.5" customHeight="1" x14ac:dyDescent="0.2">
      <c r="H164" s="9">
        <v>42963</v>
      </c>
      <c r="I164" s="10">
        <v>0.13719999999999999</v>
      </c>
      <c r="J164" s="10">
        <v>0.14599999999999999</v>
      </c>
      <c r="K164" s="10">
        <v>0.1474</v>
      </c>
      <c r="L164" s="10">
        <v>0.14899999999999999</v>
      </c>
      <c r="U164" s="9"/>
      <c r="V164" s="10"/>
      <c r="W164" s="10"/>
      <c r="X164" s="10"/>
      <c r="Y164" s="10"/>
      <c r="Z164" s="11"/>
      <c r="AA164" s="11"/>
      <c r="AB164" s="11"/>
      <c r="AC164" s="11"/>
    </row>
    <row r="165" spans="8:29" ht="10.5" customHeight="1" x14ac:dyDescent="0.2">
      <c r="H165" s="9">
        <v>42964</v>
      </c>
      <c r="I165" s="10">
        <v>0.13700000000000001</v>
      </c>
      <c r="J165" s="10">
        <v>0.1459</v>
      </c>
      <c r="K165" s="10">
        <v>0.14710000000000001</v>
      </c>
      <c r="L165" s="10">
        <v>0.14879999999999999</v>
      </c>
      <c r="U165" s="9"/>
      <c r="V165" s="10"/>
      <c r="W165" s="10"/>
      <c r="X165" s="10"/>
      <c r="Y165" s="10"/>
      <c r="Z165" s="11"/>
      <c r="AA165" s="11"/>
      <c r="AB165" s="11"/>
      <c r="AC165" s="11"/>
    </row>
    <row r="166" spans="8:29" ht="10.5" customHeight="1" x14ac:dyDescent="0.2">
      <c r="H166" s="9">
        <v>42965</v>
      </c>
      <c r="I166" s="10">
        <v>0.13700000000000001</v>
      </c>
      <c r="J166" s="10">
        <v>0.1459</v>
      </c>
      <c r="K166" s="10">
        <v>0.1467</v>
      </c>
      <c r="L166" s="10">
        <v>0.14879999999999999</v>
      </c>
      <c r="U166" s="9"/>
      <c r="V166" s="10"/>
      <c r="W166" s="10"/>
      <c r="X166" s="10"/>
      <c r="Y166" s="10"/>
      <c r="Z166" s="11"/>
      <c r="AA166" s="11"/>
      <c r="AB166" s="11"/>
      <c r="AC166" s="11"/>
    </row>
    <row r="167" spans="8:29" ht="10.5" customHeight="1" x14ac:dyDescent="0.2">
      <c r="H167" s="9">
        <v>42966</v>
      </c>
      <c r="I167" s="10">
        <v>0.13650000000000001</v>
      </c>
      <c r="J167" s="10">
        <v>0.14549999999999999</v>
      </c>
      <c r="K167" s="10">
        <v>0.1459</v>
      </c>
      <c r="L167" s="10">
        <v>0.1484</v>
      </c>
      <c r="U167" s="9"/>
      <c r="V167" s="10"/>
      <c r="W167" s="10"/>
      <c r="X167" s="10"/>
      <c r="Y167" s="10"/>
      <c r="Z167" s="11"/>
      <c r="AA167" s="11"/>
      <c r="AB167" s="11"/>
      <c r="AC167" s="11"/>
    </row>
    <row r="168" spans="8:29" ht="10.5" customHeight="1" x14ac:dyDescent="0.2">
      <c r="H168" s="9">
        <v>42968</v>
      </c>
      <c r="I168" s="10">
        <v>0.13619999999999999</v>
      </c>
      <c r="J168" s="10">
        <v>0.1452</v>
      </c>
      <c r="K168" s="10">
        <v>0.14549999999999999</v>
      </c>
      <c r="L168" s="10">
        <v>0.1482</v>
      </c>
      <c r="U168" s="9"/>
      <c r="V168" s="10"/>
      <c r="W168" s="10"/>
      <c r="X168" s="10"/>
      <c r="Y168" s="10"/>
      <c r="Z168" s="11"/>
      <c r="AA168" s="11"/>
      <c r="AB168" s="11"/>
      <c r="AC168" s="11"/>
    </row>
    <row r="169" spans="8:29" ht="10.5" customHeight="1" x14ac:dyDescent="0.2">
      <c r="H169" s="9">
        <v>42969</v>
      </c>
      <c r="I169" s="10">
        <v>0.13600000000000001</v>
      </c>
      <c r="J169" s="10">
        <v>0.14499999999999999</v>
      </c>
      <c r="K169" s="10">
        <v>0.14510000000000001</v>
      </c>
      <c r="L169" s="10">
        <v>0.14799999999999999</v>
      </c>
      <c r="U169" s="9"/>
      <c r="V169" s="10"/>
      <c r="W169" s="10"/>
      <c r="X169" s="10"/>
      <c r="Y169" s="10"/>
      <c r="Z169" s="11"/>
      <c r="AA169" s="11"/>
      <c r="AB169" s="11"/>
      <c r="AC169" s="11"/>
    </row>
    <row r="170" spans="8:29" ht="10.5" customHeight="1" x14ac:dyDescent="0.2">
      <c r="H170" s="9">
        <v>42970</v>
      </c>
      <c r="I170" s="10">
        <v>0.13600000000000001</v>
      </c>
      <c r="J170" s="10">
        <v>0.14499999999999999</v>
      </c>
      <c r="K170" s="10">
        <v>0.14510000000000001</v>
      </c>
      <c r="L170" s="10">
        <v>0.14799999999999999</v>
      </c>
      <c r="U170" s="9"/>
      <c r="V170" s="10"/>
      <c r="W170" s="10"/>
      <c r="X170" s="10"/>
      <c r="Y170" s="10"/>
      <c r="Z170" s="11"/>
      <c r="AA170" s="11"/>
      <c r="AB170" s="11"/>
      <c r="AC170" s="11"/>
    </row>
    <row r="171" spans="8:29" ht="10.5" customHeight="1" x14ac:dyDescent="0.2">
      <c r="H171" s="9">
        <v>42975</v>
      </c>
      <c r="I171" s="10">
        <v>0.13569999999999999</v>
      </c>
      <c r="J171" s="10">
        <v>0.14480000000000001</v>
      </c>
      <c r="K171" s="10">
        <v>0.14510000000000001</v>
      </c>
      <c r="L171" s="10">
        <v>0.14779999999999999</v>
      </c>
      <c r="U171" s="9"/>
      <c r="V171" s="10"/>
      <c r="W171" s="10"/>
      <c r="X171" s="10"/>
      <c r="Y171" s="10"/>
      <c r="Z171" s="11"/>
      <c r="AA171" s="11"/>
      <c r="AB171" s="11"/>
      <c r="AC171" s="11"/>
    </row>
    <row r="172" spans="8:29" ht="10.5" customHeight="1" x14ac:dyDescent="0.2">
      <c r="H172" s="9">
        <v>42976</v>
      </c>
      <c r="I172" s="10">
        <v>0.13589999999999999</v>
      </c>
      <c r="J172" s="10">
        <v>0.1449</v>
      </c>
      <c r="K172" s="10">
        <v>0.14549999999999999</v>
      </c>
      <c r="L172" s="10">
        <v>0.1479</v>
      </c>
      <c r="U172" s="9"/>
      <c r="V172" s="10"/>
      <c r="W172" s="10"/>
      <c r="X172" s="10"/>
      <c r="Y172" s="10"/>
      <c r="Z172" s="11"/>
      <c r="AA172" s="11"/>
      <c r="AB172" s="11"/>
      <c r="AC172" s="11"/>
    </row>
    <row r="173" spans="8:29" ht="10.5" customHeight="1" x14ac:dyDescent="0.2">
      <c r="H173" s="9">
        <v>42977</v>
      </c>
      <c r="I173" s="10">
        <v>0.1358</v>
      </c>
      <c r="J173" s="10">
        <v>0.1449</v>
      </c>
      <c r="K173" s="10">
        <v>0.1454</v>
      </c>
      <c r="L173" s="10">
        <v>0.1479</v>
      </c>
      <c r="U173" s="9"/>
      <c r="V173" s="10"/>
      <c r="W173" s="10"/>
      <c r="X173" s="10"/>
      <c r="Y173" s="10"/>
      <c r="Z173" s="11"/>
      <c r="AA173" s="11"/>
      <c r="AB173" s="11"/>
      <c r="AC173" s="11"/>
    </row>
    <row r="174" spans="8:29" ht="10.5" customHeight="1" x14ac:dyDescent="0.2">
      <c r="H174" s="9">
        <v>42978</v>
      </c>
      <c r="I174" s="10">
        <v>0.1356</v>
      </c>
      <c r="J174" s="10">
        <v>0.14480000000000001</v>
      </c>
      <c r="K174" s="10">
        <v>0.1452</v>
      </c>
      <c r="L174" s="10">
        <v>0.14779999999999999</v>
      </c>
      <c r="U174" s="9"/>
      <c r="V174" s="10"/>
      <c r="W174" s="10"/>
      <c r="X174" s="10"/>
      <c r="Y174" s="10"/>
      <c r="Z174" s="11"/>
      <c r="AA174" s="11"/>
      <c r="AB174" s="11"/>
      <c r="AC174" s="11"/>
    </row>
    <row r="175" spans="8:29" ht="10.5" customHeight="1" x14ac:dyDescent="0.2">
      <c r="H175" s="9">
        <v>42979</v>
      </c>
      <c r="I175" s="10">
        <v>0.13619999999999999</v>
      </c>
      <c r="J175" s="10">
        <v>0.14530000000000001</v>
      </c>
      <c r="K175" s="10">
        <v>0.1454</v>
      </c>
      <c r="L175" s="10">
        <v>0.14829999999999999</v>
      </c>
      <c r="U175" s="9"/>
      <c r="V175" s="10"/>
      <c r="W175" s="10"/>
      <c r="X175" s="10"/>
      <c r="Y175" s="10"/>
      <c r="Z175" s="11"/>
      <c r="AA175" s="11"/>
      <c r="AB175" s="11"/>
      <c r="AC175" s="11"/>
    </row>
    <row r="176" spans="8:29" ht="10.5" customHeight="1" x14ac:dyDescent="0.2">
      <c r="H176" s="9">
        <v>42982</v>
      </c>
      <c r="I176" s="10">
        <v>0.1361</v>
      </c>
      <c r="J176" s="10">
        <v>0.1452</v>
      </c>
      <c r="K176" s="10">
        <v>0.14530000000000001</v>
      </c>
      <c r="L176" s="10">
        <v>0.1482</v>
      </c>
      <c r="U176" s="9"/>
      <c r="V176" s="10"/>
      <c r="W176" s="10"/>
      <c r="X176" s="10"/>
      <c r="Y176" s="10"/>
      <c r="Z176" s="11"/>
      <c r="AA176" s="11"/>
      <c r="AB176" s="11"/>
      <c r="AC176" s="11"/>
    </row>
    <row r="177" spans="8:29" ht="10.5" customHeight="1" x14ac:dyDescent="0.2">
      <c r="H177" s="9">
        <v>42983</v>
      </c>
      <c r="I177" s="10">
        <v>0.1361</v>
      </c>
      <c r="J177" s="10">
        <v>0.1452</v>
      </c>
      <c r="K177" s="10">
        <v>0.14530000000000001</v>
      </c>
      <c r="L177" s="10">
        <v>0.1482</v>
      </c>
      <c r="U177" s="9"/>
      <c r="V177" s="10"/>
      <c r="W177" s="10"/>
      <c r="X177" s="10"/>
      <c r="Y177" s="10"/>
      <c r="Z177" s="11"/>
      <c r="AA177" s="11"/>
      <c r="AB177" s="11"/>
      <c r="AC177" s="11"/>
    </row>
    <row r="178" spans="8:29" ht="10.5" customHeight="1" x14ac:dyDescent="0.2">
      <c r="H178" s="9">
        <v>42984</v>
      </c>
      <c r="I178" s="10">
        <v>0.1363</v>
      </c>
      <c r="J178" s="10">
        <v>0.14549999999999999</v>
      </c>
      <c r="K178" s="10">
        <v>0.14530000000000001</v>
      </c>
      <c r="L178" s="10">
        <v>0.14849999999999999</v>
      </c>
      <c r="U178" s="9"/>
      <c r="V178" s="10"/>
      <c r="W178" s="10"/>
      <c r="X178" s="10"/>
      <c r="Y178" s="10"/>
      <c r="Z178" s="11"/>
      <c r="AA178" s="11"/>
      <c r="AB178" s="11"/>
      <c r="AC178" s="11"/>
    </row>
    <row r="179" spans="8:29" ht="10.5" customHeight="1" x14ac:dyDescent="0.2">
      <c r="H179" s="9">
        <v>42985</v>
      </c>
      <c r="I179" s="10">
        <v>0.1363</v>
      </c>
      <c r="J179" s="10">
        <v>0.14549999999999999</v>
      </c>
      <c r="K179" s="10">
        <v>0.14530000000000001</v>
      </c>
      <c r="L179" s="10">
        <v>0.14849999999999999</v>
      </c>
      <c r="U179" s="9"/>
      <c r="V179" s="10"/>
      <c r="W179" s="10"/>
      <c r="X179" s="10"/>
      <c r="Y179" s="10"/>
      <c r="Z179" s="11"/>
      <c r="AA179" s="11"/>
      <c r="AB179" s="11"/>
      <c r="AC179" s="11"/>
    </row>
    <row r="180" spans="8:29" ht="10.5" customHeight="1" x14ac:dyDescent="0.2">
      <c r="H180" s="9">
        <v>42986</v>
      </c>
      <c r="I180" s="10">
        <v>0.1356</v>
      </c>
      <c r="J180" s="10">
        <v>0.14499999999999999</v>
      </c>
      <c r="K180" s="10">
        <v>0.14510000000000001</v>
      </c>
      <c r="L180" s="10">
        <v>0.14799999999999999</v>
      </c>
      <c r="U180" s="9"/>
      <c r="V180" s="10"/>
      <c r="W180" s="10"/>
      <c r="X180" s="10"/>
      <c r="Y180" s="10"/>
      <c r="Z180" s="11"/>
      <c r="AA180" s="11"/>
      <c r="AB180" s="11"/>
      <c r="AC180" s="11"/>
    </row>
    <row r="181" spans="8:29" ht="10.5" customHeight="1" x14ac:dyDescent="0.2">
      <c r="H181" s="9">
        <v>42989</v>
      </c>
      <c r="I181" s="10">
        <v>0.1356</v>
      </c>
      <c r="J181" s="10">
        <v>0.14499999999999999</v>
      </c>
      <c r="K181" s="10">
        <v>0.14510000000000001</v>
      </c>
      <c r="L181" s="10">
        <v>0.14799999999999999</v>
      </c>
      <c r="U181" s="9"/>
      <c r="V181" s="10"/>
      <c r="W181" s="10"/>
      <c r="X181" s="10"/>
      <c r="Y181" s="10"/>
      <c r="Z181" s="11"/>
      <c r="AA181" s="11"/>
      <c r="AB181" s="11"/>
      <c r="AC181" s="11"/>
    </row>
    <row r="182" spans="8:29" ht="10.5" customHeight="1" x14ac:dyDescent="0.2">
      <c r="H182" s="9">
        <v>42990</v>
      </c>
      <c r="I182" s="10">
        <v>0.13539999999999999</v>
      </c>
      <c r="J182" s="10">
        <v>0.14480000000000001</v>
      </c>
      <c r="K182" s="10">
        <v>0.14480000000000001</v>
      </c>
      <c r="L182" s="10">
        <v>0.14779999999999999</v>
      </c>
      <c r="U182" s="9"/>
      <c r="V182" s="10"/>
      <c r="W182" s="10"/>
      <c r="X182" s="10"/>
      <c r="Y182" s="10"/>
      <c r="Z182" s="11"/>
      <c r="AA182" s="11"/>
      <c r="AB182" s="11"/>
      <c r="AC182" s="11"/>
    </row>
    <row r="183" spans="8:29" ht="10.5" customHeight="1" x14ac:dyDescent="0.2">
      <c r="H183" s="9">
        <v>42991</v>
      </c>
      <c r="I183" s="10">
        <v>0.13489999999999999</v>
      </c>
      <c r="J183" s="10">
        <v>0.14430000000000001</v>
      </c>
      <c r="K183" s="10">
        <v>0.1444</v>
      </c>
      <c r="L183" s="10">
        <v>0.14729999999999999</v>
      </c>
      <c r="U183" s="9"/>
      <c r="V183" s="10"/>
      <c r="W183" s="10"/>
      <c r="X183" s="10"/>
      <c r="Y183" s="10"/>
      <c r="Z183" s="11"/>
      <c r="AA183" s="11"/>
      <c r="AB183" s="11"/>
      <c r="AC183" s="11"/>
    </row>
    <row r="184" spans="8:29" ht="10.5" customHeight="1" x14ac:dyDescent="0.2">
      <c r="H184" s="9">
        <v>42992</v>
      </c>
      <c r="I184" s="10">
        <v>0.13450000000000001</v>
      </c>
      <c r="J184" s="10">
        <v>0.14399999999999999</v>
      </c>
      <c r="K184" s="10">
        <v>0.14410000000000001</v>
      </c>
      <c r="L184" s="10">
        <v>0.14699999999999999</v>
      </c>
      <c r="U184" s="9"/>
      <c r="V184" s="10"/>
      <c r="W184" s="10"/>
      <c r="X184" s="10"/>
      <c r="Y184" s="10"/>
      <c r="Z184" s="11"/>
      <c r="AA184" s="11"/>
      <c r="AB184" s="11"/>
      <c r="AC184" s="11"/>
    </row>
    <row r="185" spans="8:29" ht="10.5" customHeight="1" x14ac:dyDescent="0.2">
      <c r="H185" s="9">
        <v>42993</v>
      </c>
      <c r="I185" s="10">
        <v>0.13420000000000001</v>
      </c>
      <c r="J185" s="10">
        <v>0.14380000000000001</v>
      </c>
      <c r="K185" s="10">
        <v>0.14380000000000001</v>
      </c>
      <c r="L185" s="10">
        <v>0.14680000000000001</v>
      </c>
      <c r="U185" s="9"/>
      <c r="V185" s="10"/>
      <c r="W185" s="10"/>
      <c r="X185" s="10"/>
      <c r="Y185" s="10"/>
      <c r="Z185" s="11"/>
      <c r="AA185" s="11"/>
      <c r="AB185" s="11"/>
      <c r="AC185" s="11"/>
    </row>
    <row r="186" spans="8:29" ht="10.5" customHeight="1" x14ac:dyDescent="0.2">
      <c r="H186" s="9">
        <v>42996</v>
      </c>
      <c r="I186" s="10">
        <v>0.13370000000000001</v>
      </c>
      <c r="J186" s="10">
        <v>0.1434</v>
      </c>
      <c r="K186" s="10">
        <v>0.14349999999999999</v>
      </c>
      <c r="L186" s="10">
        <v>0.1464</v>
      </c>
      <c r="U186" s="9"/>
      <c r="V186" s="10"/>
      <c r="W186" s="10"/>
      <c r="X186" s="10"/>
      <c r="Y186" s="10"/>
      <c r="Z186" s="11"/>
      <c r="AA186" s="11"/>
      <c r="AB186" s="11"/>
      <c r="AC186" s="11"/>
    </row>
    <row r="187" spans="8:29" ht="10.5" customHeight="1" x14ac:dyDescent="0.2">
      <c r="H187" s="9">
        <v>42997</v>
      </c>
      <c r="I187" s="10">
        <v>0.13339999999999999</v>
      </c>
      <c r="J187" s="10">
        <v>0.14319999999999999</v>
      </c>
      <c r="K187" s="10">
        <v>0.1434</v>
      </c>
      <c r="L187" s="10">
        <v>0.1462</v>
      </c>
      <c r="U187" s="9"/>
      <c r="V187" s="10"/>
      <c r="W187" s="10"/>
      <c r="X187" s="10"/>
      <c r="Y187" s="10"/>
      <c r="Z187" s="11"/>
      <c r="AA187" s="11"/>
      <c r="AB187" s="11"/>
      <c r="AC187" s="11"/>
    </row>
    <row r="188" spans="8:29" ht="10.5" customHeight="1" x14ac:dyDescent="0.2">
      <c r="H188" s="9">
        <v>42998</v>
      </c>
      <c r="I188" s="10">
        <v>0.13320000000000001</v>
      </c>
      <c r="J188" s="10">
        <v>0.1431</v>
      </c>
      <c r="K188" s="10">
        <v>0.1434</v>
      </c>
      <c r="L188" s="10">
        <v>0.14610000000000001</v>
      </c>
      <c r="U188" s="9"/>
      <c r="V188" s="10"/>
      <c r="W188" s="10"/>
      <c r="X188" s="10"/>
      <c r="Y188" s="10"/>
      <c r="Z188" s="11"/>
      <c r="AA188" s="11"/>
      <c r="AB188" s="11"/>
      <c r="AC188" s="11"/>
    </row>
    <row r="189" spans="8:29" ht="10.5" customHeight="1" x14ac:dyDescent="0.2">
      <c r="H189" s="9">
        <v>42999</v>
      </c>
      <c r="I189" s="10">
        <v>0.1331</v>
      </c>
      <c r="J189" s="10">
        <v>0.14299999999999999</v>
      </c>
      <c r="K189" s="10">
        <v>0.1434</v>
      </c>
      <c r="L189" s="10">
        <v>0.1459</v>
      </c>
      <c r="U189" s="9"/>
      <c r="V189" s="10"/>
      <c r="W189" s="10"/>
      <c r="X189" s="10"/>
      <c r="Y189" s="10"/>
      <c r="Z189" s="11"/>
      <c r="AA189" s="11"/>
      <c r="AB189" s="11"/>
      <c r="AC189" s="11"/>
    </row>
    <row r="190" spans="8:29" ht="10.5" customHeight="1" x14ac:dyDescent="0.2">
      <c r="H190" s="9">
        <v>43000</v>
      </c>
      <c r="I190" s="10">
        <v>0.13289999999999999</v>
      </c>
      <c r="J190" s="10">
        <v>0.1429</v>
      </c>
      <c r="K190" s="10">
        <v>0.1434</v>
      </c>
      <c r="L190" s="10">
        <v>0.14580000000000001</v>
      </c>
      <c r="U190" s="9"/>
      <c r="V190" s="10"/>
      <c r="W190" s="10"/>
      <c r="X190" s="10"/>
      <c r="Y190" s="10"/>
      <c r="Z190" s="11"/>
      <c r="AA190" s="11"/>
      <c r="AB190" s="11"/>
      <c r="AC190" s="11"/>
    </row>
    <row r="191" spans="8:29" ht="10.5" customHeight="1" x14ac:dyDescent="0.2">
      <c r="H191" s="9">
        <v>43003</v>
      </c>
      <c r="I191" s="10">
        <v>0.13289999999999999</v>
      </c>
      <c r="J191" s="10">
        <v>0.1429</v>
      </c>
      <c r="K191" s="10">
        <v>0.1434</v>
      </c>
      <c r="L191" s="10">
        <v>0.14580000000000001</v>
      </c>
      <c r="U191" s="9"/>
      <c r="V191" s="10"/>
      <c r="W191" s="10"/>
      <c r="X191" s="10"/>
      <c r="Y191" s="10"/>
      <c r="Z191" s="11"/>
      <c r="AA191" s="11"/>
      <c r="AB191" s="11"/>
      <c r="AC191" s="11"/>
    </row>
    <row r="192" spans="8:29" ht="10.5" customHeight="1" x14ac:dyDescent="0.2">
      <c r="H192" s="9">
        <v>43004</v>
      </c>
      <c r="I192" s="10">
        <v>0.1328</v>
      </c>
      <c r="J192" s="10">
        <v>0.14280000000000001</v>
      </c>
      <c r="K192" s="10">
        <v>0.14319999999999999</v>
      </c>
      <c r="L192" s="10">
        <v>0.1457</v>
      </c>
      <c r="U192" s="9"/>
      <c r="V192" s="10"/>
      <c r="W192" s="10"/>
      <c r="X192" s="10"/>
      <c r="Y192" s="10"/>
      <c r="Z192" s="11"/>
      <c r="AA192" s="11"/>
      <c r="AB192" s="11"/>
      <c r="AC192" s="11"/>
    </row>
    <row r="193" spans="8:29" ht="10.5" customHeight="1" x14ac:dyDescent="0.2">
      <c r="H193" s="9">
        <v>43005</v>
      </c>
      <c r="I193" s="10">
        <v>0.13270000000000001</v>
      </c>
      <c r="J193" s="10">
        <v>0.14269999999999999</v>
      </c>
      <c r="K193" s="10">
        <v>0.1431</v>
      </c>
      <c r="L193" s="10">
        <v>0.14560000000000001</v>
      </c>
      <c r="U193" s="9"/>
      <c r="V193" s="10"/>
      <c r="W193" s="10"/>
      <c r="X193" s="10"/>
      <c r="Y193" s="10"/>
      <c r="Z193" s="11"/>
      <c r="AA193" s="11"/>
      <c r="AB193" s="11"/>
      <c r="AC193" s="11"/>
    </row>
    <row r="194" spans="8:29" ht="10.5" customHeight="1" x14ac:dyDescent="0.2">
      <c r="H194" s="9">
        <v>43006</v>
      </c>
      <c r="I194" s="10">
        <v>0.13320000000000001</v>
      </c>
      <c r="J194" s="10">
        <v>0.14319999999999999</v>
      </c>
      <c r="K194" s="10">
        <v>0.14380000000000001</v>
      </c>
      <c r="L194" s="10">
        <v>0.1459</v>
      </c>
      <c r="U194" s="9"/>
      <c r="V194" s="10"/>
      <c r="W194" s="10"/>
      <c r="X194" s="10"/>
      <c r="Y194" s="10"/>
      <c r="Z194" s="11"/>
      <c r="AA194" s="11"/>
      <c r="AB194" s="11"/>
      <c r="AC194" s="11"/>
    </row>
    <row r="195" spans="8:29" ht="10.5" customHeight="1" x14ac:dyDescent="0.2">
      <c r="H195" s="9">
        <v>43007</v>
      </c>
      <c r="I195" s="10">
        <v>0.13350000000000001</v>
      </c>
      <c r="J195" s="10">
        <v>0.1434</v>
      </c>
      <c r="K195" s="10">
        <v>0.14360000000000001</v>
      </c>
      <c r="L195" s="10">
        <v>0.14610000000000001</v>
      </c>
      <c r="U195" s="9"/>
      <c r="V195" s="10"/>
      <c r="W195" s="10"/>
      <c r="X195" s="10"/>
      <c r="Y195" s="10"/>
      <c r="Z195" s="11"/>
      <c r="AA195" s="11"/>
      <c r="AB195" s="11"/>
      <c r="AC195" s="11"/>
    </row>
    <row r="196" spans="8:29" ht="10.5" customHeight="1" x14ac:dyDescent="0.2">
      <c r="H196" s="9">
        <v>43010</v>
      </c>
      <c r="I196" s="10">
        <v>0.1336</v>
      </c>
      <c r="J196" s="10">
        <v>0.14349999999999999</v>
      </c>
      <c r="K196" s="10">
        <v>0.14399999999999999</v>
      </c>
      <c r="L196" s="10">
        <v>0.1462</v>
      </c>
      <c r="U196" s="9"/>
      <c r="V196" s="10"/>
      <c r="W196" s="10"/>
      <c r="X196" s="10"/>
      <c r="Y196" s="10"/>
      <c r="Z196" s="11"/>
      <c r="AA196" s="11"/>
      <c r="AB196" s="11"/>
      <c r="AC196" s="11"/>
    </row>
    <row r="197" spans="8:29" ht="10.5" customHeight="1" x14ac:dyDescent="0.2">
      <c r="H197" s="9">
        <v>43011</v>
      </c>
      <c r="I197" s="10">
        <v>0.1336</v>
      </c>
      <c r="J197" s="10">
        <v>0.14349999999999999</v>
      </c>
      <c r="K197" s="10">
        <v>0.14399999999999999</v>
      </c>
      <c r="L197" s="10">
        <v>0.1462</v>
      </c>
      <c r="U197" s="9"/>
      <c r="V197" s="10"/>
      <c r="W197" s="10"/>
      <c r="X197" s="10"/>
      <c r="Y197" s="10"/>
      <c r="Z197" s="11"/>
      <c r="AA197" s="11"/>
      <c r="AB197" s="11"/>
      <c r="AC197" s="11"/>
    </row>
    <row r="198" spans="8:29" ht="10.5" customHeight="1" x14ac:dyDescent="0.2">
      <c r="H198" s="9">
        <v>43012</v>
      </c>
      <c r="I198" s="10">
        <v>0.1336</v>
      </c>
      <c r="J198" s="10">
        <v>0.14330000000000001</v>
      </c>
      <c r="K198" s="10">
        <v>0.14399999999999999</v>
      </c>
      <c r="L198" s="10">
        <v>0.1459</v>
      </c>
      <c r="U198" s="9"/>
      <c r="V198" s="10"/>
      <c r="W198" s="10"/>
      <c r="X198" s="10"/>
      <c r="Y198" s="10"/>
      <c r="Z198" s="11"/>
      <c r="AA198" s="11"/>
      <c r="AB198" s="11"/>
      <c r="AC198" s="11"/>
    </row>
    <row r="199" spans="8:29" ht="10.5" customHeight="1" x14ac:dyDescent="0.2">
      <c r="H199" s="9">
        <v>43013</v>
      </c>
      <c r="I199" s="10">
        <v>0.1331</v>
      </c>
      <c r="J199" s="10">
        <v>0.1424</v>
      </c>
      <c r="K199" s="10">
        <v>0.1431</v>
      </c>
      <c r="L199" s="10">
        <v>0.1452</v>
      </c>
      <c r="U199" s="9"/>
      <c r="V199" s="10"/>
      <c r="W199" s="10"/>
      <c r="X199" s="10"/>
      <c r="Y199" s="10"/>
      <c r="Z199" s="11"/>
      <c r="AA199" s="11"/>
      <c r="AB199" s="11"/>
      <c r="AC199" s="11"/>
    </row>
    <row r="200" spans="8:29" ht="10.5" customHeight="1" x14ac:dyDescent="0.2">
      <c r="H200" s="9">
        <v>43014</v>
      </c>
      <c r="I200" s="10">
        <v>0.13270000000000001</v>
      </c>
      <c r="J200" s="10">
        <v>0.1419</v>
      </c>
      <c r="K200" s="10">
        <v>0.1431</v>
      </c>
      <c r="L200" s="10">
        <v>0.1447</v>
      </c>
      <c r="U200" s="9"/>
      <c r="V200" s="10"/>
      <c r="W200" s="10"/>
      <c r="X200" s="10"/>
      <c r="Y200" s="10"/>
      <c r="Z200" s="11"/>
      <c r="AA200" s="11"/>
      <c r="AB200" s="11"/>
      <c r="AC200" s="11"/>
    </row>
    <row r="201" spans="8:29" ht="10.5" customHeight="1" x14ac:dyDescent="0.2">
      <c r="H201" s="9">
        <v>43017</v>
      </c>
      <c r="I201" s="10">
        <v>0.13250000000000001</v>
      </c>
      <c r="J201" s="10">
        <v>0.1416</v>
      </c>
      <c r="K201" s="10">
        <v>0.1426</v>
      </c>
      <c r="L201" s="10">
        <v>0.14419999999999999</v>
      </c>
      <c r="U201" s="9"/>
      <c r="V201" s="10"/>
      <c r="W201" s="10"/>
      <c r="X201" s="10"/>
      <c r="Y201" s="10"/>
      <c r="Z201" s="11"/>
      <c r="AA201" s="11"/>
      <c r="AB201" s="11"/>
      <c r="AC201" s="11"/>
    </row>
    <row r="202" spans="8:29" ht="10.5" customHeight="1" x14ac:dyDescent="0.2">
      <c r="H202" s="9">
        <v>43018</v>
      </c>
      <c r="I202" s="10">
        <v>0.13289999999999999</v>
      </c>
      <c r="J202" s="10">
        <v>0.14169999999999999</v>
      </c>
      <c r="K202" s="10">
        <v>0.14269999999999999</v>
      </c>
      <c r="L202" s="10">
        <v>0.14430000000000001</v>
      </c>
      <c r="U202" s="9"/>
      <c r="V202" s="10"/>
      <c r="W202" s="10"/>
      <c r="X202" s="10"/>
      <c r="Y202" s="10"/>
      <c r="Z202" s="11"/>
      <c r="AA202" s="11"/>
      <c r="AB202" s="11"/>
      <c r="AC202" s="11"/>
    </row>
    <row r="203" spans="8:29" ht="10.5" customHeight="1" x14ac:dyDescent="0.2">
      <c r="H203" s="9">
        <v>43019</v>
      </c>
      <c r="I203" s="10">
        <v>0.13289999999999999</v>
      </c>
      <c r="J203" s="10">
        <v>0.1419</v>
      </c>
      <c r="K203" s="10">
        <v>0.14280000000000001</v>
      </c>
      <c r="L203" s="10">
        <v>0.14419999999999999</v>
      </c>
      <c r="U203" s="9"/>
      <c r="V203" s="10"/>
      <c r="W203" s="10"/>
      <c r="X203" s="10"/>
      <c r="Y203" s="10"/>
      <c r="Z203" s="11"/>
      <c r="AA203" s="11"/>
      <c r="AB203" s="11"/>
      <c r="AC203" s="11"/>
    </row>
    <row r="204" spans="8:29" ht="10.5" customHeight="1" x14ac:dyDescent="0.2">
      <c r="H204" s="9">
        <v>43020</v>
      </c>
      <c r="I204" s="10">
        <v>0.13289999999999999</v>
      </c>
      <c r="J204" s="10">
        <v>0.1421</v>
      </c>
      <c r="K204" s="10">
        <v>0.1429</v>
      </c>
      <c r="L204" s="10">
        <v>0.14419999999999999</v>
      </c>
      <c r="U204" s="9"/>
      <c r="V204" s="10"/>
      <c r="W204" s="10"/>
      <c r="X204" s="10"/>
      <c r="Y204" s="10"/>
      <c r="Z204" s="11"/>
      <c r="AA204" s="11"/>
      <c r="AB204" s="11"/>
      <c r="AC204" s="11"/>
    </row>
    <row r="205" spans="8:29" ht="10.5" customHeight="1" x14ac:dyDescent="0.2">
      <c r="H205" s="9">
        <v>43021</v>
      </c>
      <c r="I205" s="10">
        <v>0.1328</v>
      </c>
      <c r="J205" s="10">
        <v>0.14219999999999999</v>
      </c>
      <c r="K205" s="10">
        <v>0.14299999999999999</v>
      </c>
      <c r="L205" s="10">
        <v>0.14410000000000001</v>
      </c>
      <c r="U205" s="9"/>
      <c r="V205" s="10"/>
      <c r="W205" s="10"/>
      <c r="X205" s="10"/>
      <c r="Y205" s="10"/>
      <c r="Z205" s="11"/>
      <c r="AA205" s="11"/>
      <c r="AB205" s="11"/>
      <c r="AC205" s="11"/>
    </row>
    <row r="206" spans="8:29" ht="10.5" customHeight="1" x14ac:dyDescent="0.2">
      <c r="H206" s="9">
        <v>43025</v>
      </c>
      <c r="I206" s="10">
        <v>0.13289999999999999</v>
      </c>
      <c r="J206" s="10">
        <v>0.1424</v>
      </c>
      <c r="K206" s="10">
        <v>0.14330000000000001</v>
      </c>
      <c r="L206" s="10">
        <v>0.14419999999999999</v>
      </c>
      <c r="U206" s="9"/>
      <c r="V206" s="10"/>
      <c r="W206" s="10"/>
      <c r="X206" s="10"/>
      <c r="Y206" s="10"/>
      <c r="Z206" s="11"/>
      <c r="AA206" s="11"/>
      <c r="AB206" s="11"/>
      <c r="AC206" s="11"/>
    </row>
    <row r="207" spans="8:29" ht="10.5" customHeight="1" x14ac:dyDescent="0.2">
      <c r="H207" s="9">
        <v>43026</v>
      </c>
      <c r="I207" s="10">
        <v>0.13239999999999999</v>
      </c>
      <c r="J207" s="10">
        <v>0.14219999999999999</v>
      </c>
      <c r="K207" s="10">
        <v>0.1434</v>
      </c>
      <c r="L207" s="10">
        <v>0.1439</v>
      </c>
      <c r="U207" s="9"/>
      <c r="V207" s="10"/>
      <c r="W207" s="10"/>
      <c r="X207" s="10"/>
      <c r="Y207" s="10"/>
      <c r="Z207" s="11"/>
      <c r="AA207" s="11"/>
      <c r="AB207" s="11"/>
      <c r="AC207" s="11"/>
    </row>
    <row r="208" spans="8:29" ht="10.5" customHeight="1" x14ac:dyDescent="0.2">
      <c r="H208" s="9">
        <v>43027</v>
      </c>
      <c r="I208" s="10">
        <v>0.13239999999999999</v>
      </c>
      <c r="J208" s="10">
        <v>0.1421</v>
      </c>
      <c r="K208" s="10">
        <v>0.1434</v>
      </c>
      <c r="L208" s="10">
        <v>0.14380000000000001</v>
      </c>
      <c r="U208" s="9"/>
      <c r="V208" s="10"/>
      <c r="W208" s="10"/>
      <c r="X208" s="10"/>
      <c r="Y208" s="10"/>
      <c r="Z208" s="11"/>
      <c r="AA208" s="11"/>
      <c r="AB208" s="11"/>
      <c r="AC208" s="11"/>
    </row>
    <row r="209" spans="8:29" ht="10.5" customHeight="1" x14ac:dyDescent="0.2">
      <c r="H209" s="9">
        <v>43028</v>
      </c>
      <c r="I209" s="10">
        <v>0.1323</v>
      </c>
      <c r="J209" s="10">
        <v>0.1421</v>
      </c>
      <c r="K209" s="10">
        <v>0.1434</v>
      </c>
      <c r="L209" s="10">
        <v>0.14380000000000001</v>
      </c>
      <c r="U209" s="9"/>
      <c r="V209" s="10"/>
      <c r="W209" s="10"/>
      <c r="X209" s="10"/>
      <c r="Y209" s="10"/>
      <c r="Z209" s="11"/>
      <c r="AA209" s="11"/>
      <c r="AB209" s="11"/>
      <c r="AC209" s="11"/>
    </row>
    <row r="210" spans="8:29" ht="10.5" customHeight="1" x14ac:dyDescent="0.2">
      <c r="H210" s="9">
        <v>43031</v>
      </c>
      <c r="I210" s="10">
        <v>0.13220000000000001</v>
      </c>
      <c r="J210" s="10">
        <v>0.1421</v>
      </c>
      <c r="K210" s="10">
        <v>0.1434</v>
      </c>
      <c r="L210" s="10">
        <v>0.14380000000000001</v>
      </c>
      <c r="U210" s="9"/>
      <c r="V210" s="10"/>
      <c r="W210" s="10"/>
      <c r="X210" s="10"/>
      <c r="Y210" s="10"/>
      <c r="Z210" s="11"/>
      <c r="AA210" s="11"/>
      <c r="AB210" s="11"/>
      <c r="AC210" s="11"/>
    </row>
    <row r="211" spans="8:29" ht="10.5" customHeight="1" x14ac:dyDescent="0.2">
      <c r="H211" s="9">
        <v>43032</v>
      </c>
      <c r="I211" s="10">
        <v>0.13200000000000001</v>
      </c>
      <c r="J211" s="10">
        <v>0.14199999999999999</v>
      </c>
      <c r="K211" s="10">
        <v>0.14319999999999999</v>
      </c>
      <c r="L211" s="10">
        <v>0.14369999999999999</v>
      </c>
      <c r="U211" s="9"/>
      <c r="V211" s="10"/>
      <c r="W211" s="10"/>
      <c r="X211" s="10"/>
      <c r="Y211" s="10"/>
      <c r="Z211" s="11"/>
      <c r="AA211" s="11"/>
      <c r="AB211" s="11"/>
      <c r="AC211" s="11"/>
    </row>
    <row r="212" spans="8:29" ht="10.5" customHeight="1" x14ac:dyDescent="0.2">
      <c r="H212" s="9">
        <v>43033</v>
      </c>
      <c r="I212" s="10">
        <v>0.1323</v>
      </c>
      <c r="J212" s="10">
        <v>0.14219999999999999</v>
      </c>
      <c r="K212" s="10">
        <v>0.14369999999999999</v>
      </c>
      <c r="L212" s="10">
        <v>0.1439</v>
      </c>
      <c r="U212" s="9"/>
      <c r="V212" s="10"/>
      <c r="W212" s="10"/>
      <c r="X212" s="10"/>
      <c r="Y212" s="10"/>
      <c r="Z212" s="11"/>
      <c r="AA212" s="11"/>
      <c r="AB212" s="11"/>
      <c r="AC212" s="11"/>
    </row>
    <row r="213" spans="8:29" ht="10.5" customHeight="1" x14ac:dyDescent="0.2">
      <c r="H213" s="9">
        <v>43034</v>
      </c>
      <c r="I213" s="10">
        <v>0.1323</v>
      </c>
      <c r="J213" s="10">
        <v>0.14219999999999999</v>
      </c>
      <c r="K213" s="10">
        <v>0.14369999999999999</v>
      </c>
      <c r="L213" s="10">
        <v>0.1439</v>
      </c>
      <c r="U213" s="9"/>
      <c r="V213" s="10"/>
      <c r="W213" s="10"/>
      <c r="X213" s="10"/>
      <c r="Y213" s="10"/>
      <c r="Z213" s="11"/>
      <c r="AA213" s="11"/>
      <c r="AB213" s="11"/>
      <c r="AC213" s="11"/>
    </row>
    <row r="214" spans="8:29" ht="10.5" customHeight="1" x14ac:dyDescent="0.2">
      <c r="H214" s="9">
        <v>43035</v>
      </c>
      <c r="I214" s="10">
        <v>0.1321</v>
      </c>
      <c r="J214" s="10">
        <v>0.1421</v>
      </c>
      <c r="K214" s="10">
        <v>0.14369999999999999</v>
      </c>
      <c r="L214" s="10">
        <v>0.14380000000000001</v>
      </c>
      <c r="U214" s="9"/>
      <c r="V214" s="10"/>
      <c r="W214" s="10"/>
      <c r="X214" s="10"/>
      <c r="Y214" s="10"/>
      <c r="Z214" s="11"/>
      <c r="AA214" s="11"/>
      <c r="AB214" s="11"/>
      <c r="AC214" s="11"/>
    </row>
    <row r="215" spans="8:29" ht="10.5" customHeight="1" x14ac:dyDescent="0.2">
      <c r="H215" s="9">
        <v>43038</v>
      </c>
      <c r="I215" s="10">
        <v>0.13189999999999999</v>
      </c>
      <c r="J215" s="10">
        <v>0.14199999999999999</v>
      </c>
      <c r="K215" s="10">
        <v>0.14369999999999999</v>
      </c>
      <c r="L215" s="10">
        <v>0.14369999999999999</v>
      </c>
      <c r="U215" s="9"/>
      <c r="V215" s="10"/>
      <c r="W215" s="10"/>
      <c r="X215" s="10"/>
      <c r="Y215" s="10"/>
      <c r="Z215" s="11"/>
      <c r="AA215" s="11"/>
      <c r="AB215" s="11"/>
      <c r="AC215" s="11"/>
    </row>
    <row r="216" spans="8:29" ht="10.5" customHeight="1" x14ac:dyDescent="0.2">
      <c r="H216" s="9">
        <v>43039</v>
      </c>
      <c r="I216" s="10">
        <v>0.13159999999999999</v>
      </c>
      <c r="J216" s="10">
        <v>0.1419</v>
      </c>
      <c r="K216" s="10">
        <v>0.14369999999999999</v>
      </c>
      <c r="L216" s="10">
        <v>0.14349999999999999</v>
      </c>
      <c r="U216" s="9"/>
      <c r="V216" s="10"/>
      <c r="W216" s="10"/>
      <c r="X216" s="10"/>
      <c r="Y216" s="10"/>
      <c r="Z216" s="11"/>
      <c r="AA216" s="11"/>
      <c r="AB216" s="11"/>
      <c r="AC216" s="11"/>
    </row>
    <row r="217" spans="8:29" ht="10.5" customHeight="1" x14ac:dyDescent="0.2">
      <c r="H217" s="9">
        <v>43040</v>
      </c>
      <c r="I217" s="10">
        <v>0.13109999999999999</v>
      </c>
      <c r="J217" s="10">
        <v>0.14149999999999999</v>
      </c>
      <c r="K217" s="10">
        <v>0.14319999999999999</v>
      </c>
      <c r="L217" s="10">
        <v>0.1431</v>
      </c>
      <c r="U217" s="9"/>
      <c r="V217" s="10"/>
      <c r="W217" s="10"/>
      <c r="X217" s="10"/>
      <c r="Y217" s="10"/>
      <c r="Z217" s="11"/>
      <c r="AA217" s="11"/>
      <c r="AB217" s="11"/>
      <c r="AC217" s="11"/>
    </row>
    <row r="218" spans="8:29" ht="10.5" customHeight="1" x14ac:dyDescent="0.2">
      <c r="H218" s="9">
        <v>43041</v>
      </c>
      <c r="I218" s="10">
        <v>0.13089999999999999</v>
      </c>
      <c r="J218" s="10">
        <v>0.1414</v>
      </c>
      <c r="K218" s="10">
        <v>0.14319999999999999</v>
      </c>
      <c r="L218" s="10">
        <v>0.14299999999999999</v>
      </c>
      <c r="U218" s="9"/>
      <c r="V218" s="10"/>
      <c r="W218" s="10"/>
      <c r="X218" s="10"/>
      <c r="Y218" s="10"/>
      <c r="Z218" s="11"/>
      <c r="AA218" s="11"/>
      <c r="AB218" s="11"/>
      <c r="AC218" s="11"/>
    </row>
    <row r="219" spans="8:29" ht="10.5" customHeight="1" x14ac:dyDescent="0.2">
      <c r="H219" s="9">
        <v>43042</v>
      </c>
      <c r="I219" s="10">
        <v>0.13109999999999999</v>
      </c>
      <c r="J219" s="10">
        <v>0.14149999999999999</v>
      </c>
      <c r="K219" s="10">
        <v>0.1429</v>
      </c>
      <c r="L219" s="10">
        <v>0.14280000000000001</v>
      </c>
      <c r="U219" s="9"/>
      <c r="V219" s="10"/>
      <c r="W219" s="10"/>
      <c r="X219" s="10"/>
      <c r="Y219" s="10"/>
      <c r="Z219" s="11"/>
      <c r="AA219" s="11"/>
      <c r="AB219" s="11"/>
      <c r="AC219" s="11"/>
    </row>
    <row r="220" spans="8:29" ht="10.5" customHeight="1" x14ac:dyDescent="0.2">
      <c r="H220" s="9">
        <v>43045</v>
      </c>
      <c r="I220" s="10">
        <v>0.1313</v>
      </c>
      <c r="J220" s="10">
        <v>0.14169999999999999</v>
      </c>
      <c r="K220" s="10">
        <v>0.1429</v>
      </c>
      <c r="L220" s="10">
        <v>0.14280000000000001</v>
      </c>
      <c r="U220" s="9"/>
      <c r="V220" s="10"/>
      <c r="W220" s="10"/>
      <c r="X220" s="10"/>
      <c r="Y220" s="10"/>
      <c r="Z220" s="11"/>
      <c r="AA220" s="11"/>
      <c r="AB220" s="11"/>
      <c r="AC220" s="11"/>
    </row>
    <row r="221" spans="8:29" ht="10.5" customHeight="1" x14ac:dyDescent="0.2">
      <c r="H221" s="9">
        <v>43046</v>
      </c>
      <c r="I221" s="10">
        <v>0.13139999999999999</v>
      </c>
      <c r="J221" s="10">
        <v>0.14180000000000001</v>
      </c>
      <c r="K221" s="10">
        <v>0.14280000000000001</v>
      </c>
      <c r="L221" s="10">
        <v>0.14280000000000001</v>
      </c>
      <c r="U221" s="9"/>
      <c r="V221" s="10"/>
      <c r="W221" s="10"/>
      <c r="X221" s="10"/>
      <c r="Y221" s="10"/>
      <c r="Z221" s="11"/>
      <c r="AA221" s="11"/>
      <c r="AB221" s="11"/>
      <c r="AC221" s="11"/>
    </row>
    <row r="222" spans="8:29" ht="10.5" customHeight="1" x14ac:dyDescent="0.2">
      <c r="H222" s="9">
        <v>43047</v>
      </c>
      <c r="I222" s="10">
        <v>0.13159999999999999</v>
      </c>
      <c r="J222" s="10">
        <v>0.1419</v>
      </c>
      <c r="K222" s="10">
        <v>0.1426</v>
      </c>
      <c r="L222" s="10">
        <v>0.14280000000000001</v>
      </c>
      <c r="U222" s="9"/>
      <c r="V222" s="10"/>
      <c r="W222" s="10"/>
      <c r="X222" s="10"/>
      <c r="Y222" s="10"/>
      <c r="Z222" s="11"/>
      <c r="AA222" s="11"/>
      <c r="AB222" s="11"/>
      <c r="AC222" s="11"/>
    </row>
    <row r="223" spans="8:29" ht="10.5" customHeight="1" x14ac:dyDescent="0.2">
      <c r="H223" s="9">
        <v>43048</v>
      </c>
      <c r="I223" s="10">
        <v>0.1318</v>
      </c>
      <c r="J223" s="10">
        <v>0.14199999999999999</v>
      </c>
      <c r="K223" s="10">
        <v>0.14249999999999999</v>
      </c>
      <c r="L223" s="10">
        <v>0.14280000000000001</v>
      </c>
      <c r="U223" s="9"/>
      <c r="V223" s="10"/>
      <c r="W223" s="10"/>
      <c r="X223" s="10"/>
      <c r="Y223" s="10"/>
      <c r="Z223" s="11"/>
      <c r="AA223" s="11"/>
      <c r="AB223" s="11"/>
      <c r="AC223" s="11"/>
    </row>
    <row r="224" spans="8:29" ht="10.5" customHeight="1" x14ac:dyDescent="0.2">
      <c r="H224" s="9">
        <v>43049</v>
      </c>
      <c r="I224" s="10">
        <v>0.1321</v>
      </c>
      <c r="J224" s="10">
        <v>0.14219999999999999</v>
      </c>
      <c r="K224" s="10">
        <v>0.14269999999999999</v>
      </c>
      <c r="L224" s="10">
        <v>0.14299999999999999</v>
      </c>
      <c r="U224" s="9"/>
      <c r="V224" s="10"/>
      <c r="W224" s="10"/>
      <c r="X224" s="10"/>
      <c r="Y224" s="10"/>
      <c r="Z224" s="11"/>
      <c r="AA224" s="11"/>
      <c r="AB224" s="11"/>
      <c r="AC224" s="11"/>
    </row>
    <row r="225" spans="8:29" ht="10.5" customHeight="1" x14ac:dyDescent="0.2">
      <c r="H225" s="9">
        <v>43052</v>
      </c>
      <c r="I225" s="10">
        <v>0.1323</v>
      </c>
      <c r="J225" s="10">
        <v>0.14219999999999999</v>
      </c>
      <c r="K225" s="10">
        <v>0.1426</v>
      </c>
      <c r="L225" s="10">
        <v>0.14299999999999999</v>
      </c>
      <c r="U225" s="9"/>
      <c r="V225" s="10"/>
      <c r="W225" s="10"/>
      <c r="X225" s="10"/>
      <c r="Y225" s="10"/>
      <c r="Z225" s="11"/>
      <c r="AA225" s="11"/>
      <c r="AB225" s="11"/>
      <c r="AC225" s="11"/>
    </row>
    <row r="226" spans="8:29" ht="10.5" customHeight="1" x14ac:dyDescent="0.2">
      <c r="H226" s="9">
        <v>43053</v>
      </c>
      <c r="I226" s="10">
        <v>0.13250000000000001</v>
      </c>
      <c r="J226" s="10">
        <v>0.1424</v>
      </c>
      <c r="K226" s="10">
        <v>0.1426</v>
      </c>
      <c r="L226" s="10">
        <v>0.14299999999999999</v>
      </c>
      <c r="U226" s="9"/>
      <c r="V226" s="10"/>
      <c r="W226" s="10"/>
      <c r="X226" s="10"/>
      <c r="Y226" s="10"/>
      <c r="Z226" s="11"/>
      <c r="AA226" s="11"/>
      <c r="AB226" s="11"/>
      <c r="AC226" s="11"/>
    </row>
    <row r="227" spans="8:29" ht="10.5" customHeight="1" x14ac:dyDescent="0.2">
      <c r="H227" s="9">
        <v>43054</v>
      </c>
      <c r="I227" s="10">
        <v>0.13250000000000001</v>
      </c>
      <c r="J227" s="10">
        <v>0.14230000000000001</v>
      </c>
      <c r="K227" s="10">
        <v>0.14219999999999999</v>
      </c>
      <c r="L227" s="10">
        <v>0.1429</v>
      </c>
      <c r="U227" s="9"/>
      <c r="V227" s="10"/>
      <c r="W227" s="10"/>
      <c r="X227" s="10"/>
      <c r="Y227" s="10"/>
      <c r="Z227" s="11"/>
      <c r="AA227" s="11"/>
      <c r="AB227" s="11"/>
      <c r="AC227" s="11"/>
    </row>
    <row r="228" spans="8:29" ht="10.5" customHeight="1" x14ac:dyDescent="0.2">
      <c r="H228" s="9">
        <v>43055</v>
      </c>
      <c r="I228" s="10">
        <v>0.13289999999999999</v>
      </c>
      <c r="J228" s="10">
        <v>0.1424</v>
      </c>
      <c r="K228" s="10">
        <v>0.14219999999999999</v>
      </c>
      <c r="L228" s="10">
        <v>0.1429</v>
      </c>
      <c r="U228" s="9"/>
      <c r="V228" s="10"/>
      <c r="W228" s="10"/>
      <c r="X228" s="10"/>
      <c r="Y228" s="10"/>
      <c r="Z228" s="11"/>
      <c r="AA228" s="11"/>
      <c r="AB228" s="11"/>
      <c r="AC228" s="11"/>
    </row>
    <row r="229" spans="8:29" ht="10.5" customHeight="1" x14ac:dyDescent="0.2">
      <c r="H229" s="9">
        <v>43056</v>
      </c>
      <c r="I229" s="10">
        <v>0.1326</v>
      </c>
      <c r="J229" s="10">
        <v>0.14219999999999999</v>
      </c>
      <c r="K229" s="10">
        <v>0.14169999999999999</v>
      </c>
      <c r="L229" s="10">
        <v>0.14269999999999999</v>
      </c>
      <c r="U229" s="9"/>
      <c r="V229" s="10"/>
      <c r="W229" s="10"/>
      <c r="X229" s="10"/>
      <c r="Y229" s="10"/>
      <c r="Z229" s="11"/>
      <c r="AA229" s="11"/>
      <c r="AB229" s="11"/>
      <c r="AC229" s="11"/>
    </row>
    <row r="230" spans="8:29" ht="10.5" customHeight="1" x14ac:dyDescent="0.2">
      <c r="H230" s="9">
        <v>43059</v>
      </c>
      <c r="I230" s="10">
        <v>0.13250000000000001</v>
      </c>
      <c r="J230" s="10">
        <v>0.1421</v>
      </c>
      <c r="K230" s="10">
        <v>0.14119999999999999</v>
      </c>
      <c r="L230" s="10">
        <v>0.1426</v>
      </c>
      <c r="U230" s="9"/>
      <c r="V230" s="10"/>
      <c r="W230" s="10"/>
      <c r="X230" s="10"/>
      <c r="Y230" s="10"/>
      <c r="Z230" s="11"/>
      <c r="AA230" s="11"/>
      <c r="AB230" s="11"/>
      <c r="AC230" s="11"/>
    </row>
    <row r="231" spans="8:29" ht="10.5" customHeight="1" x14ac:dyDescent="0.2">
      <c r="H231" s="9">
        <v>43060</v>
      </c>
      <c r="I231" s="10">
        <v>0.13270000000000001</v>
      </c>
      <c r="J231" s="10">
        <v>0.14230000000000001</v>
      </c>
      <c r="K231" s="10">
        <v>0.1411</v>
      </c>
      <c r="L231" s="10">
        <v>0.14269999999999999</v>
      </c>
      <c r="U231" s="9"/>
      <c r="V231" s="10"/>
      <c r="W231" s="10"/>
      <c r="X231" s="10"/>
      <c r="Y231" s="10"/>
      <c r="Z231" s="11"/>
      <c r="AA231" s="11"/>
      <c r="AB231" s="11"/>
      <c r="AC231" s="11"/>
    </row>
    <row r="232" spans="8:29" ht="10.5" customHeight="1" x14ac:dyDescent="0.2">
      <c r="H232" s="9">
        <v>43061</v>
      </c>
      <c r="I232" s="10">
        <v>0.1328</v>
      </c>
      <c r="J232" s="10">
        <v>0.1424</v>
      </c>
      <c r="K232" s="10">
        <v>0.14099999999999999</v>
      </c>
      <c r="L232" s="10">
        <v>0.14269999999999999</v>
      </c>
      <c r="U232" s="9"/>
      <c r="V232" s="10"/>
      <c r="W232" s="10"/>
      <c r="X232" s="10"/>
      <c r="Y232" s="10"/>
      <c r="Z232" s="11"/>
      <c r="AA232" s="11"/>
      <c r="AB232" s="11"/>
      <c r="AC232" s="11"/>
    </row>
    <row r="233" spans="8:29" ht="10.5" customHeight="1" x14ac:dyDescent="0.2">
      <c r="H233" s="9">
        <v>43062</v>
      </c>
      <c r="I233" s="10">
        <v>0.13270000000000001</v>
      </c>
      <c r="J233" s="10">
        <v>0.1424</v>
      </c>
      <c r="K233" s="10">
        <v>0.14050000000000001</v>
      </c>
      <c r="L233" s="10">
        <v>0.1426</v>
      </c>
      <c r="U233" s="9"/>
      <c r="V233" s="10"/>
      <c r="W233" s="10"/>
      <c r="X233" s="10"/>
      <c r="Y233" s="10"/>
      <c r="Z233" s="11"/>
      <c r="AA233" s="11"/>
      <c r="AB233" s="11"/>
      <c r="AC233" s="11"/>
    </row>
    <row r="234" spans="8:29" ht="10.5" customHeight="1" x14ac:dyDescent="0.2">
      <c r="H234" s="9">
        <v>43063</v>
      </c>
      <c r="I234" s="10">
        <v>0.13300000000000001</v>
      </c>
      <c r="J234" s="10">
        <v>0.14249999999999999</v>
      </c>
      <c r="K234" s="10">
        <v>0.14050000000000001</v>
      </c>
      <c r="L234" s="10">
        <v>0.14280000000000001</v>
      </c>
      <c r="U234" s="9"/>
      <c r="V234" s="10"/>
      <c r="W234" s="10"/>
      <c r="X234" s="10"/>
      <c r="Y234" s="10"/>
      <c r="Z234" s="11"/>
      <c r="AA234" s="11"/>
      <c r="AB234" s="11"/>
      <c r="AC234" s="11"/>
    </row>
    <row r="235" spans="8:29" ht="10.5" customHeight="1" x14ac:dyDescent="0.2">
      <c r="H235" s="9">
        <v>43066</v>
      </c>
      <c r="I235" s="10">
        <v>0.13320000000000001</v>
      </c>
      <c r="J235" s="10">
        <v>0.14249999999999999</v>
      </c>
      <c r="K235" s="10">
        <v>0.14050000000000001</v>
      </c>
      <c r="L235" s="10">
        <v>0.14280000000000001</v>
      </c>
      <c r="U235" s="9"/>
      <c r="V235" s="10"/>
      <c r="W235" s="10"/>
      <c r="X235" s="10"/>
      <c r="Y235" s="10"/>
      <c r="Z235" s="11"/>
      <c r="AA235" s="11"/>
      <c r="AB235" s="11"/>
      <c r="AC235" s="11"/>
    </row>
    <row r="236" spans="8:29" ht="10.5" customHeight="1" x14ac:dyDescent="0.2">
      <c r="H236" s="9">
        <v>43067</v>
      </c>
      <c r="I236" s="10">
        <v>0.1331</v>
      </c>
      <c r="J236" s="10">
        <v>0.14230000000000001</v>
      </c>
      <c r="K236" s="10">
        <v>0.1401</v>
      </c>
      <c r="L236" s="10">
        <v>0.1426</v>
      </c>
      <c r="U236" s="9"/>
      <c r="V236" s="10"/>
      <c r="W236" s="10"/>
      <c r="X236" s="10"/>
      <c r="Y236" s="10"/>
      <c r="Z236" s="11"/>
      <c r="AA236" s="11"/>
      <c r="AB236" s="11"/>
      <c r="AC236" s="11"/>
    </row>
    <row r="237" spans="8:29" ht="10.5" customHeight="1" x14ac:dyDescent="0.2">
      <c r="H237" s="9">
        <v>43068</v>
      </c>
      <c r="I237" s="10">
        <v>0.1333</v>
      </c>
      <c r="J237" s="10">
        <v>0.14219999999999999</v>
      </c>
      <c r="K237" s="10">
        <v>0.1401</v>
      </c>
      <c r="L237" s="10">
        <v>0.14249999999999999</v>
      </c>
      <c r="U237" s="9"/>
      <c r="V237" s="10"/>
      <c r="W237" s="10"/>
      <c r="X237" s="10"/>
      <c r="Y237" s="10"/>
      <c r="Z237" s="11"/>
      <c r="AA237" s="11"/>
      <c r="AB237" s="11"/>
      <c r="AC237" s="11"/>
    </row>
    <row r="238" spans="8:29" ht="10.5" customHeight="1" x14ac:dyDescent="0.2">
      <c r="H238" s="9">
        <v>43069</v>
      </c>
      <c r="I238" s="10">
        <v>0.1333</v>
      </c>
      <c r="J238" s="10">
        <v>0.14219999999999999</v>
      </c>
      <c r="K238" s="10">
        <v>0.1401</v>
      </c>
      <c r="L238" s="10">
        <v>0.14249999999999999</v>
      </c>
      <c r="U238" s="9"/>
      <c r="V238" s="10"/>
      <c r="W238" s="10"/>
      <c r="X238" s="10"/>
      <c r="Y238" s="10"/>
      <c r="Z238" s="11"/>
      <c r="AA238" s="11"/>
      <c r="AB238" s="11"/>
      <c r="AC238" s="11"/>
    </row>
    <row r="239" spans="8:29" ht="10.5" customHeight="1" x14ac:dyDescent="0.2">
      <c r="H239" s="9">
        <v>43070</v>
      </c>
      <c r="I239" s="10">
        <v>0.1333</v>
      </c>
      <c r="J239" s="10">
        <v>0.14219999999999999</v>
      </c>
      <c r="K239" s="10">
        <v>0.1401</v>
      </c>
      <c r="L239" s="10">
        <v>0.14249999999999999</v>
      </c>
      <c r="U239" s="9"/>
      <c r="V239" s="10"/>
      <c r="W239" s="10"/>
      <c r="X239" s="10"/>
      <c r="Y239" s="10"/>
      <c r="Z239" s="11"/>
      <c r="AA239" s="11"/>
      <c r="AB239" s="11"/>
      <c r="AC239" s="11"/>
    </row>
    <row r="240" spans="8:29" ht="10.5" customHeight="1" x14ac:dyDescent="0.2">
      <c r="H240" s="9">
        <v>43073</v>
      </c>
      <c r="I240" s="10">
        <v>0.1333</v>
      </c>
      <c r="J240" s="10">
        <v>0.14219999999999999</v>
      </c>
      <c r="K240" s="10">
        <v>0.1401</v>
      </c>
      <c r="L240" s="10">
        <v>0.14249999999999999</v>
      </c>
      <c r="U240" s="9"/>
      <c r="V240" s="10"/>
      <c r="W240" s="10"/>
      <c r="X240" s="10"/>
      <c r="Y240" s="10"/>
      <c r="Z240" s="11"/>
      <c r="AA240" s="11"/>
      <c r="AB240" s="11"/>
      <c r="AC240" s="11"/>
    </row>
    <row r="241" spans="8:29" ht="10.5" customHeight="1" x14ac:dyDescent="0.2">
      <c r="H241" s="9">
        <v>43074</v>
      </c>
      <c r="I241" s="10">
        <v>0.1336</v>
      </c>
      <c r="J241" s="10">
        <v>0.1424</v>
      </c>
      <c r="K241" s="10">
        <v>0.14019999999999999</v>
      </c>
      <c r="L241" s="10">
        <v>0.14249999999999999</v>
      </c>
      <c r="U241" s="9"/>
      <c r="V241" s="10"/>
      <c r="W241" s="10"/>
      <c r="X241" s="10"/>
      <c r="Y241" s="10"/>
      <c r="Z241" s="11"/>
      <c r="AA241" s="11"/>
      <c r="AB241" s="11"/>
      <c r="AC241" s="11"/>
    </row>
    <row r="242" spans="8:29" ht="10.5" customHeight="1" x14ac:dyDescent="0.2">
      <c r="H242" s="9">
        <v>43075</v>
      </c>
      <c r="I242" s="10">
        <v>0.1336</v>
      </c>
      <c r="J242" s="10">
        <v>0.14249999999999999</v>
      </c>
      <c r="K242" s="10">
        <v>0.1401</v>
      </c>
      <c r="L242" s="10">
        <v>0.14249999999999999</v>
      </c>
      <c r="U242" s="9"/>
      <c r="V242" s="10"/>
      <c r="W242" s="10"/>
      <c r="X242" s="10"/>
      <c r="Y242" s="10"/>
      <c r="Z242" s="11"/>
      <c r="AA242" s="11"/>
      <c r="AB242" s="11"/>
      <c r="AC242" s="11"/>
    </row>
    <row r="243" spans="8:29" ht="10.5" customHeight="1" x14ac:dyDescent="0.2">
      <c r="H243" s="9">
        <v>43076</v>
      </c>
      <c r="I243" s="10">
        <v>0.13370000000000001</v>
      </c>
      <c r="J243" s="10">
        <v>0.14249999999999999</v>
      </c>
      <c r="K243" s="10">
        <v>0.1401</v>
      </c>
      <c r="L243" s="10">
        <v>0.1424</v>
      </c>
      <c r="U243" s="9"/>
      <c r="V243" s="10"/>
      <c r="W243" s="10"/>
      <c r="X243" s="10"/>
      <c r="Y243" s="10"/>
      <c r="Z243" s="11"/>
      <c r="AA243" s="11"/>
      <c r="AB243" s="11"/>
      <c r="AC243" s="11"/>
    </row>
    <row r="244" spans="8:29" ht="10.5" customHeight="1" x14ac:dyDescent="0.2">
      <c r="H244" s="9">
        <v>43077</v>
      </c>
      <c r="I244" s="10">
        <v>0.1343</v>
      </c>
      <c r="J244" s="10">
        <v>0.14269999999999999</v>
      </c>
      <c r="K244" s="10">
        <v>0.14019999999999999</v>
      </c>
      <c r="L244" s="10">
        <v>0.14249999999999999</v>
      </c>
      <c r="U244" s="9"/>
      <c r="V244" s="10"/>
      <c r="W244" s="10"/>
      <c r="X244" s="10"/>
      <c r="Y244" s="10"/>
      <c r="Z244" s="11"/>
      <c r="AA244" s="11"/>
      <c r="AB244" s="11"/>
      <c r="AC244" s="11"/>
    </row>
    <row r="245" spans="8:29" ht="10.5" customHeight="1" x14ac:dyDescent="0.2">
      <c r="H245" s="9">
        <v>43080</v>
      </c>
      <c r="I245" s="10">
        <v>0.13500000000000001</v>
      </c>
      <c r="J245" s="10">
        <v>0.14319999999999999</v>
      </c>
      <c r="K245" s="10">
        <v>0.14030000000000001</v>
      </c>
      <c r="L245" s="10">
        <v>0.14280000000000001</v>
      </c>
      <c r="U245" s="9"/>
      <c r="V245" s="10"/>
      <c r="W245" s="10"/>
      <c r="X245" s="10"/>
      <c r="Y245" s="10"/>
      <c r="Z245" s="11"/>
      <c r="AA245" s="11"/>
      <c r="AB245" s="11"/>
      <c r="AC245" s="11"/>
    </row>
    <row r="246" spans="8:29" ht="10.5" customHeight="1" x14ac:dyDescent="0.2">
      <c r="H246" s="9">
        <v>43081</v>
      </c>
      <c r="I246" s="10">
        <v>0.13519999999999999</v>
      </c>
      <c r="J246" s="10">
        <v>0.14330000000000001</v>
      </c>
      <c r="K246" s="10">
        <v>0.14030000000000001</v>
      </c>
      <c r="L246" s="10">
        <v>0.1429</v>
      </c>
      <c r="U246" s="9"/>
      <c r="V246" s="10"/>
      <c r="W246" s="10"/>
      <c r="X246" s="10"/>
      <c r="Y246" s="10"/>
      <c r="Z246" s="11"/>
      <c r="AA246" s="11"/>
      <c r="AB246" s="11"/>
      <c r="AC246" s="11"/>
    </row>
    <row r="247" spans="8:29" ht="10.5" customHeight="1" x14ac:dyDescent="0.2">
      <c r="H247" s="9">
        <v>43082</v>
      </c>
      <c r="I247" s="10">
        <v>0.13569999999999999</v>
      </c>
      <c r="J247" s="10">
        <v>0.14369999999999999</v>
      </c>
      <c r="K247" s="10">
        <v>0.14050000000000001</v>
      </c>
      <c r="L247" s="10">
        <v>0.1431</v>
      </c>
      <c r="U247" s="9"/>
      <c r="V247" s="10"/>
      <c r="W247" s="10"/>
      <c r="X247" s="10"/>
      <c r="Y247" s="10"/>
      <c r="Z247" s="11"/>
      <c r="AA247" s="11"/>
      <c r="AB247" s="11"/>
      <c r="AC247" s="11"/>
    </row>
    <row r="248" spans="8:29" ht="10.5" customHeight="1" x14ac:dyDescent="0.2">
      <c r="H248" s="9">
        <v>43083</v>
      </c>
      <c r="I248" s="10">
        <v>0.1361</v>
      </c>
      <c r="J248" s="10">
        <v>0.14399999999999999</v>
      </c>
      <c r="K248" s="10">
        <v>0.1406</v>
      </c>
      <c r="L248" s="10">
        <v>0.14330000000000001</v>
      </c>
      <c r="U248" s="9"/>
      <c r="V248" s="10"/>
      <c r="W248" s="10"/>
      <c r="X248" s="10"/>
      <c r="Y248" s="10"/>
      <c r="Z248" s="11"/>
      <c r="AA248" s="11"/>
      <c r="AB248" s="11"/>
      <c r="AC248" s="11"/>
    </row>
    <row r="249" spans="8:29" ht="10.5" customHeight="1" x14ac:dyDescent="0.2">
      <c r="H249" s="9">
        <v>43084</v>
      </c>
      <c r="I249" s="10">
        <v>0.1361</v>
      </c>
      <c r="J249" s="10">
        <v>0.14399999999999999</v>
      </c>
      <c r="K249" s="10">
        <v>0.1406</v>
      </c>
      <c r="L249" s="10">
        <v>0.14319999999999999</v>
      </c>
      <c r="U249" s="9"/>
      <c r="V249" s="10"/>
      <c r="W249" s="10"/>
      <c r="X249" s="10"/>
      <c r="Y249" s="10"/>
      <c r="Z249" s="11"/>
      <c r="AA249" s="11"/>
      <c r="AB249" s="11"/>
      <c r="AC249" s="11"/>
    </row>
    <row r="250" spans="8:29" ht="10.5" customHeight="1" x14ac:dyDescent="0.2">
      <c r="H250" s="9">
        <v>43087</v>
      </c>
      <c r="I250" s="10">
        <v>0.1358</v>
      </c>
      <c r="J250" s="10">
        <v>0.14380000000000001</v>
      </c>
      <c r="K250" s="10">
        <v>0.1406</v>
      </c>
      <c r="L250" s="10">
        <v>0.14299999999999999</v>
      </c>
      <c r="U250" s="9"/>
      <c r="V250" s="10"/>
      <c r="W250" s="10"/>
      <c r="X250" s="10"/>
      <c r="Y250" s="10"/>
      <c r="Z250" s="11"/>
      <c r="AA250" s="11"/>
      <c r="AB250" s="11"/>
      <c r="AC250" s="11"/>
    </row>
    <row r="251" spans="8:29" ht="10.5" customHeight="1" x14ac:dyDescent="0.2">
      <c r="H251" s="9">
        <v>43088</v>
      </c>
      <c r="I251" s="10">
        <v>0.1358</v>
      </c>
      <c r="J251" s="10">
        <v>0.14380000000000001</v>
      </c>
      <c r="K251" s="10">
        <v>0.1406</v>
      </c>
      <c r="L251" s="10">
        <v>0.14299999999999999</v>
      </c>
      <c r="U251" s="9"/>
      <c r="V251" s="10"/>
      <c r="W251" s="10"/>
      <c r="X251" s="10"/>
      <c r="Y251" s="10"/>
      <c r="Z251" s="11"/>
      <c r="AA251" s="11"/>
      <c r="AB251" s="11"/>
      <c r="AC251" s="11"/>
    </row>
    <row r="252" spans="8:29" ht="10.5" customHeight="1" x14ac:dyDescent="0.2">
      <c r="H252" s="9">
        <v>43089</v>
      </c>
      <c r="I252" s="10">
        <v>0.1358</v>
      </c>
      <c r="J252" s="10">
        <v>0.14380000000000001</v>
      </c>
      <c r="K252" s="10">
        <v>0.1406</v>
      </c>
      <c r="L252" s="10">
        <v>0.14299999999999999</v>
      </c>
      <c r="U252" s="9"/>
      <c r="V252" s="10"/>
      <c r="W252" s="10"/>
      <c r="X252" s="10"/>
      <c r="Y252" s="10"/>
      <c r="Z252" s="11"/>
      <c r="AA252" s="11"/>
      <c r="AB252" s="11"/>
      <c r="AC252" s="11"/>
    </row>
    <row r="253" spans="8:29" ht="10.5" customHeight="1" x14ac:dyDescent="0.2">
      <c r="H253" s="9">
        <v>43090</v>
      </c>
      <c r="I253" s="10">
        <v>0.1358</v>
      </c>
      <c r="J253" s="10">
        <v>0.14380000000000001</v>
      </c>
      <c r="K253" s="10">
        <v>0.1406</v>
      </c>
      <c r="L253" s="10">
        <v>0.14299999999999999</v>
      </c>
      <c r="U253" s="9"/>
      <c r="V253" s="10"/>
      <c r="W253" s="10"/>
      <c r="X253" s="10"/>
      <c r="Y253" s="10"/>
      <c r="Z253" s="11"/>
      <c r="AA253" s="11"/>
      <c r="AB253" s="11"/>
      <c r="AC253" s="11"/>
    </row>
    <row r="254" spans="8:29" ht="10.5" customHeight="1" x14ac:dyDescent="0.2">
      <c r="H254" s="9">
        <v>43091</v>
      </c>
      <c r="I254" s="10">
        <v>0.13569999999999999</v>
      </c>
      <c r="J254" s="10">
        <v>0.14369999999999999</v>
      </c>
      <c r="K254" s="10">
        <v>0.1406</v>
      </c>
      <c r="L254" s="10">
        <v>0.14319999999999999</v>
      </c>
      <c r="U254" s="9"/>
      <c r="V254" s="10"/>
      <c r="W254" s="10"/>
      <c r="X254" s="10"/>
      <c r="Y254" s="10"/>
      <c r="Z254" s="11"/>
      <c r="AA254" s="11"/>
      <c r="AB254" s="11"/>
      <c r="AC254" s="11"/>
    </row>
    <row r="255" spans="8:29" ht="10.5" customHeight="1" x14ac:dyDescent="0.2">
      <c r="H255" s="9">
        <v>43095</v>
      </c>
      <c r="I255" s="10">
        <v>0.13619999999999999</v>
      </c>
      <c r="J255" s="10">
        <v>0.14399999999999999</v>
      </c>
      <c r="K255" s="10">
        <v>0.14080000000000001</v>
      </c>
      <c r="L255" s="10">
        <v>0.1434</v>
      </c>
      <c r="U255" s="9"/>
      <c r="V255" s="10"/>
      <c r="W255" s="10"/>
      <c r="X255" s="10"/>
      <c r="Y255" s="10"/>
      <c r="Z255" s="11"/>
      <c r="AA255" s="11"/>
      <c r="AB255" s="11"/>
      <c r="AC255" s="11"/>
    </row>
    <row r="256" spans="8:29" ht="10.5" customHeight="1" x14ac:dyDescent="0.2">
      <c r="H256" s="9">
        <v>43096</v>
      </c>
      <c r="I256" s="10">
        <v>0.1363</v>
      </c>
      <c r="J256" s="10">
        <v>0.14410000000000001</v>
      </c>
      <c r="K256" s="10">
        <v>0.1409</v>
      </c>
      <c r="L256" s="10">
        <v>0.14349999999999999</v>
      </c>
      <c r="U256" s="9"/>
      <c r="V256" s="10"/>
      <c r="W256" s="10"/>
      <c r="X256" s="10"/>
      <c r="Y256" s="10"/>
      <c r="Z256" s="11"/>
      <c r="AA256" s="11"/>
      <c r="AB256" s="11"/>
      <c r="AC256" s="11"/>
    </row>
    <row r="257" spans="8:29" ht="10.5" customHeight="1" x14ac:dyDescent="0.2">
      <c r="H257" s="9">
        <v>43097</v>
      </c>
      <c r="I257" s="10">
        <v>0.13639999999999999</v>
      </c>
      <c r="J257" s="10">
        <v>0.14419999999999999</v>
      </c>
      <c r="K257" s="10">
        <v>0.1411</v>
      </c>
      <c r="L257" s="10">
        <v>0.14349999999999999</v>
      </c>
      <c r="U257" s="9"/>
      <c r="V257" s="10"/>
      <c r="W257" s="10"/>
      <c r="X257" s="10"/>
      <c r="Y257" s="10"/>
      <c r="Z257" s="11"/>
      <c r="AA257" s="11"/>
      <c r="AB257" s="11"/>
      <c r="AC257" s="11"/>
    </row>
    <row r="258" spans="8:29" ht="10.5" customHeight="1" x14ac:dyDescent="0.2">
      <c r="H258" s="9">
        <v>43098</v>
      </c>
      <c r="I258" s="10">
        <v>0.1363</v>
      </c>
      <c r="J258" s="10">
        <v>0.14419999999999999</v>
      </c>
      <c r="K258" s="10">
        <v>0.14099999999999999</v>
      </c>
      <c r="L258" s="10">
        <v>0.14349999999999999</v>
      </c>
      <c r="U258" s="9"/>
      <c r="V258" s="10"/>
      <c r="W258" s="10"/>
      <c r="X258" s="10"/>
      <c r="Y258" s="10"/>
      <c r="Z258" s="11"/>
      <c r="AA258" s="11"/>
      <c r="AB258" s="11"/>
      <c r="AC258" s="11"/>
    </row>
    <row r="259" spans="8:29" ht="10.5" customHeight="1" x14ac:dyDescent="0.2">
      <c r="H259" s="9">
        <v>43103</v>
      </c>
      <c r="I259" s="10">
        <v>0.13639999999999999</v>
      </c>
      <c r="J259" s="10">
        <v>0.14430000000000001</v>
      </c>
      <c r="K259" s="10">
        <v>0.14099999999999999</v>
      </c>
      <c r="L259" s="10">
        <v>0.14330000000000001</v>
      </c>
      <c r="U259" s="9"/>
      <c r="V259" s="10"/>
      <c r="W259" s="10"/>
      <c r="X259" s="10"/>
      <c r="Y259" s="10"/>
      <c r="Z259" s="11"/>
      <c r="AA259" s="11"/>
      <c r="AB259" s="11"/>
      <c r="AC259" s="11"/>
    </row>
    <row r="260" spans="8:29" ht="10.5" customHeight="1" x14ac:dyDescent="0.2">
      <c r="H260" s="9">
        <v>43104</v>
      </c>
      <c r="I260" s="10">
        <v>0.13589999999999999</v>
      </c>
      <c r="J260" s="10">
        <v>0.14410000000000001</v>
      </c>
      <c r="K260" s="10">
        <v>0.1409</v>
      </c>
      <c r="L260" s="10">
        <v>0.14319999999999999</v>
      </c>
      <c r="U260" s="9"/>
      <c r="V260" s="10"/>
      <c r="W260" s="10"/>
      <c r="X260" s="10"/>
      <c r="Y260" s="10"/>
      <c r="Z260" s="11"/>
      <c r="AA260" s="11"/>
      <c r="AB260" s="11"/>
      <c r="AC260" s="11"/>
    </row>
    <row r="261" spans="8:29" ht="10.5" customHeight="1" x14ac:dyDescent="0.2">
      <c r="H261" s="9">
        <v>43105</v>
      </c>
      <c r="I261" s="10">
        <v>0.1358</v>
      </c>
      <c r="J261" s="10">
        <v>0.14399999999999999</v>
      </c>
      <c r="K261" s="10">
        <v>0.14080000000000001</v>
      </c>
      <c r="L261" s="10">
        <v>0.14319999999999999</v>
      </c>
      <c r="U261" s="9"/>
      <c r="V261" s="10"/>
      <c r="W261" s="10"/>
      <c r="X261" s="10"/>
      <c r="Y261" s="10"/>
      <c r="Z261" s="11"/>
      <c r="AA261" s="11"/>
      <c r="AB261" s="11"/>
      <c r="AC261" s="11"/>
    </row>
    <row r="262" spans="8:29" ht="10.5" customHeight="1" x14ac:dyDescent="0.2">
      <c r="H262" s="9">
        <v>43109</v>
      </c>
      <c r="I262" s="10">
        <v>0.1356</v>
      </c>
      <c r="J262" s="10">
        <v>0.14380000000000001</v>
      </c>
      <c r="K262" s="10">
        <v>0.1406</v>
      </c>
      <c r="L262" s="10">
        <v>0.14299999999999999</v>
      </c>
      <c r="U262" s="9"/>
      <c r="V262" s="10"/>
      <c r="W262" s="10"/>
      <c r="X262" s="10"/>
      <c r="Y262" s="10"/>
      <c r="Z262" s="11"/>
      <c r="AA262" s="11"/>
      <c r="AB262" s="11"/>
      <c r="AC262" s="11"/>
    </row>
    <row r="263" spans="8:29" ht="10.5" customHeight="1" x14ac:dyDescent="0.2">
      <c r="H263" s="9">
        <v>43110</v>
      </c>
      <c r="I263" s="10">
        <v>0.13550000000000001</v>
      </c>
      <c r="J263" s="10">
        <v>0.14380000000000001</v>
      </c>
      <c r="K263" s="10">
        <v>0.14069999999999999</v>
      </c>
      <c r="L263" s="10">
        <v>0.1431</v>
      </c>
      <c r="U263" s="9"/>
      <c r="V263" s="10"/>
      <c r="W263" s="10"/>
      <c r="X263" s="10"/>
      <c r="Y263" s="10"/>
      <c r="Z263" s="11"/>
      <c r="AA263" s="11"/>
      <c r="AB263" s="11"/>
      <c r="AC263" s="11"/>
    </row>
    <row r="264" spans="8:29" ht="10.5" customHeight="1" x14ac:dyDescent="0.2">
      <c r="H264" s="9">
        <v>43111</v>
      </c>
      <c r="I264" s="10">
        <v>0.13539999999999999</v>
      </c>
      <c r="J264" s="10">
        <v>0.14369999999999999</v>
      </c>
      <c r="K264" s="10">
        <v>0.14050000000000001</v>
      </c>
      <c r="L264" s="10">
        <v>0.14299999999999999</v>
      </c>
      <c r="U264" s="9"/>
      <c r="V264" s="10"/>
      <c r="W264" s="10"/>
      <c r="X264" s="10"/>
      <c r="Y264" s="10"/>
      <c r="Z264" s="11"/>
      <c r="AA264" s="11"/>
      <c r="AB264" s="11"/>
      <c r="AC264" s="11"/>
    </row>
    <row r="265" spans="8:29" ht="10.5" customHeight="1" x14ac:dyDescent="0.2">
      <c r="H265" s="9">
        <v>43112</v>
      </c>
      <c r="I265" s="10">
        <v>0.1353</v>
      </c>
      <c r="J265" s="10">
        <v>0.14360000000000001</v>
      </c>
      <c r="K265" s="10">
        <v>0.1404</v>
      </c>
      <c r="L265" s="10">
        <v>0.1429</v>
      </c>
      <c r="U265" s="9"/>
      <c r="V265" s="10"/>
      <c r="W265" s="10"/>
      <c r="X265" s="10"/>
      <c r="Y265" s="10"/>
      <c r="Z265" s="11"/>
      <c r="AA265" s="11"/>
      <c r="AB265" s="11"/>
      <c r="AC265" s="11"/>
    </row>
    <row r="266" spans="8:29" ht="10.5" customHeight="1" x14ac:dyDescent="0.2">
      <c r="H266" s="9">
        <v>43115</v>
      </c>
      <c r="I266" s="10">
        <v>0.13519999999999999</v>
      </c>
      <c r="J266" s="10">
        <v>0.14349999999999999</v>
      </c>
      <c r="K266" s="10">
        <v>0.14030000000000001</v>
      </c>
      <c r="L266" s="10">
        <v>0.14269999999999999</v>
      </c>
      <c r="U266" s="9"/>
      <c r="V266" s="10"/>
      <c r="W266" s="10"/>
      <c r="X266" s="10"/>
      <c r="Y266" s="10"/>
      <c r="Z266" s="11"/>
      <c r="AA266" s="11"/>
      <c r="AB266" s="11"/>
      <c r="AC266" s="11"/>
    </row>
    <row r="267" spans="8:29" ht="10.5" customHeight="1" x14ac:dyDescent="0.2">
      <c r="H267" s="9">
        <v>43116</v>
      </c>
      <c r="I267" s="10">
        <v>0.13519999999999999</v>
      </c>
      <c r="J267" s="10">
        <v>0.14349999999999999</v>
      </c>
      <c r="K267" s="10">
        <v>0.14030000000000001</v>
      </c>
      <c r="L267" s="10">
        <v>0.14269999999999999</v>
      </c>
      <c r="U267" s="9"/>
      <c r="V267" s="10"/>
      <c r="W267" s="10"/>
      <c r="X267" s="10"/>
      <c r="Y267" s="10"/>
      <c r="Z267" s="11"/>
      <c r="AA267" s="11"/>
      <c r="AB267" s="11"/>
      <c r="AC267" s="11"/>
    </row>
    <row r="268" spans="8:29" ht="10.5" customHeight="1" x14ac:dyDescent="0.2">
      <c r="H268" s="9">
        <v>43117</v>
      </c>
      <c r="I268" s="10">
        <v>0.13519999999999999</v>
      </c>
      <c r="J268" s="10">
        <v>0.1434</v>
      </c>
      <c r="K268" s="10">
        <v>0.14030000000000001</v>
      </c>
      <c r="L268" s="10">
        <v>0.14269999999999999</v>
      </c>
      <c r="U268" s="9"/>
      <c r="V268" s="10"/>
      <c r="W268" s="10"/>
      <c r="X268" s="10"/>
      <c r="Y268" s="10"/>
      <c r="Z268" s="11"/>
      <c r="AA268" s="11"/>
      <c r="AB268" s="11"/>
      <c r="AC268" s="11"/>
    </row>
    <row r="269" spans="8:29" ht="10.5" customHeight="1" x14ac:dyDescent="0.2">
      <c r="H269" s="9">
        <v>43118</v>
      </c>
      <c r="I269" s="10">
        <v>0.13519999999999999</v>
      </c>
      <c r="J269" s="10">
        <v>0.1434</v>
      </c>
      <c r="K269" s="10">
        <v>0.14030000000000001</v>
      </c>
      <c r="L269" s="10">
        <v>0.14269999999999999</v>
      </c>
      <c r="U269" s="9"/>
      <c r="V269" s="10"/>
      <c r="W269" s="10"/>
      <c r="X269" s="10"/>
      <c r="Y269" s="10"/>
      <c r="Z269" s="11"/>
      <c r="AA269" s="11"/>
      <c r="AB269" s="11"/>
      <c r="AC269" s="11"/>
    </row>
    <row r="270" spans="8:29" ht="10.5" customHeight="1" x14ac:dyDescent="0.2">
      <c r="H270" s="9">
        <v>43119</v>
      </c>
      <c r="I270" s="10">
        <v>0.13519999999999999</v>
      </c>
      <c r="J270" s="10">
        <v>0.14330000000000001</v>
      </c>
      <c r="K270" s="10">
        <v>0.14030000000000001</v>
      </c>
      <c r="L270" s="10">
        <v>0.14269999999999999</v>
      </c>
      <c r="U270" s="9"/>
      <c r="V270" s="10"/>
      <c r="W270" s="10"/>
      <c r="X270" s="10"/>
      <c r="Y270" s="10"/>
      <c r="Z270" s="11"/>
      <c r="AA270" s="11"/>
      <c r="AB270" s="11"/>
      <c r="AC270" s="11"/>
    </row>
    <row r="271" spans="8:29" ht="10.5" customHeight="1" x14ac:dyDescent="0.2">
      <c r="H271" s="9">
        <v>43122</v>
      </c>
      <c r="I271" s="10">
        <v>0.1353</v>
      </c>
      <c r="J271" s="10">
        <v>0.14330000000000001</v>
      </c>
      <c r="K271" s="10">
        <v>0.1404</v>
      </c>
      <c r="L271" s="10">
        <v>0.14280000000000001</v>
      </c>
      <c r="U271" s="9"/>
      <c r="V271" s="10"/>
      <c r="W271" s="10"/>
      <c r="X271" s="10"/>
      <c r="Y271" s="10"/>
      <c r="Z271" s="11"/>
      <c r="AA271" s="11"/>
      <c r="AB271" s="11"/>
      <c r="AC271" s="11"/>
    </row>
    <row r="272" spans="8:29" ht="10.5" customHeight="1" x14ac:dyDescent="0.2">
      <c r="H272" s="9">
        <v>43123</v>
      </c>
      <c r="I272" s="10">
        <v>0.1356</v>
      </c>
      <c r="J272" s="10">
        <v>0.1434</v>
      </c>
      <c r="K272" s="10">
        <v>0.14050000000000001</v>
      </c>
      <c r="L272" s="10">
        <v>0.1431</v>
      </c>
      <c r="U272" s="9"/>
      <c r="V272" s="10"/>
      <c r="W272" s="10"/>
      <c r="X272" s="10"/>
      <c r="Y272" s="10"/>
      <c r="Z272" s="11"/>
      <c r="AA272" s="11"/>
      <c r="AB272" s="11"/>
      <c r="AC272" s="11"/>
    </row>
    <row r="273" spans="8:29" ht="10.5" customHeight="1" x14ac:dyDescent="0.2">
      <c r="H273" s="9">
        <v>43124</v>
      </c>
      <c r="I273" s="10">
        <v>0.13550000000000001</v>
      </c>
      <c r="J273" s="10">
        <v>0.14330000000000001</v>
      </c>
      <c r="K273" s="10">
        <v>0.1404</v>
      </c>
      <c r="L273" s="10">
        <v>0.14299999999999999</v>
      </c>
      <c r="U273" s="9"/>
      <c r="V273" s="10"/>
      <c r="W273" s="10"/>
      <c r="X273" s="10"/>
      <c r="Y273" s="10"/>
      <c r="Z273" s="11"/>
      <c r="AA273" s="11"/>
      <c r="AB273" s="11"/>
      <c r="AC273" s="11"/>
    </row>
    <row r="274" spans="8:29" ht="10.5" customHeight="1" x14ac:dyDescent="0.2">
      <c r="H274" s="9">
        <v>43125</v>
      </c>
      <c r="I274" s="10">
        <v>0.13550000000000001</v>
      </c>
      <c r="J274" s="10">
        <v>0.14330000000000001</v>
      </c>
      <c r="K274" s="10">
        <v>0.1404</v>
      </c>
      <c r="L274" s="10">
        <v>0.1431</v>
      </c>
      <c r="U274" s="9"/>
      <c r="V274" s="10"/>
      <c r="W274" s="10"/>
      <c r="X274" s="10"/>
      <c r="Y274" s="10"/>
      <c r="Z274" s="11"/>
      <c r="AA274" s="11"/>
      <c r="AB274" s="11"/>
      <c r="AC274" s="11"/>
    </row>
    <row r="275" spans="8:29" ht="10.5" customHeight="1" x14ac:dyDescent="0.2">
      <c r="H275" s="9">
        <v>43126</v>
      </c>
      <c r="I275" s="10">
        <v>0.13550000000000001</v>
      </c>
      <c r="J275" s="10">
        <v>0.14319999999999999</v>
      </c>
      <c r="K275" s="10">
        <v>0.1404</v>
      </c>
      <c r="L275" s="10">
        <v>0.1431</v>
      </c>
      <c r="U275" s="9"/>
      <c r="V275" s="10"/>
      <c r="W275" s="10"/>
      <c r="X275" s="10"/>
      <c r="Y275" s="10"/>
      <c r="Z275" s="11"/>
      <c r="AA275" s="11"/>
      <c r="AB275" s="11"/>
      <c r="AC275" s="11"/>
    </row>
    <row r="276" spans="8:29" ht="10.5" customHeight="1" x14ac:dyDescent="0.2">
      <c r="H276" s="9">
        <v>43129</v>
      </c>
      <c r="I276" s="10">
        <v>0.13539999999999999</v>
      </c>
      <c r="J276" s="10">
        <v>0.14319999999999999</v>
      </c>
      <c r="K276" s="10">
        <v>0.14019999999999999</v>
      </c>
      <c r="L276" s="10">
        <v>0.1429</v>
      </c>
      <c r="U276" s="9"/>
      <c r="V276" s="10"/>
      <c r="W276" s="10"/>
      <c r="X276" s="10"/>
      <c r="Y276" s="10"/>
      <c r="Z276" s="11"/>
      <c r="AA276" s="11"/>
      <c r="AB276" s="11"/>
      <c r="AC276" s="11"/>
    </row>
    <row r="277" spans="8:29" ht="10.5" customHeight="1" x14ac:dyDescent="0.2">
      <c r="H277" s="9">
        <v>43130</v>
      </c>
      <c r="I277" s="10">
        <v>0.1351</v>
      </c>
      <c r="J277" s="10">
        <v>0.1429</v>
      </c>
      <c r="K277" s="10">
        <v>0.1401</v>
      </c>
      <c r="L277" s="10">
        <v>0.14269999999999999</v>
      </c>
      <c r="U277" s="9"/>
      <c r="V277" s="10"/>
      <c r="W277" s="10"/>
      <c r="X277" s="10"/>
      <c r="Y277" s="10"/>
      <c r="Z277" s="11"/>
      <c r="AA277" s="11"/>
      <c r="AB277" s="11"/>
      <c r="AC277" s="11"/>
    </row>
    <row r="278" spans="8:29" ht="10.5" customHeight="1" x14ac:dyDescent="0.2">
      <c r="H278" s="9">
        <v>43131</v>
      </c>
      <c r="I278" s="10">
        <v>0.13500000000000001</v>
      </c>
      <c r="J278" s="10">
        <v>0.1429</v>
      </c>
      <c r="K278" s="10">
        <v>0.14000000000000001</v>
      </c>
      <c r="L278" s="10">
        <v>0.1426</v>
      </c>
      <c r="U278" s="9"/>
      <c r="V278" s="10"/>
      <c r="W278" s="10"/>
      <c r="X278" s="10"/>
      <c r="Y278" s="10"/>
      <c r="Z278" s="11"/>
      <c r="AA278" s="11"/>
      <c r="AB278" s="11"/>
      <c r="AC278" s="11"/>
    </row>
    <row r="279" spans="8:29" ht="10.5" customHeight="1" x14ac:dyDescent="0.2">
      <c r="H279" s="9">
        <v>43132</v>
      </c>
      <c r="I279" s="10">
        <v>0.13500000000000001</v>
      </c>
      <c r="J279" s="10">
        <v>0.14280000000000001</v>
      </c>
      <c r="K279" s="10">
        <v>0.14000000000000001</v>
      </c>
      <c r="L279" s="10">
        <v>0.1426</v>
      </c>
      <c r="U279" s="9"/>
      <c r="V279" s="10"/>
      <c r="W279" s="10"/>
      <c r="X279" s="10"/>
      <c r="Y279" s="10"/>
      <c r="Z279" s="11"/>
      <c r="AA279" s="11"/>
      <c r="AB279" s="11"/>
      <c r="AC279" s="11"/>
    </row>
    <row r="280" spans="8:29" ht="10.5" customHeight="1" x14ac:dyDescent="0.2">
      <c r="H280" s="9">
        <v>43133</v>
      </c>
      <c r="I280" s="10">
        <v>0.13489999999999999</v>
      </c>
      <c r="J280" s="10">
        <v>0.14280000000000001</v>
      </c>
      <c r="K280" s="10">
        <v>0.14000000000000001</v>
      </c>
      <c r="L280" s="10">
        <v>0.1426</v>
      </c>
      <c r="U280" s="9"/>
      <c r="V280" s="10"/>
      <c r="W280" s="10"/>
      <c r="X280" s="10"/>
      <c r="Y280" s="10"/>
      <c r="Z280" s="11"/>
      <c r="AA280" s="11"/>
      <c r="AB280" s="11"/>
      <c r="AC280" s="11"/>
    </row>
    <row r="281" spans="8:29" ht="10.5" customHeight="1" x14ac:dyDescent="0.2">
      <c r="H281" s="9">
        <v>43136</v>
      </c>
      <c r="I281" s="10">
        <v>0.13489999999999999</v>
      </c>
      <c r="J281" s="10">
        <v>0.14280000000000001</v>
      </c>
      <c r="K281" s="10">
        <v>0.14000000000000001</v>
      </c>
      <c r="L281" s="10">
        <v>0.1426</v>
      </c>
      <c r="U281" s="9"/>
      <c r="V281" s="10"/>
      <c r="W281" s="10"/>
      <c r="X281" s="10"/>
      <c r="Y281" s="10"/>
      <c r="Z281" s="11"/>
      <c r="AA281" s="11"/>
      <c r="AB281" s="11"/>
      <c r="AC281" s="11"/>
    </row>
    <row r="282" spans="8:29" ht="10.5" customHeight="1" x14ac:dyDescent="0.2">
      <c r="H282" s="9">
        <v>43137</v>
      </c>
      <c r="I282" s="10">
        <v>0.1346</v>
      </c>
      <c r="J282" s="10">
        <v>0.1424</v>
      </c>
      <c r="K282" s="10">
        <v>0.1401</v>
      </c>
      <c r="L282" s="10">
        <v>0.14219999999999999</v>
      </c>
      <c r="U282" s="9"/>
      <c r="V282" s="10"/>
      <c r="W282" s="10"/>
      <c r="X282" s="10"/>
      <c r="Y282" s="10"/>
      <c r="Z282" s="11"/>
      <c r="AA282" s="11"/>
      <c r="AB282" s="11"/>
      <c r="AC282" s="11"/>
    </row>
    <row r="283" spans="8:29" ht="10.5" customHeight="1" x14ac:dyDescent="0.2">
      <c r="H283" s="9">
        <v>43138</v>
      </c>
      <c r="I283" s="10">
        <v>0.1346</v>
      </c>
      <c r="J283" s="10">
        <v>0.14230000000000001</v>
      </c>
      <c r="K283" s="10">
        <v>0.14019999999999999</v>
      </c>
      <c r="L283" s="10">
        <v>0.14219999999999999</v>
      </c>
      <c r="U283" s="9"/>
      <c r="V283" s="10"/>
      <c r="W283" s="10"/>
      <c r="X283" s="10"/>
      <c r="Y283" s="10"/>
      <c r="Z283" s="11"/>
      <c r="AA283" s="11"/>
      <c r="AB283" s="11"/>
      <c r="AC283" s="11"/>
    </row>
    <row r="284" spans="8:29" ht="10.5" customHeight="1" x14ac:dyDescent="0.2">
      <c r="H284" s="9">
        <v>43139</v>
      </c>
      <c r="I284" s="10">
        <v>0.13450000000000001</v>
      </c>
      <c r="J284" s="10">
        <v>0.1421</v>
      </c>
      <c r="K284" s="10">
        <v>0.1399</v>
      </c>
      <c r="L284" s="10">
        <v>0.1421</v>
      </c>
      <c r="U284" s="9"/>
      <c r="V284" s="10"/>
      <c r="W284" s="10"/>
      <c r="X284" s="10"/>
      <c r="Y284" s="10"/>
      <c r="Z284" s="11"/>
      <c r="AA284" s="11"/>
      <c r="AB284" s="11"/>
      <c r="AC284" s="11"/>
    </row>
    <row r="285" spans="8:29" ht="10.5" customHeight="1" x14ac:dyDescent="0.2">
      <c r="H285" s="9">
        <v>43140</v>
      </c>
      <c r="I285" s="10">
        <v>0.13439999999999999</v>
      </c>
      <c r="J285" s="10">
        <v>0.14199999999999999</v>
      </c>
      <c r="K285" s="10">
        <v>0.1396</v>
      </c>
      <c r="L285" s="10">
        <v>0.14199999999999999</v>
      </c>
      <c r="U285" s="9"/>
      <c r="V285" s="10"/>
      <c r="W285" s="10"/>
      <c r="X285" s="10"/>
      <c r="Y285" s="10"/>
      <c r="Z285" s="11"/>
      <c r="AA285" s="11"/>
      <c r="AB285" s="11"/>
      <c r="AC285" s="11"/>
    </row>
    <row r="286" spans="8:29" ht="10.5" customHeight="1" x14ac:dyDescent="0.2">
      <c r="H286" s="9">
        <v>43143</v>
      </c>
      <c r="I286" s="10">
        <v>0.1341</v>
      </c>
      <c r="J286" s="10">
        <v>0.14169999999999999</v>
      </c>
      <c r="K286" s="10">
        <v>0.1394</v>
      </c>
      <c r="L286" s="10">
        <v>0.14180000000000001</v>
      </c>
      <c r="U286" s="9"/>
      <c r="V286" s="10"/>
      <c r="W286" s="10"/>
      <c r="X286" s="10"/>
      <c r="Y286" s="10"/>
      <c r="Z286" s="11"/>
      <c r="AA286" s="11"/>
      <c r="AB286" s="11"/>
      <c r="AC286" s="11"/>
    </row>
    <row r="287" spans="8:29" ht="10.5" customHeight="1" x14ac:dyDescent="0.2">
      <c r="H287" s="9">
        <v>43144</v>
      </c>
      <c r="I287" s="10">
        <v>0.1343</v>
      </c>
      <c r="J287" s="10">
        <v>0.14199999999999999</v>
      </c>
      <c r="K287" s="10">
        <v>0.1389</v>
      </c>
      <c r="L287" s="10">
        <v>0.1421</v>
      </c>
      <c r="U287" s="9"/>
      <c r="V287" s="10"/>
      <c r="W287" s="10"/>
      <c r="X287" s="10"/>
      <c r="Y287" s="10"/>
      <c r="Z287" s="11"/>
      <c r="AA287" s="11"/>
      <c r="AB287" s="11"/>
      <c r="AC287" s="11"/>
    </row>
    <row r="288" spans="8:29" ht="10.5" customHeight="1" x14ac:dyDescent="0.2">
      <c r="H288" s="9">
        <v>43145</v>
      </c>
      <c r="I288" s="10">
        <v>0.13469999999999999</v>
      </c>
      <c r="J288" s="10">
        <v>0.14230000000000001</v>
      </c>
      <c r="K288" s="10">
        <v>0.1394</v>
      </c>
      <c r="L288" s="10">
        <v>0.14230000000000001</v>
      </c>
      <c r="U288" s="9"/>
      <c r="V288" s="10"/>
      <c r="W288" s="10"/>
      <c r="X288" s="10"/>
      <c r="Y288" s="10"/>
      <c r="Z288" s="11"/>
      <c r="AA288" s="11"/>
      <c r="AB288" s="11"/>
      <c r="AC288" s="11"/>
    </row>
    <row r="289" spans="8:29" ht="10.5" customHeight="1" x14ac:dyDescent="0.2">
      <c r="H289" s="9">
        <v>43146</v>
      </c>
      <c r="I289" s="10">
        <v>0.13469999999999999</v>
      </c>
      <c r="J289" s="10">
        <v>0.14230000000000001</v>
      </c>
      <c r="K289" s="10">
        <v>0.1394</v>
      </c>
      <c r="L289" s="10">
        <v>0.14230000000000001</v>
      </c>
      <c r="U289" s="9"/>
      <c r="V289" s="10"/>
      <c r="W289" s="10"/>
      <c r="X289" s="10"/>
      <c r="Y289" s="10"/>
      <c r="Z289" s="11"/>
      <c r="AA289" s="11"/>
      <c r="AB289" s="11"/>
      <c r="AC289" s="11"/>
    </row>
    <row r="290" spans="8:29" ht="10.5" customHeight="1" x14ac:dyDescent="0.2">
      <c r="H290" s="9">
        <v>43147</v>
      </c>
      <c r="I290" s="10">
        <v>0.13469999999999999</v>
      </c>
      <c r="J290" s="10">
        <v>0.14230000000000001</v>
      </c>
      <c r="K290" s="10">
        <v>0.1394</v>
      </c>
      <c r="L290" s="10">
        <v>0.14219999999999999</v>
      </c>
      <c r="U290" s="9"/>
      <c r="V290" s="10"/>
      <c r="W290" s="10"/>
      <c r="X290" s="10"/>
      <c r="Y290" s="10"/>
      <c r="Z290" s="11"/>
      <c r="AA290" s="11"/>
      <c r="AB290" s="11"/>
      <c r="AC290" s="11"/>
    </row>
    <row r="291" spans="8:29" ht="10.5" customHeight="1" x14ac:dyDescent="0.2">
      <c r="H291" s="9">
        <v>43150</v>
      </c>
      <c r="I291" s="10">
        <v>0.13489999999999999</v>
      </c>
      <c r="J291" s="10">
        <v>0.14230000000000001</v>
      </c>
      <c r="K291" s="10">
        <v>0.13930000000000001</v>
      </c>
      <c r="L291" s="10">
        <v>0.14219999999999999</v>
      </c>
      <c r="U291" s="9"/>
      <c r="V291" s="10"/>
      <c r="W291" s="10"/>
      <c r="X291" s="10"/>
      <c r="Y291" s="10"/>
      <c r="Z291" s="11"/>
      <c r="AA291" s="11"/>
      <c r="AB291" s="11"/>
      <c r="AC291" s="11"/>
    </row>
    <row r="292" spans="8:29" ht="10.5" customHeight="1" x14ac:dyDescent="0.2">
      <c r="H292" s="9">
        <v>43151</v>
      </c>
      <c r="I292" s="10">
        <v>0.1353</v>
      </c>
      <c r="J292" s="10">
        <v>0.14269999999999999</v>
      </c>
      <c r="K292" s="10">
        <v>0.13969999999999999</v>
      </c>
      <c r="L292" s="10">
        <v>0.1424</v>
      </c>
      <c r="U292" s="9"/>
      <c r="V292" s="10"/>
      <c r="W292" s="10"/>
      <c r="X292" s="10"/>
      <c r="Y292" s="10"/>
      <c r="Z292" s="11"/>
      <c r="AA292" s="11"/>
      <c r="AB292" s="11"/>
      <c r="AC292" s="11"/>
    </row>
    <row r="293" spans="8:29" ht="10.5" customHeight="1" x14ac:dyDescent="0.2">
      <c r="H293" s="9">
        <v>43152</v>
      </c>
      <c r="I293" s="10">
        <v>0.13489999999999999</v>
      </c>
      <c r="J293" s="10">
        <v>0.1424</v>
      </c>
      <c r="K293" s="10">
        <v>0.1396</v>
      </c>
      <c r="L293" s="10">
        <v>0.14230000000000001</v>
      </c>
      <c r="U293" s="9"/>
      <c r="V293" s="10"/>
      <c r="W293" s="10"/>
      <c r="X293" s="10"/>
      <c r="Y293" s="10"/>
      <c r="Z293" s="11"/>
      <c r="AA293" s="11"/>
      <c r="AB293" s="11"/>
      <c r="AC293" s="11"/>
    </row>
    <row r="294" spans="8:29" ht="10.5" customHeight="1" x14ac:dyDescent="0.2">
      <c r="H294" s="9">
        <v>43153</v>
      </c>
      <c r="I294" s="10">
        <v>0.13500000000000001</v>
      </c>
      <c r="J294" s="10">
        <v>0.1424</v>
      </c>
      <c r="K294" s="10">
        <v>0.13980000000000001</v>
      </c>
      <c r="L294" s="10">
        <v>0.14230000000000001</v>
      </c>
      <c r="U294" s="9"/>
      <c r="V294" s="10"/>
      <c r="W294" s="10"/>
      <c r="X294" s="10"/>
      <c r="Y294" s="10"/>
      <c r="Z294" s="11"/>
      <c r="AA294" s="11"/>
      <c r="AB294" s="11"/>
      <c r="AC294" s="11"/>
    </row>
    <row r="295" spans="8:29" ht="10.5" customHeight="1" x14ac:dyDescent="0.2">
      <c r="H295" s="9">
        <v>43154</v>
      </c>
      <c r="I295" s="10">
        <v>0.13489999999999999</v>
      </c>
      <c r="J295" s="10">
        <v>0.1424</v>
      </c>
      <c r="K295" s="10">
        <v>0.1399</v>
      </c>
      <c r="L295" s="10">
        <v>0.1424</v>
      </c>
      <c r="U295" s="9"/>
      <c r="V295" s="10"/>
      <c r="W295" s="10"/>
      <c r="X295" s="10"/>
      <c r="Y295" s="10"/>
      <c r="Z295" s="11"/>
      <c r="AA295" s="11"/>
      <c r="AB295" s="11"/>
      <c r="AC295" s="11"/>
    </row>
    <row r="296" spans="8:29" ht="10.5" customHeight="1" x14ac:dyDescent="0.2">
      <c r="H296" s="9">
        <v>43157</v>
      </c>
      <c r="I296" s="10">
        <v>0.13489999999999999</v>
      </c>
      <c r="J296" s="10">
        <v>0.1424</v>
      </c>
      <c r="K296" s="10">
        <v>0.1401</v>
      </c>
      <c r="L296" s="10">
        <v>0.1424</v>
      </c>
      <c r="U296" s="9"/>
      <c r="V296" s="10"/>
      <c r="W296" s="10"/>
      <c r="X296" s="10"/>
      <c r="Y296" s="10"/>
      <c r="Z296" s="11"/>
      <c r="AA296" s="11"/>
      <c r="AB296" s="11"/>
      <c r="AC296" s="11"/>
    </row>
    <row r="297" spans="8:29" ht="10.5" customHeight="1" x14ac:dyDescent="0.2">
      <c r="H297" s="9">
        <v>43158</v>
      </c>
      <c r="I297" s="10">
        <v>0.13450000000000001</v>
      </c>
      <c r="J297" s="10">
        <v>0.14199999999999999</v>
      </c>
      <c r="K297" s="10">
        <v>0.13980000000000001</v>
      </c>
      <c r="L297" s="10">
        <v>0.14219999999999999</v>
      </c>
      <c r="U297" s="9"/>
      <c r="V297" s="10"/>
      <c r="W297" s="10"/>
      <c r="X297" s="10"/>
      <c r="Y297" s="10"/>
      <c r="Z297" s="11"/>
      <c r="AA297" s="11"/>
      <c r="AB297" s="11"/>
      <c r="AC297" s="11"/>
    </row>
    <row r="298" spans="8:29" ht="10.5" customHeight="1" x14ac:dyDescent="0.2">
      <c r="H298" s="9">
        <v>43159</v>
      </c>
      <c r="I298" s="10">
        <v>0.13439999999999999</v>
      </c>
      <c r="J298" s="10">
        <v>0.14199999999999999</v>
      </c>
      <c r="K298" s="10">
        <v>0.13969999999999999</v>
      </c>
      <c r="L298" s="10">
        <v>0.14219999999999999</v>
      </c>
      <c r="U298" s="9"/>
      <c r="V298" s="10"/>
      <c r="W298" s="10"/>
      <c r="X298" s="10"/>
      <c r="Y298" s="10"/>
      <c r="Z298" s="11"/>
      <c r="AA298" s="11"/>
      <c r="AB298" s="11"/>
      <c r="AC298" s="11"/>
    </row>
    <row r="299" spans="8:29" ht="10.5" customHeight="1" x14ac:dyDescent="0.2">
      <c r="H299" s="9">
        <v>43160</v>
      </c>
      <c r="I299" s="10">
        <v>0.13439999999999999</v>
      </c>
      <c r="J299" s="10">
        <v>0.14199999999999999</v>
      </c>
      <c r="K299" s="10">
        <v>0.13969999999999999</v>
      </c>
      <c r="L299" s="10">
        <v>0.14199999999999999</v>
      </c>
      <c r="U299" s="9"/>
      <c r="V299" s="10"/>
      <c r="W299" s="10"/>
      <c r="X299" s="10"/>
      <c r="Y299" s="10"/>
      <c r="Z299" s="11"/>
      <c r="AA299" s="11"/>
      <c r="AB299" s="11"/>
      <c r="AC299" s="11"/>
    </row>
    <row r="300" spans="8:29" ht="10.5" customHeight="1" x14ac:dyDescent="0.2">
      <c r="H300" s="9">
        <v>43161</v>
      </c>
      <c r="I300" s="10">
        <v>0.1343</v>
      </c>
      <c r="J300" s="10">
        <v>0.1419</v>
      </c>
      <c r="K300" s="10">
        <v>0.1394</v>
      </c>
      <c r="L300" s="10">
        <v>0.1421</v>
      </c>
      <c r="U300" s="9"/>
      <c r="V300" s="10"/>
      <c r="W300" s="10"/>
      <c r="X300" s="10"/>
      <c r="Y300" s="10"/>
      <c r="Z300" s="11"/>
      <c r="AA300" s="11"/>
      <c r="AB300" s="11"/>
      <c r="AC300" s="11"/>
    </row>
    <row r="301" spans="8:29" ht="10.5" customHeight="1" x14ac:dyDescent="0.2">
      <c r="H301" s="9">
        <v>43162</v>
      </c>
      <c r="I301" s="10">
        <v>0.13420000000000001</v>
      </c>
      <c r="J301" s="10">
        <v>0.14180000000000001</v>
      </c>
      <c r="K301" s="10">
        <v>0.13900000000000001</v>
      </c>
      <c r="L301" s="10">
        <v>0.1419</v>
      </c>
      <c r="U301" s="9"/>
      <c r="V301" s="10"/>
      <c r="W301" s="10"/>
      <c r="X301" s="10"/>
      <c r="Y301" s="10"/>
      <c r="Z301" s="11"/>
      <c r="AA301" s="11"/>
      <c r="AB301" s="11"/>
      <c r="AC301" s="11"/>
    </row>
    <row r="302" spans="8:29" ht="10.5" customHeight="1" x14ac:dyDescent="0.2">
      <c r="H302" s="9">
        <v>43164</v>
      </c>
      <c r="I302" s="10">
        <v>0.1341</v>
      </c>
      <c r="J302" s="10">
        <v>0.14180000000000001</v>
      </c>
      <c r="K302" s="10">
        <v>0.1391</v>
      </c>
      <c r="L302" s="10">
        <v>0.14199999999999999</v>
      </c>
      <c r="U302" s="9"/>
      <c r="V302" s="10"/>
      <c r="W302" s="10"/>
      <c r="X302" s="10"/>
      <c r="Y302" s="10"/>
      <c r="Z302" s="11"/>
      <c r="AA302" s="11"/>
      <c r="AB302" s="11"/>
      <c r="AC302" s="11"/>
    </row>
    <row r="303" spans="8:29" ht="10.5" customHeight="1" x14ac:dyDescent="0.2">
      <c r="H303" s="9">
        <v>43165</v>
      </c>
      <c r="I303" s="10">
        <v>0.1341</v>
      </c>
      <c r="J303" s="10">
        <v>0.14180000000000001</v>
      </c>
      <c r="K303" s="10">
        <v>0.1391</v>
      </c>
      <c r="L303" s="10">
        <v>0.14199999999999999</v>
      </c>
      <c r="U303" s="9"/>
      <c r="V303" s="10"/>
      <c r="W303" s="10"/>
      <c r="X303" s="10"/>
      <c r="Y303" s="10"/>
      <c r="Z303" s="11"/>
      <c r="AA303" s="11"/>
      <c r="AB303" s="11"/>
      <c r="AC303" s="11"/>
    </row>
    <row r="304" spans="8:29" ht="10.5" customHeight="1" x14ac:dyDescent="0.2">
      <c r="H304" s="9">
        <v>43166</v>
      </c>
      <c r="I304" s="10">
        <v>0.1341</v>
      </c>
      <c r="J304" s="10">
        <v>0.14169999999999999</v>
      </c>
      <c r="K304" s="10">
        <v>0.13900000000000001</v>
      </c>
      <c r="L304" s="10">
        <v>0.1421</v>
      </c>
      <c r="U304" s="9"/>
      <c r="V304" s="10"/>
      <c r="W304" s="10"/>
      <c r="X304" s="10"/>
      <c r="Y304" s="10"/>
      <c r="Z304" s="11"/>
      <c r="AA304" s="11"/>
      <c r="AB304" s="11"/>
      <c r="AC304" s="11"/>
    </row>
    <row r="305" spans="8:29" ht="10.5" customHeight="1" x14ac:dyDescent="0.2">
      <c r="H305" s="9">
        <v>43171</v>
      </c>
      <c r="I305" s="10">
        <v>0.13450000000000001</v>
      </c>
      <c r="J305" s="10">
        <v>0.1419</v>
      </c>
      <c r="K305" s="10">
        <v>0.13900000000000001</v>
      </c>
      <c r="L305" s="10">
        <v>0.14199999999999999</v>
      </c>
      <c r="U305" s="9"/>
      <c r="V305" s="10"/>
      <c r="W305" s="10"/>
      <c r="X305" s="10"/>
      <c r="Y305" s="10"/>
      <c r="Z305" s="11"/>
      <c r="AA305" s="11"/>
      <c r="AB305" s="11"/>
      <c r="AC305" s="11"/>
    </row>
    <row r="306" spans="8:29" ht="10.5" customHeight="1" x14ac:dyDescent="0.2">
      <c r="H306" s="9">
        <v>43172</v>
      </c>
      <c r="I306" s="10">
        <v>0.13519999999999999</v>
      </c>
      <c r="J306" s="10">
        <v>0.14249999999999999</v>
      </c>
      <c r="K306" s="10">
        <v>0.13980000000000001</v>
      </c>
      <c r="L306" s="10">
        <v>0.1424</v>
      </c>
      <c r="U306" s="9"/>
      <c r="V306" s="10"/>
      <c r="W306" s="10"/>
      <c r="X306" s="10"/>
      <c r="Y306" s="10"/>
      <c r="Z306" s="11"/>
      <c r="AA306" s="11"/>
      <c r="AB306" s="11"/>
      <c r="AC306" s="11"/>
    </row>
    <row r="307" spans="8:29" ht="10.5" customHeight="1" x14ac:dyDescent="0.2">
      <c r="H307" s="9">
        <v>43173</v>
      </c>
      <c r="I307" s="10">
        <v>0.1353</v>
      </c>
      <c r="J307" s="10">
        <v>0.14249999999999999</v>
      </c>
      <c r="K307" s="10">
        <v>0.13969999999999999</v>
      </c>
      <c r="L307" s="10">
        <v>0.14230000000000001</v>
      </c>
      <c r="U307" s="9"/>
      <c r="V307" s="10"/>
      <c r="W307" s="10"/>
      <c r="X307" s="10"/>
      <c r="Y307" s="10"/>
      <c r="Z307" s="11"/>
      <c r="AA307" s="11"/>
      <c r="AB307" s="11"/>
      <c r="AC307" s="11"/>
    </row>
    <row r="308" spans="8:29" ht="10.5" customHeight="1" x14ac:dyDescent="0.2">
      <c r="H308" s="9">
        <v>43174</v>
      </c>
      <c r="I308" s="10">
        <v>0.13569999999999999</v>
      </c>
      <c r="J308" s="10">
        <v>0.14269999999999999</v>
      </c>
      <c r="K308" s="10">
        <v>0.1399</v>
      </c>
      <c r="L308" s="10">
        <v>0.14230000000000001</v>
      </c>
      <c r="U308" s="9"/>
      <c r="V308" s="10"/>
      <c r="W308" s="10"/>
      <c r="X308" s="10"/>
      <c r="Y308" s="10"/>
      <c r="Z308" s="11"/>
      <c r="AA308" s="11"/>
      <c r="AB308" s="11"/>
      <c r="AC308" s="11"/>
    </row>
    <row r="309" spans="8:29" ht="10.5" customHeight="1" x14ac:dyDescent="0.2">
      <c r="H309" s="9">
        <v>43175</v>
      </c>
      <c r="I309" s="10">
        <v>0.13589999999999999</v>
      </c>
      <c r="J309" s="10">
        <v>0.1429</v>
      </c>
      <c r="K309" s="10">
        <v>0.1401</v>
      </c>
      <c r="L309" s="10">
        <v>0.1424</v>
      </c>
      <c r="U309" s="9"/>
      <c r="V309" s="10"/>
      <c r="W309" s="10"/>
      <c r="X309" s="10"/>
      <c r="Y309" s="10"/>
      <c r="Z309" s="11"/>
      <c r="AA309" s="11"/>
      <c r="AB309" s="11"/>
      <c r="AC309" s="11"/>
    </row>
    <row r="310" spans="8:29" ht="10.5" customHeight="1" x14ac:dyDescent="0.2">
      <c r="H310" s="9">
        <v>43178</v>
      </c>
      <c r="I310" s="10">
        <v>0.1361</v>
      </c>
      <c r="J310" s="10">
        <v>0.14330000000000001</v>
      </c>
      <c r="K310" s="10">
        <v>0.14099999999999999</v>
      </c>
      <c r="L310" s="10">
        <v>0.14269999999999999</v>
      </c>
      <c r="U310" s="9"/>
      <c r="V310" s="10"/>
      <c r="W310" s="10"/>
      <c r="X310" s="10"/>
      <c r="Y310" s="10"/>
      <c r="Z310" s="11"/>
      <c r="AA310" s="11"/>
      <c r="AB310" s="11"/>
      <c r="AC310" s="11"/>
    </row>
    <row r="311" spans="8:29" ht="10.5" customHeight="1" x14ac:dyDescent="0.2">
      <c r="H311" s="9">
        <v>43179</v>
      </c>
      <c r="I311" s="10">
        <v>0.13639999999999999</v>
      </c>
      <c r="J311" s="10">
        <v>0.14349999999999999</v>
      </c>
      <c r="K311" s="10">
        <v>0.14119999999999999</v>
      </c>
      <c r="L311" s="10">
        <v>0.14269999999999999</v>
      </c>
      <c r="U311" s="9"/>
      <c r="V311" s="10"/>
      <c r="W311" s="10"/>
      <c r="X311" s="10"/>
      <c r="Y311" s="10"/>
      <c r="Z311" s="11"/>
      <c r="AA311" s="11"/>
      <c r="AB311" s="11"/>
      <c r="AC311" s="11"/>
    </row>
    <row r="312" spans="8:29" ht="10.5" customHeight="1" x14ac:dyDescent="0.2">
      <c r="H312" s="9">
        <v>43180</v>
      </c>
      <c r="I312" s="10">
        <v>0.1371</v>
      </c>
      <c r="J312" s="10">
        <v>0.14419999999999999</v>
      </c>
      <c r="K312" s="10">
        <v>0.1419</v>
      </c>
      <c r="L312" s="10">
        <v>0.14299999999999999</v>
      </c>
      <c r="U312" s="9"/>
      <c r="V312" s="10"/>
      <c r="W312" s="10"/>
      <c r="X312" s="10"/>
      <c r="Y312" s="10"/>
      <c r="Z312" s="11"/>
      <c r="AA312" s="11"/>
      <c r="AB312" s="11"/>
      <c r="AC312" s="11"/>
    </row>
    <row r="313" spans="8:29" ht="10.5" customHeight="1" x14ac:dyDescent="0.2">
      <c r="H313" s="9">
        <v>43181</v>
      </c>
      <c r="I313" s="10">
        <v>0.13719999999999999</v>
      </c>
      <c r="J313" s="10">
        <v>0.14430000000000001</v>
      </c>
      <c r="K313" s="10">
        <v>0.1419</v>
      </c>
      <c r="L313" s="10">
        <v>0.1429</v>
      </c>
      <c r="U313" s="9"/>
      <c r="V313" s="10"/>
      <c r="W313" s="10"/>
      <c r="X313" s="10"/>
      <c r="Y313" s="10"/>
      <c r="Z313" s="11"/>
      <c r="AA313" s="11"/>
      <c r="AB313" s="11"/>
      <c r="AC313" s="11"/>
    </row>
    <row r="314" spans="8:29" ht="10.5" customHeight="1" x14ac:dyDescent="0.2">
      <c r="H314" s="9">
        <v>43182</v>
      </c>
      <c r="I314" s="10">
        <v>0.13769999999999999</v>
      </c>
      <c r="J314" s="10">
        <v>0.14480000000000001</v>
      </c>
      <c r="K314" s="10">
        <v>0.1419</v>
      </c>
      <c r="L314" s="10">
        <v>0.1431</v>
      </c>
      <c r="U314" s="9"/>
      <c r="V314" s="10"/>
      <c r="W314" s="10"/>
      <c r="X314" s="10"/>
      <c r="Y314" s="10"/>
      <c r="Z314" s="11"/>
      <c r="AA314" s="11"/>
      <c r="AB314" s="11"/>
      <c r="AC314" s="11"/>
    </row>
    <row r="315" spans="8:29" ht="10.5" customHeight="1" x14ac:dyDescent="0.2">
      <c r="H315" s="9">
        <v>43185</v>
      </c>
      <c r="I315" s="10">
        <v>0.13769999999999999</v>
      </c>
      <c r="J315" s="10">
        <v>0.14480000000000001</v>
      </c>
      <c r="K315" s="10">
        <v>0.14199999999999999</v>
      </c>
      <c r="L315" s="10">
        <v>0.1429</v>
      </c>
      <c r="U315" s="9"/>
      <c r="V315" s="10"/>
      <c r="W315" s="10"/>
      <c r="X315" s="10"/>
      <c r="Y315" s="10"/>
      <c r="Z315" s="11"/>
      <c r="AA315" s="11"/>
      <c r="AB315" s="11"/>
      <c r="AC315" s="11"/>
    </row>
    <row r="316" spans="8:29" ht="10.5" customHeight="1" x14ac:dyDescent="0.2">
      <c r="H316" s="9">
        <v>43186</v>
      </c>
      <c r="I316" s="10">
        <v>0.13739999999999999</v>
      </c>
      <c r="J316" s="10">
        <v>0.14460000000000001</v>
      </c>
      <c r="K316" s="10">
        <v>0.14180000000000001</v>
      </c>
      <c r="L316" s="10">
        <v>0.14280000000000001</v>
      </c>
      <c r="U316" s="9"/>
      <c r="V316" s="10"/>
      <c r="W316" s="10"/>
      <c r="X316" s="10"/>
      <c r="Y316" s="10"/>
      <c r="Z316" s="11"/>
      <c r="AA316" s="11"/>
      <c r="AB316" s="11"/>
      <c r="AC316" s="11"/>
    </row>
    <row r="317" spans="8:29" ht="10.5" customHeight="1" x14ac:dyDescent="0.2">
      <c r="H317" s="9">
        <v>43187</v>
      </c>
      <c r="I317" s="10">
        <v>0.13700000000000001</v>
      </c>
      <c r="J317" s="10">
        <v>0.14430000000000001</v>
      </c>
      <c r="K317" s="10">
        <v>0.1416</v>
      </c>
      <c r="L317" s="10">
        <v>0.1426</v>
      </c>
      <c r="U317" s="9"/>
      <c r="V317" s="10"/>
      <c r="W317" s="10"/>
      <c r="X317" s="10"/>
      <c r="Y317" s="10"/>
      <c r="Z317" s="11"/>
      <c r="AA317" s="11"/>
      <c r="AB317" s="11"/>
      <c r="AC317" s="11"/>
    </row>
    <row r="318" spans="8:29" ht="10.5" customHeight="1" x14ac:dyDescent="0.2">
      <c r="H318" s="9">
        <v>43188</v>
      </c>
      <c r="I318" s="10">
        <v>0.1371</v>
      </c>
      <c r="J318" s="10">
        <v>0.14449999999999999</v>
      </c>
      <c r="K318" s="10">
        <v>0.1416</v>
      </c>
      <c r="L318" s="10">
        <v>0.14249999999999999</v>
      </c>
      <c r="U318" s="9"/>
      <c r="V318" s="10"/>
      <c r="W318" s="10"/>
      <c r="X318" s="10"/>
      <c r="Y318" s="10"/>
      <c r="Z318" s="11"/>
      <c r="AA318" s="11"/>
      <c r="AB318" s="11"/>
      <c r="AC318" s="11"/>
    </row>
    <row r="319" spans="8:29" ht="10.5" customHeight="1" x14ac:dyDescent="0.2">
      <c r="H319" s="9">
        <v>43189</v>
      </c>
      <c r="I319" s="10">
        <v>0.13669999999999999</v>
      </c>
      <c r="J319" s="10">
        <v>0.14430000000000001</v>
      </c>
      <c r="K319" s="10">
        <v>0.1416</v>
      </c>
      <c r="L319" s="10">
        <v>0.14219999999999999</v>
      </c>
      <c r="U319" s="9"/>
      <c r="V319" s="10"/>
      <c r="W319" s="10"/>
      <c r="X319" s="10"/>
      <c r="Y319" s="10"/>
      <c r="Z319" s="11"/>
      <c r="AA319" s="11"/>
      <c r="AB319" s="11"/>
      <c r="AC319" s="11"/>
    </row>
    <row r="320" spans="8:29" ht="10.5" customHeight="1" x14ac:dyDescent="0.2">
      <c r="H320" s="9">
        <v>43192</v>
      </c>
      <c r="I320" s="10">
        <v>0.13650000000000001</v>
      </c>
      <c r="J320" s="10">
        <v>0.14430000000000001</v>
      </c>
      <c r="K320" s="10">
        <v>0.14130000000000001</v>
      </c>
      <c r="L320" s="10">
        <v>0.1421</v>
      </c>
      <c r="U320" s="9"/>
      <c r="V320" s="10"/>
      <c r="W320" s="10"/>
      <c r="X320" s="10"/>
      <c r="Y320" s="10"/>
      <c r="Z320" s="11"/>
      <c r="AA320" s="11"/>
      <c r="AB320" s="11"/>
      <c r="AC320" s="11"/>
    </row>
    <row r="321" spans="8:29" ht="10.5" customHeight="1" x14ac:dyDescent="0.2">
      <c r="H321" s="9">
        <v>43193</v>
      </c>
      <c r="I321" s="10">
        <v>0.13639999999999999</v>
      </c>
      <c r="J321" s="10">
        <v>0.14419999999999999</v>
      </c>
      <c r="K321" s="10">
        <v>0.14099999999999999</v>
      </c>
      <c r="L321" s="10">
        <v>0.1419</v>
      </c>
      <c r="U321" s="9"/>
      <c r="V321" s="10"/>
      <c r="W321" s="10"/>
      <c r="X321" s="10"/>
      <c r="Y321" s="10"/>
      <c r="Z321" s="11"/>
      <c r="AA321" s="11"/>
      <c r="AB321" s="11"/>
      <c r="AC321" s="11"/>
    </row>
    <row r="322" spans="8:29" ht="10.5" customHeight="1" x14ac:dyDescent="0.2">
      <c r="H322" s="9">
        <v>43194</v>
      </c>
      <c r="I322" s="10">
        <v>0.1363</v>
      </c>
      <c r="J322" s="10">
        <v>0.14419999999999999</v>
      </c>
      <c r="K322" s="10">
        <v>0.14069999999999999</v>
      </c>
      <c r="L322" s="10">
        <v>0.1419</v>
      </c>
      <c r="U322" s="9"/>
      <c r="V322" s="10"/>
      <c r="W322" s="10"/>
      <c r="X322" s="10"/>
      <c r="Y322" s="10"/>
      <c r="Z322" s="11"/>
      <c r="AA322" s="11"/>
      <c r="AB322" s="11"/>
      <c r="AC322" s="11"/>
    </row>
    <row r="323" spans="8:29" ht="10.5" customHeight="1" x14ac:dyDescent="0.2">
      <c r="H323" s="9">
        <v>43195</v>
      </c>
      <c r="I323" s="10">
        <v>0.13619999999999999</v>
      </c>
      <c r="J323" s="10">
        <v>0.14419999999999999</v>
      </c>
      <c r="K323" s="10">
        <v>0.14080000000000001</v>
      </c>
      <c r="L323" s="10">
        <v>0.14199999999999999</v>
      </c>
      <c r="U323" s="9"/>
      <c r="V323" s="10"/>
      <c r="W323" s="10"/>
      <c r="X323" s="10"/>
      <c r="Y323" s="10"/>
      <c r="Z323" s="11"/>
      <c r="AA323" s="11"/>
      <c r="AB323" s="11"/>
      <c r="AC323" s="11"/>
    </row>
    <row r="324" spans="8:29" ht="10.5" customHeight="1" x14ac:dyDescent="0.2">
      <c r="H324" s="9">
        <v>43196</v>
      </c>
      <c r="I324" s="10">
        <v>0.13619999999999999</v>
      </c>
      <c r="J324" s="10">
        <v>0.14419999999999999</v>
      </c>
      <c r="K324" s="10">
        <v>0.14080000000000001</v>
      </c>
      <c r="L324" s="10">
        <v>0.1421</v>
      </c>
      <c r="U324" s="9"/>
      <c r="V324" s="10"/>
      <c r="W324" s="10"/>
      <c r="X324" s="10"/>
      <c r="Y324" s="10"/>
      <c r="Z324" s="11"/>
      <c r="AA324" s="11"/>
      <c r="AB324" s="11"/>
      <c r="AC324" s="11"/>
    </row>
    <row r="325" spans="8:29" ht="10.5" customHeight="1" x14ac:dyDescent="0.2">
      <c r="H325" s="9">
        <v>43200</v>
      </c>
      <c r="I325" s="10">
        <v>0.13639999999999999</v>
      </c>
      <c r="J325" s="10">
        <v>0.1444</v>
      </c>
      <c r="K325" s="10">
        <v>0.14099999999999999</v>
      </c>
      <c r="L325" s="10">
        <v>0.14230000000000001</v>
      </c>
      <c r="U325" s="9"/>
      <c r="V325" s="10"/>
      <c r="W325" s="10"/>
      <c r="X325" s="10"/>
      <c r="Y325" s="10"/>
      <c r="Z325" s="11"/>
      <c r="AA325" s="11"/>
      <c r="AB325" s="11"/>
      <c r="AC325" s="11"/>
    </row>
    <row r="326" spans="8:29" ht="10.5" customHeight="1" x14ac:dyDescent="0.2">
      <c r="H326" s="9">
        <v>43201</v>
      </c>
      <c r="I326" s="10">
        <v>0.13669999999999999</v>
      </c>
      <c r="J326" s="10">
        <v>0.14460000000000001</v>
      </c>
      <c r="K326" s="10">
        <v>0.14119999999999999</v>
      </c>
      <c r="L326" s="10">
        <v>0.1424</v>
      </c>
      <c r="U326" s="9"/>
      <c r="V326" s="10"/>
      <c r="W326" s="10"/>
      <c r="X326" s="10"/>
      <c r="Y326" s="10"/>
      <c r="Z326" s="11"/>
      <c r="AA326" s="11"/>
      <c r="AB326" s="11"/>
      <c r="AC326" s="11"/>
    </row>
    <row r="327" spans="8:29" ht="10.5" customHeight="1" x14ac:dyDescent="0.2">
      <c r="H327" s="9">
        <v>43202</v>
      </c>
      <c r="I327" s="10">
        <v>0.13750000000000001</v>
      </c>
      <c r="J327" s="10">
        <v>0.14499999999999999</v>
      </c>
      <c r="K327" s="10">
        <v>0.1424</v>
      </c>
      <c r="L327" s="10">
        <v>0.14280000000000001</v>
      </c>
      <c r="U327" s="9"/>
      <c r="V327" s="10"/>
      <c r="W327" s="10"/>
      <c r="X327" s="10"/>
      <c r="Y327" s="10"/>
      <c r="Z327" s="11"/>
      <c r="AA327" s="11"/>
      <c r="AB327" s="11"/>
      <c r="AC327" s="11"/>
    </row>
    <row r="328" spans="8:29" ht="10.5" customHeight="1" x14ac:dyDescent="0.2">
      <c r="H328" s="9">
        <v>43203</v>
      </c>
      <c r="I328" s="10">
        <v>0.13769999999999999</v>
      </c>
      <c r="J328" s="10">
        <v>0.1452</v>
      </c>
      <c r="K328" s="10">
        <v>0.1426</v>
      </c>
      <c r="L328" s="10">
        <v>0.14280000000000001</v>
      </c>
      <c r="U328" s="9"/>
      <c r="V328" s="10"/>
      <c r="W328" s="10"/>
      <c r="X328" s="10"/>
      <c r="Y328" s="10"/>
      <c r="Z328" s="11"/>
      <c r="AA328" s="11"/>
      <c r="AB328" s="11"/>
      <c r="AC328" s="11"/>
    </row>
    <row r="329" spans="8:29" ht="10.5" customHeight="1" x14ac:dyDescent="0.2">
      <c r="H329" s="9">
        <v>43206</v>
      </c>
      <c r="I329" s="10">
        <v>0.13789999999999999</v>
      </c>
      <c r="J329" s="10">
        <v>0.1454</v>
      </c>
      <c r="K329" s="10">
        <v>0.1429</v>
      </c>
      <c r="L329" s="10">
        <v>0.1429</v>
      </c>
      <c r="U329" s="9"/>
      <c r="V329" s="10"/>
      <c r="W329" s="10"/>
      <c r="X329" s="10"/>
      <c r="Y329" s="10"/>
      <c r="Z329" s="11"/>
      <c r="AA329" s="11"/>
      <c r="AB329" s="11"/>
      <c r="AC329" s="11"/>
    </row>
    <row r="330" spans="8:29" ht="10.5" customHeight="1" x14ac:dyDescent="0.2">
      <c r="H330" s="9">
        <v>43207</v>
      </c>
      <c r="I330" s="10">
        <v>0.13789999999999999</v>
      </c>
      <c r="J330" s="10">
        <v>0.1454</v>
      </c>
      <c r="K330" s="10">
        <v>0.14299999999999999</v>
      </c>
      <c r="L330" s="10">
        <v>0.14299999999999999</v>
      </c>
      <c r="U330" s="9"/>
      <c r="V330" s="10"/>
      <c r="W330" s="10"/>
      <c r="X330" s="10"/>
      <c r="Y330" s="10"/>
      <c r="Z330" s="11"/>
      <c r="AA330" s="11"/>
      <c r="AB330" s="11"/>
      <c r="AC330" s="11"/>
    </row>
    <row r="331" spans="8:29" ht="10.5" customHeight="1" x14ac:dyDescent="0.2">
      <c r="H331" s="9">
        <v>43208</v>
      </c>
      <c r="I331" s="10">
        <v>0.13789999999999999</v>
      </c>
      <c r="J331" s="10">
        <v>0.14549999999999999</v>
      </c>
      <c r="K331" s="10">
        <v>0.1431</v>
      </c>
      <c r="L331" s="10">
        <v>0.1431</v>
      </c>
      <c r="U331" s="9"/>
      <c r="V331" s="10"/>
      <c r="W331" s="10"/>
      <c r="X331" s="10"/>
      <c r="Y331" s="10"/>
      <c r="Z331" s="11"/>
      <c r="AA331" s="11"/>
      <c r="AB331" s="11"/>
      <c r="AC331" s="11"/>
    </row>
    <row r="332" spans="8:29" ht="10.5" customHeight="1" x14ac:dyDescent="0.2">
      <c r="H332" s="9">
        <v>43209</v>
      </c>
      <c r="I332" s="10">
        <v>0.13730000000000001</v>
      </c>
      <c r="J332" s="10">
        <v>0.1452</v>
      </c>
      <c r="K332" s="10">
        <v>0.14230000000000001</v>
      </c>
      <c r="L332" s="10">
        <v>0.14280000000000001</v>
      </c>
      <c r="U332" s="9"/>
      <c r="V332" s="10"/>
      <c r="W332" s="10"/>
      <c r="X332" s="10"/>
      <c r="Y332" s="10"/>
      <c r="Z332" s="11"/>
      <c r="AA332" s="11"/>
      <c r="AB332" s="11"/>
      <c r="AC332" s="11"/>
    </row>
    <row r="333" spans="8:29" ht="10.5" customHeight="1" x14ac:dyDescent="0.2">
      <c r="H333" s="9">
        <v>43210</v>
      </c>
      <c r="I333" s="10">
        <v>0.13650000000000001</v>
      </c>
      <c r="J333" s="10">
        <v>0.14480000000000001</v>
      </c>
      <c r="K333" s="10">
        <v>0.1419</v>
      </c>
      <c r="L333" s="10">
        <v>0.1429</v>
      </c>
      <c r="U333" s="9"/>
      <c r="V333" s="10"/>
      <c r="W333" s="10"/>
      <c r="X333" s="10"/>
      <c r="Y333" s="10"/>
      <c r="Z333" s="11"/>
      <c r="AA333" s="11"/>
      <c r="AB333" s="11"/>
      <c r="AC333" s="11"/>
    </row>
    <row r="334" spans="8:29" ht="10.5" customHeight="1" x14ac:dyDescent="0.2">
      <c r="H334" s="9">
        <v>43213</v>
      </c>
      <c r="I334" s="10">
        <v>0.13650000000000001</v>
      </c>
      <c r="J334" s="10">
        <v>0.1447</v>
      </c>
      <c r="K334" s="10">
        <v>0.1419</v>
      </c>
      <c r="L334" s="10">
        <v>0.14280000000000001</v>
      </c>
      <c r="U334" s="9"/>
      <c r="V334" s="10"/>
      <c r="W334" s="10"/>
      <c r="X334" s="10"/>
      <c r="Y334" s="10"/>
      <c r="Z334" s="11"/>
      <c r="AA334" s="11"/>
      <c r="AB334" s="11"/>
      <c r="AC334" s="11"/>
    </row>
    <row r="335" spans="8:29" ht="10.5" customHeight="1" x14ac:dyDescent="0.2">
      <c r="H335" s="9">
        <v>43214</v>
      </c>
      <c r="I335" s="10">
        <v>0.13639999999999999</v>
      </c>
      <c r="J335" s="10">
        <v>0.1447</v>
      </c>
      <c r="K335" s="10">
        <v>0.1419</v>
      </c>
      <c r="L335" s="10">
        <v>0.14280000000000001</v>
      </c>
      <c r="U335" s="9"/>
      <c r="V335" s="10"/>
      <c r="W335" s="10"/>
      <c r="X335" s="10"/>
      <c r="Y335" s="10"/>
      <c r="Z335" s="11"/>
      <c r="AA335" s="11"/>
      <c r="AB335" s="11"/>
      <c r="AC335" s="11"/>
    </row>
    <row r="336" spans="8:29" ht="10.5" customHeight="1" x14ac:dyDescent="0.2">
      <c r="H336" s="9">
        <v>43215</v>
      </c>
      <c r="I336" s="10">
        <v>0.13639999999999999</v>
      </c>
      <c r="J336" s="10">
        <v>0.14460000000000001</v>
      </c>
      <c r="K336" s="10">
        <v>0.1419</v>
      </c>
      <c r="L336" s="10">
        <v>0.14280000000000001</v>
      </c>
      <c r="U336" s="9"/>
      <c r="V336" s="10"/>
      <c r="W336" s="10"/>
      <c r="X336" s="10"/>
      <c r="Y336" s="10"/>
      <c r="Z336" s="11"/>
      <c r="AA336" s="11"/>
      <c r="AB336" s="11"/>
      <c r="AC336" s="11"/>
    </row>
    <row r="337" spans="8:29" ht="10.5" customHeight="1" x14ac:dyDescent="0.2">
      <c r="H337" s="9">
        <v>43216</v>
      </c>
      <c r="I337" s="10">
        <v>0.13639999999999999</v>
      </c>
      <c r="J337" s="10">
        <v>0.14460000000000001</v>
      </c>
      <c r="K337" s="10">
        <v>0.1419</v>
      </c>
      <c r="L337" s="10">
        <v>0.14280000000000001</v>
      </c>
      <c r="U337" s="9"/>
      <c r="V337" s="10"/>
      <c r="W337" s="10"/>
      <c r="X337" s="10"/>
      <c r="Y337" s="10"/>
      <c r="Z337" s="11"/>
      <c r="AA337" s="11"/>
      <c r="AB337" s="11"/>
      <c r="AC337" s="11"/>
    </row>
    <row r="338" spans="8:29" ht="10.5" customHeight="1" x14ac:dyDescent="0.2">
      <c r="H338" s="9">
        <v>43217</v>
      </c>
      <c r="I338" s="10">
        <v>0.13719999999999999</v>
      </c>
      <c r="J338" s="10">
        <v>0.14510000000000001</v>
      </c>
      <c r="K338" s="10">
        <v>0.1424</v>
      </c>
      <c r="L338" s="10">
        <v>0.14280000000000001</v>
      </c>
      <c r="U338" s="9"/>
      <c r="V338" s="10"/>
      <c r="W338" s="10"/>
      <c r="X338" s="10"/>
      <c r="Y338" s="10"/>
      <c r="Z338" s="11"/>
      <c r="AA338" s="11"/>
      <c r="AB338" s="11"/>
      <c r="AC338" s="11"/>
    </row>
    <row r="339" spans="8:29" ht="10.5" customHeight="1" x14ac:dyDescent="0.2">
      <c r="H339" s="9">
        <v>43222</v>
      </c>
      <c r="I339" s="10">
        <v>0.13719999999999999</v>
      </c>
      <c r="J339" s="10">
        <v>0.14510000000000001</v>
      </c>
      <c r="K339" s="10">
        <v>0.1424</v>
      </c>
      <c r="L339" s="10">
        <v>0.14280000000000001</v>
      </c>
      <c r="U339" s="9"/>
      <c r="V339" s="10"/>
      <c r="W339" s="10"/>
      <c r="X339" s="10"/>
      <c r="Y339" s="10"/>
      <c r="Z339" s="11"/>
      <c r="AA339" s="11"/>
      <c r="AB339" s="11"/>
      <c r="AC339" s="11"/>
    </row>
    <row r="340" spans="8:29" ht="10.5" customHeight="1" x14ac:dyDescent="0.2">
      <c r="H340" s="9">
        <v>43223</v>
      </c>
      <c r="I340" s="10">
        <v>0.1371</v>
      </c>
      <c r="J340" s="10">
        <v>0.14499999999999999</v>
      </c>
      <c r="K340" s="10">
        <v>0.1424</v>
      </c>
      <c r="L340" s="10">
        <v>0.14280000000000001</v>
      </c>
      <c r="U340" s="9"/>
      <c r="V340" s="10"/>
      <c r="W340" s="10"/>
      <c r="X340" s="10"/>
      <c r="Y340" s="10"/>
      <c r="Z340" s="11"/>
      <c r="AA340" s="11"/>
      <c r="AB340" s="11"/>
      <c r="AC340" s="11"/>
    </row>
    <row r="341" spans="8:29" ht="10.5" customHeight="1" x14ac:dyDescent="0.2">
      <c r="H341" s="9">
        <v>43224</v>
      </c>
      <c r="I341" s="10">
        <v>0.1371</v>
      </c>
      <c r="J341" s="10">
        <v>0.14499999999999999</v>
      </c>
      <c r="K341" s="10">
        <v>0.14230000000000001</v>
      </c>
      <c r="L341" s="10">
        <v>0.14299999999999999</v>
      </c>
      <c r="U341" s="9"/>
      <c r="V341" s="10"/>
      <c r="W341" s="10"/>
      <c r="X341" s="10"/>
      <c r="Y341" s="10"/>
      <c r="Z341" s="11"/>
      <c r="AA341" s="11"/>
      <c r="AB341" s="11"/>
      <c r="AC341" s="11"/>
    </row>
    <row r="342" spans="8:29" ht="10.5" customHeight="1" x14ac:dyDescent="0.2">
      <c r="H342" s="9">
        <v>43225</v>
      </c>
      <c r="I342" s="10">
        <v>0.1371</v>
      </c>
      <c r="J342" s="10">
        <v>0.14499999999999999</v>
      </c>
      <c r="K342" s="10">
        <v>0.14230000000000001</v>
      </c>
      <c r="L342" s="10">
        <v>0.1431</v>
      </c>
      <c r="U342" s="9"/>
      <c r="V342" s="10"/>
      <c r="W342" s="10"/>
      <c r="X342" s="10"/>
      <c r="Y342" s="10"/>
      <c r="Z342" s="11"/>
      <c r="AA342" s="11"/>
      <c r="AB342" s="11"/>
      <c r="AC342" s="11"/>
    </row>
    <row r="343" spans="8:29" ht="10.5" customHeight="1" x14ac:dyDescent="0.2">
      <c r="H343" s="9">
        <v>43227</v>
      </c>
      <c r="I343" s="10">
        <v>0.1371</v>
      </c>
      <c r="J343" s="10">
        <v>0.14499999999999999</v>
      </c>
      <c r="K343" s="10">
        <v>0.14230000000000001</v>
      </c>
      <c r="L343" s="10">
        <v>0.14319999999999999</v>
      </c>
      <c r="U343" s="9"/>
      <c r="V343" s="10"/>
      <c r="W343" s="10"/>
      <c r="X343" s="10"/>
      <c r="Y343" s="10"/>
      <c r="Z343" s="11"/>
      <c r="AA343" s="11"/>
      <c r="AB343" s="11"/>
      <c r="AC343" s="11"/>
    </row>
    <row r="344" spans="8:29" ht="10.5" customHeight="1" x14ac:dyDescent="0.2">
      <c r="H344" s="9">
        <v>43228</v>
      </c>
      <c r="I344" s="10">
        <v>0.1371</v>
      </c>
      <c r="J344" s="10">
        <v>0.14499999999999999</v>
      </c>
      <c r="K344" s="10">
        <v>0.14230000000000001</v>
      </c>
      <c r="L344" s="10">
        <v>0.14330000000000001</v>
      </c>
      <c r="U344" s="9"/>
      <c r="V344" s="10"/>
      <c r="W344" s="10"/>
      <c r="X344" s="10"/>
      <c r="Y344" s="10"/>
      <c r="Z344" s="11"/>
      <c r="AA344" s="11"/>
      <c r="AB344" s="11"/>
      <c r="AC344" s="11"/>
    </row>
    <row r="345" spans="8:29" ht="10.5" customHeight="1" x14ac:dyDescent="0.2">
      <c r="H345" s="9">
        <v>43230</v>
      </c>
      <c r="I345" s="10">
        <v>0.13719999999999999</v>
      </c>
      <c r="J345" s="10">
        <v>0.14510000000000001</v>
      </c>
      <c r="K345" s="10">
        <v>0.14230000000000001</v>
      </c>
      <c r="L345" s="10">
        <v>0.1434</v>
      </c>
      <c r="U345" s="9"/>
      <c r="V345" s="10"/>
      <c r="W345" s="10"/>
      <c r="X345" s="10"/>
      <c r="Y345" s="10"/>
      <c r="Z345" s="11"/>
      <c r="AA345" s="11"/>
      <c r="AB345" s="11"/>
      <c r="AC345" s="11"/>
    </row>
    <row r="346" spans="8:29" ht="10.5" customHeight="1" x14ac:dyDescent="0.2">
      <c r="H346" s="9">
        <v>43231</v>
      </c>
      <c r="I346" s="10">
        <v>0.13719999999999999</v>
      </c>
      <c r="J346" s="10">
        <v>0.14510000000000001</v>
      </c>
      <c r="K346" s="10">
        <v>0.1424</v>
      </c>
      <c r="L346" s="10">
        <v>0.1434</v>
      </c>
      <c r="U346" s="9"/>
      <c r="V346" s="10"/>
      <c r="W346" s="10"/>
      <c r="X346" s="10"/>
      <c r="Y346" s="10"/>
      <c r="Z346" s="11"/>
      <c r="AA346" s="11"/>
      <c r="AB346" s="11"/>
      <c r="AC346" s="11"/>
    </row>
    <row r="347" spans="8:29" ht="10.5" customHeight="1" x14ac:dyDescent="0.2">
      <c r="H347" s="9">
        <v>43234</v>
      </c>
      <c r="I347" s="10">
        <v>0.1366</v>
      </c>
      <c r="J347" s="10">
        <v>0.14449999999999999</v>
      </c>
      <c r="K347" s="10">
        <v>0.1421</v>
      </c>
      <c r="L347" s="10">
        <v>0.14299999999999999</v>
      </c>
      <c r="U347" s="9"/>
      <c r="V347" s="10"/>
      <c r="W347" s="10"/>
      <c r="X347" s="10"/>
      <c r="Y347" s="10"/>
      <c r="Z347" s="11"/>
      <c r="AA347" s="11"/>
      <c r="AB347" s="11"/>
      <c r="AC347" s="11"/>
    </row>
    <row r="348" spans="8:29" ht="10.5" customHeight="1" x14ac:dyDescent="0.2">
      <c r="H348" s="9">
        <v>43235</v>
      </c>
      <c r="I348" s="10">
        <v>0.13589999999999999</v>
      </c>
      <c r="J348" s="10">
        <v>0.14380000000000001</v>
      </c>
      <c r="K348" s="10">
        <v>0.14180000000000001</v>
      </c>
      <c r="L348" s="10">
        <v>0.1426</v>
      </c>
      <c r="U348" s="9"/>
      <c r="V348" s="10"/>
      <c r="W348" s="10"/>
      <c r="X348" s="10"/>
      <c r="Y348" s="10"/>
      <c r="Z348" s="11"/>
      <c r="AA348" s="11"/>
      <c r="AB348" s="11"/>
      <c r="AC348" s="11"/>
    </row>
    <row r="349" spans="8:29" ht="10.5" customHeight="1" x14ac:dyDescent="0.2">
      <c r="H349" s="9">
        <v>43236</v>
      </c>
      <c r="I349" s="10">
        <v>0.1353</v>
      </c>
      <c r="J349" s="10">
        <v>0.14319999999999999</v>
      </c>
      <c r="K349" s="10">
        <v>0.14149999999999999</v>
      </c>
      <c r="L349" s="10">
        <v>0.14230000000000001</v>
      </c>
      <c r="U349" s="9"/>
      <c r="V349" s="10"/>
      <c r="W349" s="10"/>
      <c r="X349" s="10"/>
      <c r="Y349" s="10"/>
      <c r="Z349" s="11"/>
      <c r="AA349" s="11"/>
      <c r="AB349" s="11"/>
      <c r="AC349" s="11"/>
    </row>
    <row r="350" spans="8:29" ht="10.5" customHeight="1" x14ac:dyDescent="0.2">
      <c r="H350" s="9">
        <v>43237</v>
      </c>
      <c r="I350" s="10">
        <v>0.13450000000000001</v>
      </c>
      <c r="J350" s="10">
        <v>0.14249999999999999</v>
      </c>
      <c r="K350" s="10">
        <v>0.14130000000000001</v>
      </c>
      <c r="L350" s="10">
        <v>0.14180000000000001</v>
      </c>
      <c r="U350" s="9"/>
      <c r="V350" s="10"/>
      <c r="W350" s="10"/>
      <c r="X350" s="10"/>
      <c r="Y350" s="10"/>
      <c r="Z350" s="11"/>
      <c r="AA350" s="11"/>
      <c r="AB350" s="11"/>
      <c r="AC350" s="11"/>
    </row>
    <row r="351" spans="8:29" ht="10.5" customHeight="1" x14ac:dyDescent="0.2">
      <c r="H351" s="9">
        <v>43238</v>
      </c>
      <c r="I351" s="10">
        <v>0.1338</v>
      </c>
      <c r="J351" s="10">
        <v>0.14180000000000001</v>
      </c>
      <c r="K351" s="10">
        <v>0.14099999999999999</v>
      </c>
      <c r="L351" s="10">
        <v>0.1414</v>
      </c>
      <c r="U351" s="9"/>
      <c r="V351" s="10"/>
      <c r="W351" s="10"/>
      <c r="X351" s="10"/>
      <c r="Y351" s="10"/>
      <c r="Z351" s="11"/>
      <c r="AA351" s="11"/>
      <c r="AB351" s="11"/>
      <c r="AC351" s="11"/>
    </row>
    <row r="352" spans="8:29" ht="10.5" customHeight="1" x14ac:dyDescent="0.2">
      <c r="H352" s="9">
        <v>43241</v>
      </c>
      <c r="I352" s="10">
        <v>0.1338</v>
      </c>
      <c r="J352" s="10">
        <v>0.1419</v>
      </c>
      <c r="K352" s="10">
        <v>0.14099999999999999</v>
      </c>
      <c r="L352" s="10">
        <v>0.14130000000000001</v>
      </c>
      <c r="U352" s="9"/>
      <c r="V352" s="10"/>
      <c r="W352" s="10"/>
      <c r="X352" s="10"/>
      <c r="Y352" s="10"/>
      <c r="Z352" s="11"/>
      <c r="AA352" s="11"/>
      <c r="AB352" s="11"/>
      <c r="AC352" s="11"/>
    </row>
    <row r="353" spans="8:29" ht="10.5" customHeight="1" x14ac:dyDescent="0.2">
      <c r="H353" s="9">
        <v>43242</v>
      </c>
      <c r="I353" s="10">
        <v>0.13389999999999999</v>
      </c>
      <c r="J353" s="10">
        <v>0.14199999999999999</v>
      </c>
      <c r="K353" s="10">
        <v>0.14099999999999999</v>
      </c>
      <c r="L353" s="10">
        <v>0.14119999999999999</v>
      </c>
      <c r="U353" s="9"/>
      <c r="V353" s="10"/>
      <c r="W353" s="10"/>
      <c r="X353" s="10"/>
      <c r="Y353" s="10"/>
      <c r="Z353" s="11"/>
      <c r="AA353" s="11"/>
      <c r="AB353" s="11"/>
      <c r="AC353" s="11"/>
    </row>
    <row r="354" spans="8:29" ht="10.5" customHeight="1" x14ac:dyDescent="0.2">
      <c r="H354" s="9">
        <v>43243</v>
      </c>
      <c r="I354" s="10">
        <v>0.13389999999999999</v>
      </c>
      <c r="J354" s="10">
        <v>0.14219999999999999</v>
      </c>
      <c r="K354" s="10">
        <v>0.14099999999999999</v>
      </c>
      <c r="L354" s="10">
        <v>0.14119999999999999</v>
      </c>
      <c r="U354" s="9"/>
      <c r="V354" s="10"/>
      <c r="W354" s="10"/>
      <c r="X354" s="10"/>
      <c r="Y354" s="10"/>
      <c r="Z354" s="11"/>
      <c r="AA354" s="11"/>
      <c r="AB354" s="11"/>
      <c r="AC354" s="11"/>
    </row>
    <row r="355" spans="8:29" ht="10.5" customHeight="1" x14ac:dyDescent="0.2">
      <c r="H355" s="9">
        <v>43244</v>
      </c>
      <c r="I355" s="10">
        <v>0.13420000000000001</v>
      </c>
      <c r="J355" s="10">
        <v>0.14230000000000001</v>
      </c>
      <c r="K355" s="10">
        <v>0.1409</v>
      </c>
      <c r="L355" s="10">
        <v>0.14130000000000001</v>
      </c>
      <c r="U355" s="9"/>
      <c r="V355" s="10"/>
      <c r="W355" s="10"/>
      <c r="X355" s="10"/>
      <c r="Y355" s="10"/>
      <c r="Z355" s="11"/>
      <c r="AA355" s="11"/>
      <c r="AB355" s="11"/>
      <c r="AC355" s="11"/>
    </row>
    <row r="356" spans="8:29" ht="10.5" customHeight="1" x14ac:dyDescent="0.2">
      <c r="H356" s="9">
        <v>43245</v>
      </c>
      <c r="I356" s="10">
        <v>0.1343</v>
      </c>
      <c r="J356" s="10">
        <v>0.14249999999999999</v>
      </c>
      <c r="K356" s="10">
        <v>0.1409</v>
      </c>
      <c r="L356" s="10">
        <v>0.14130000000000001</v>
      </c>
      <c r="U356" s="9"/>
      <c r="V356" s="10"/>
      <c r="W356" s="10"/>
      <c r="X356" s="10"/>
      <c r="Y356" s="10"/>
      <c r="Z356" s="11"/>
      <c r="AA356" s="11"/>
      <c r="AB356" s="11"/>
      <c r="AC356" s="11"/>
    </row>
    <row r="357" spans="8:29" ht="10.5" customHeight="1" x14ac:dyDescent="0.2">
      <c r="H357" s="9">
        <v>43249</v>
      </c>
      <c r="I357" s="10">
        <v>0.1343</v>
      </c>
      <c r="J357" s="10">
        <v>0.14249999999999999</v>
      </c>
      <c r="K357" s="10">
        <v>0.1409</v>
      </c>
      <c r="L357" s="10">
        <v>0.1414</v>
      </c>
      <c r="U357" s="9"/>
      <c r="V357" s="10"/>
      <c r="W357" s="10"/>
      <c r="X357" s="10"/>
      <c r="Y357" s="10"/>
      <c r="Z357" s="11"/>
      <c r="AA357" s="11"/>
      <c r="AB357" s="11"/>
      <c r="AC357" s="11"/>
    </row>
    <row r="358" spans="8:29" ht="10.5" customHeight="1" x14ac:dyDescent="0.2">
      <c r="H358" s="9">
        <v>43250</v>
      </c>
      <c r="I358" s="10">
        <v>0.13439999999999999</v>
      </c>
      <c r="J358" s="10">
        <v>0.14249999999999999</v>
      </c>
      <c r="K358" s="10">
        <v>0.1409</v>
      </c>
      <c r="L358" s="10">
        <v>0.14149999999999999</v>
      </c>
      <c r="U358" s="9"/>
      <c r="V358" s="10"/>
      <c r="W358" s="10"/>
      <c r="X358" s="10"/>
      <c r="Y358" s="10"/>
      <c r="Z358" s="11"/>
      <c r="AA358" s="11"/>
      <c r="AB358" s="11"/>
      <c r="AC358" s="11"/>
    </row>
    <row r="359" spans="8:29" ht="10.5" customHeight="1" x14ac:dyDescent="0.2">
      <c r="H359" s="9">
        <v>43251</v>
      </c>
      <c r="I359" s="10">
        <v>0.1343</v>
      </c>
      <c r="J359" s="10">
        <v>0.1424</v>
      </c>
      <c r="K359" s="10">
        <v>0.14069999999999999</v>
      </c>
      <c r="L359" s="10">
        <v>0.1414</v>
      </c>
      <c r="U359" s="9"/>
      <c r="V359" s="10"/>
      <c r="W359" s="10"/>
      <c r="X359" s="10"/>
      <c r="Y359" s="10"/>
      <c r="Z359" s="11"/>
      <c r="AA359" s="11"/>
      <c r="AB359" s="11"/>
      <c r="AC359" s="11"/>
    </row>
    <row r="360" spans="8:29" ht="10.5" customHeight="1" x14ac:dyDescent="0.2">
      <c r="H360" s="9">
        <v>43252</v>
      </c>
      <c r="I360" s="10">
        <v>0.1343</v>
      </c>
      <c r="J360" s="10">
        <v>0.14269999999999999</v>
      </c>
      <c r="K360" s="10">
        <v>0.1406</v>
      </c>
      <c r="L360" s="10">
        <v>0.14149999999999999</v>
      </c>
      <c r="U360" s="9"/>
      <c r="V360" s="10"/>
      <c r="W360" s="10"/>
      <c r="X360" s="10"/>
      <c r="Y360" s="10"/>
      <c r="Z360" s="11"/>
      <c r="AA360" s="11"/>
      <c r="AB360" s="11"/>
      <c r="AC360" s="11"/>
    </row>
    <row r="361" spans="8:29" ht="10.5" customHeight="1" x14ac:dyDescent="0.2">
      <c r="H361" s="9">
        <v>43255</v>
      </c>
      <c r="I361" s="10">
        <v>0.13420000000000001</v>
      </c>
      <c r="J361" s="10">
        <v>0.1424</v>
      </c>
      <c r="K361" s="10">
        <v>0.1404</v>
      </c>
      <c r="L361" s="10">
        <v>0.1414</v>
      </c>
      <c r="U361" s="9"/>
      <c r="V361" s="10"/>
      <c r="W361" s="10"/>
      <c r="X361" s="10"/>
      <c r="Y361" s="10"/>
      <c r="Z361" s="11"/>
      <c r="AA361" s="11"/>
      <c r="AB361" s="11"/>
      <c r="AC361" s="11"/>
    </row>
    <row r="362" spans="8:29" ht="10.5" customHeight="1" x14ac:dyDescent="0.2">
      <c r="H362" s="9">
        <v>43256</v>
      </c>
      <c r="I362" s="10">
        <v>0.13400000000000001</v>
      </c>
      <c r="J362" s="10">
        <v>0.14219999999999999</v>
      </c>
      <c r="K362" s="10">
        <v>0.14030000000000001</v>
      </c>
      <c r="L362" s="10">
        <v>0.14130000000000001</v>
      </c>
      <c r="U362" s="9"/>
      <c r="V362" s="10"/>
      <c r="W362" s="10"/>
      <c r="X362" s="10"/>
      <c r="Y362" s="10"/>
      <c r="Z362" s="11"/>
      <c r="AA362" s="11"/>
      <c r="AB362" s="11"/>
      <c r="AC362" s="11"/>
    </row>
    <row r="363" spans="8:29" ht="10.5" customHeight="1" x14ac:dyDescent="0.2">
      <c r="H363" s="9">
        <v>43257</v>
      </c>
      <c r="I363" s="10">
        <v>0.13389999999999999</v>
      </c>
      <c r="J363" s="10">
        <v>0.14199999999999999</v>
      </c>
      <c r="K363" s="10">
        <v>0.1401</v>
      </c>
      <c r="L363" s="10">
        <v>0.14130000000000001</v>
      </c>
      <c r="U363" s="9"/>
      <c r="V363" s="10"/>
      <c r="W363" s="10"/>
      <c r="X363" s="10"/>
      <c r="Y363" s="10"/>
      <c r="Z363" s="11"/>
      <c r="AA363" s="11"/>
      <c r="AB363" s="11"/>
      <c r="AC363" s="11"/>
    </row>
    <row r="364" spans="8:29" ht="10.5" customHeight="1" x14ac:dyDescent="0.2">
      <c r="H364" s="9">
        <v>43258</v>
      </c>
      <c r="I364" s="10">
        <v>0.1338</v>
      </c>
      <c r="J364" s="10">
        <v>0.1419</v>
      </c>
      <c r="K364" s="10">
        <v>0.1401</v>
      </c>
      <c r="L364" s="10">
        <v>0.14130000000000001</v>
      </c>
      <c r="U364" s="9"/>
      <c r="V364" s="10"/>
      <c r="W364" s="10"/>
      <c r="X364" s="10"/>
      <c r="Y364" s="10"/>
      <c r="Z364" s="11"/>
      <c r="AA364" s="11"/>
      <c r="AB364" s="11"/>
      <c r="AC364" s="11"/>
    </row>
    <row r="365" spans="8:29" ht="10.5" customHeight="1" x14ac:dyDescent="0.2">
      <c r="H365" s="9">
        <v>43259</v>
      </c>
      <c r="I365" s="10">
        <v>0.1336</v>
      </c>
      <c r="J365" s="10">
        <v>0.1414</v>
      </c>
      <c r="K365" s="10">
        <v>0.14000000000000001</v>
      </c>
      <c r="L365" s="10">
        <v>0.1411</v>
      </c>
      <c r="U365" s="9"/>
      <c r="V365" s="10"/>
      <c r="W365" s="10"/>
      <c r="X365" s="10"/>
      <c r="Y365" s="10"/>
      <c r="Z365" s="11"/>
      <c r="AA365" s="11"/>
      <c r="AB365" s="11"/>
      <c r="AC365" s="11"/>
    </row>
    <row r="366" spans="8:29" ht="10.5" customHeight="1" x14ac:dyDescent="0.2">
      <c r="H366" s="9">
        <v>43262</v>
      </c>
      <c r="I366" s="10">
        <v>0.13389999999999999</v>
      </c>
      <c r="J366" s="10">
        <v>0.14130000000000001</v>
      </c>
      <c r="K366" s="10">
        <v>0.14000000000000001</v>
      </c>
      <c r="L366" s="10">
        <v>0.1409</v>
      </c>
      <c r="U366" s="9"/>
      <c r="V366" s="10"/>
      <c r="W366" s="10"/>
      <c r="X366" s="10"/>
      <c r="Y366" s="10"/>
      <c r="Z366" s="11"/>
      <c r="AA366" s="11"/>
      <c r="AB366" s="11"/>
      <c r="AC366" s="11"/>
    </row>
    <row r="367" spans="8:29" ht="10.5" customHeight="1" x14ac:dyDescent="0.2">
      <c r="H367" s="9">
        <v>43263</v>
      </c>
      <c r="I367" s="10">
        <v>0.1338</v>
      </c>
      <c r="J367" s="10">
        <v>0.14119999999999999</v>
      </c>
      <c r="K367" s="10">
        <v>0.14000000000000001</v>
      </c>
      <c r="L367" s="10">
        <v>0.1409</v>
      </c>
      <c r="U367" s="9"/>
      <c r="V367" s="10"/>
      <c r="W367" s="10"/>
      <c r="X367" s="10"/>
      <c r="Y367" s="10"/>
      <c r="Z367" s="11"/>
      <c r="AA367" s="11"/>
      <c r="AB367" s="11"/>
      <c r="AC367" s="11"/>
    </row>
    <row r="368" spans="8:29" ht="10.5" customHeight="1" x14ac:dyDescent="0.2">
      <c r="H368" s="9">
        <v>43264</v>
      </c>
      <c r="I368" s="10">
        <v>0.1338</v>
      </c>
      <c r="J368" s="10">
        <v>0.14119999999999999</v>
      </c>
      <c r="K368" s="10">
        <v>0.14030000000000001</v>
      </c>
      <c r="L368" s="10">
        <v>0.1409</v>
      </c>
      <c r="U368" s="9"/>
      <c r="V368" s="10"/>
      <c r="W368" s="10"/>
      <c r="X368" s="10"/>
      <c r="Y368" s="10"/>
      <c r="Z368" s="11"/>
      <c r="AA368" s="11"/>
      <c r="AB368" s="11"/>
      <c r="AC368" s="11"/>
    </row>
    <row r="369" spans="8:29" ht="10.5" customHeight="1" x14ac:dyDescent="0.2">
      <c r="H369" s="9">
        <v>43265</v>
      </c>
      <c r="I369" s="10">
        <v>0.13370000000000001</v>
      </c>
      <c r="J369" s="10">
        <v>0.1411</v>
      </c>
      <c r="K369" s="10">
        <v>0.14050000000000001</v>
      </c>
      <c r="L369" s="10">
        <v>0.14080000000000001</v>
      </c>
      <c r="U369" s="9"/>
      <c r="V369" s="10"/>
      <c r="W369" s="10"/>
      <c r="X369" s="10"/>
      <c r="Y369" s="10"/>
      <c r="Z369" s="11"/>
      <c r="AA369" s="11"/>
      <c r="AB369" s="11"/>
      <c r="AC369" s="11"/>
    </row>
    <row r="370" spans="8:29" ht="10.5" customHeight="1" x14ac:dyDescent="0.2">
      <c r="H370" s="9">
        <v>43266</v>
      </c>
      <c r="I370" s="10">
        <v>0.13350000000000001</v>
      </c>
      <c r="J370" s="10">
        <v>0.1409</v>
      </c>
      <c r="K370" s="10">
        <v>0.14080000000000001</v>
      </c>
      <c r="L370" s="10">
        <v>0.14069999999999999</v>
      </c>
      <c r="U370" s="9"/>
      <c r="V370" s="10"/>
      <c r="W370" s="10"/>
      <c r="X370" s="10"/>
      <c r="Y370" s="10"/>
      <c r="Z370" s="11"/>
      <c r="AA370" s="11"/>
      <c r="AB370" s="11"/>
      <c r="AC370" s="11"/>
    </row>
    <row r="371" spans="8:29" ht="10.5" customHeight="1" x14ac:dyDescent="0.2">
      <c r="H371" s="9">
        <v>43269</v>
      </c>
      <c r="I371" s="10">
        <v>0.13320000000000001</v>
      </c>
      <c r="J371" s="10">
        <v>0.14099999999999999</v>
      </c>
      <c r="K371" s="10">
        <v>0.14099999999999999</v>
      </c>
      <c r="L371" s="10">
        <v>0.14080000000000001</v>
      </c>
      <c r="U371" s="9"/>
      <c r="V371" s="10"/>
      <c r="W371" s="10"/>
      <c r="X371" s="10"/>
      <c r="Y371" s="10"/>
      <c r="Z371" s="11"/>
      <c r="AA371" s="11"/>
      <c r="AB371" s="11"/>
      <c r="AC371" s="11"/>
    </row>
    <row r="372" spans="8:29" ht="10.5" customHeight="1" x14ac:dyDescent="0.2">
      <c r="H372" s="9">
        <v>43270</v>
      </c>
      <c r="I372" s="10">
        <v>0.1331</v>
      </c>
      <c r="J372" s="10">
        <v>0.14099999999999999</v>
      </c>
      <c r="K372" s="10">
        <v>0.1411</v>
      </c>
      <c r="L372" s="10">
        <v>0.14080000000000001</v>
      </c>
      <c r="U372" s="9"/>
      <c r="V372" s="10"/>
      <c r="W372" s="10"/>
      <c r="X372" s="10"/>
      <c r="Y372" s="10"/>
      <c r="Z372" s="11"/>
      <c r="AA372" s="11"/>
      <c r="AB372" s="11"/>
      <c r="AC372" s="11"/>
    </row>
    <row r="373" spans="8:29" ht="10.5" customHeight="1" x14ac:dyDescent="0.2">
      <c r="H373" s="9">
        <v>43271</v>
      </c>
      <c r="I373" s="10">
        <v>0.1331</v>
      </c>
      <c r="J373" s="10">
        <v>0.1409</v>
      </c>
      <c r="K373" s="10">
        <v>0.1411</v>
      </c>
      <c r="L373" s="10">
        <v>0.1409</v>
      </c>
      <c r="U373" s="9"/>
      <c r="V373" s="10"/>
      <c r="W373" s="10"/>
      <c r="X373" s="10"/>
      <c r="Y373" s="10"/>
      <c r="Z373" s="11"/>
      <c r="AA373" s="11"/>
      <c r="AB373" s="11"/>
      <c r="AC373" s="11"/>
    </row>
    <row r="374" spans="8:29" ht="10.5" customHeight="1" x14ac:dyDescent="0.2">
      <c r="H374" s="9">
        <v>43272</v>
      </c>
      <c r="I374" s="10">
        <v>0.1331</v>
      </c>
      <c r="J374" s="10">
        <v>0.1409</v>
      </c>
      <c r="K374" s="10">
        <v>0.14099999999999999</v>
      </c>
      <c r="L374" s="10">
        <v>0.14099999999999999</v>
      </c>
      <c r="U374" s="9"/>
      <c r="V374" s="10"/>
      <c r="W374" s="10"/>
      <c r="X374" s="10"/>
      <c r="Y374" s="10"/>
      <c r="Z374" s="11"/>
      <c r="AA374" s="11"/>
      <c r="AB374" s="11"/>
      <c r="AC374" s="11"/>
    </row>
    <row r="375" spans="8:29" ht="10.5" customHeight="1" x14ac:dyDescent="0.2">
      <c r="H375" s="9">
        <v>43273</v>
      </c>
      <c r="I375" s="10">
        <v>0.13320000000000001</v>
      </c>
      <c r="J375" s="10">
        <v>0.14099999999999999</v>
      </c>
      <c r="K375" s="10">
        <v>0.1409</v>
      </c>
      <c r="L375" s="10">
        <v>0.1411</v>
      </c>
      <c r="U375" s="9"/>
      <c r="V375" s="10"/>
      <c r="W375" s="10"/>
      <c r="X375" s="10"/>
      <c r="Y375" s="10"/>
      <c r="Z375" s="11"/>
      <c r="AA375" s="11"/>
      <c r="AB375" s="11"/>
      <c r="AC375" s="11"/>
    </row>
    <row r="376" spans="8:29" ht="10.5" customHeight="1" x14ac:dyDescent="0.2">
      <c r="H376" s="9">
        <v>43274</v>
      </c>
      <c r="I376" s="10">
        <v>0.1333</v>
      </c>
      <c r="J376" s="10">
        <v>0.14119999999999999</v>
      </c>
      <c r="K376" s="10">
        <v>0.14030000000000001</v>
      </c>
      <c r="L376" s="10">
        <v>0.14130000000000001</v>
      </c>
      <c r="U376" s="9"/>
      <c r="V376" s="10"/>
      <c r="W376" s="10"/>
      <c r="X376" s="10"/>
      <c r="Y376" s="10"/>
      <c r="Z376" s="11"/>
      <c r="AA376" s="11"/>
      <c r="AB376" s="11"/>
      <c r="AC376" s="11"/>
    </row>
    <row r="377" spans="8:29" ht="10.5" customHeight="1" x14ac:dyDescent="0.2">
      <c r="H377" s="9">
        <v>43276</v>
      </c>
      <c r="I377" s="10">
        <v>0.1333</v>
      </c>
      <c r="J377" s="10">
        <v>0.14119999999999999</v>
      </c>
      <c r="K377" s="10">
        <v>0.14030000000000001</v>
      </c>
      <c r="L377" s="10">
        <v>0.14130000000000001</v>
      </c>
      <c r="U377" s="9"/>
      <c r="V377" s="10"/>
      <c r="W377" s="10"/>
      <c r="X377" s="10"/>
      <c r="Y377" s="10"/>
      <c r="Z377" s="11"/>
      <c r="AA377" s="11"/>
      <c r="AB377" s="11"/>
      <c r="AC377" s="11"/>
    </row>
    <row r="378" spans="8:29" ht="10.5" customHeight="1" x14ac:dyDescent="0.2">
      <c r="H378" s="9">
        <v>43277</v>
      </c>
      <c r="I378" s="10">
        <v>0.1333</v>
      </c>
      <c r="J378" s="10">
        <v>0.14119999999999999</v>
      </c>
      <c r="K378" s="10">
        <v>0.14030000000000001</v>
      </c>
      <c r="L378" s="10">
        <v>0.14130000000000001</v>
      </c>
      <c r="U378" s="9"/>
      <c r="V378" s="10"/>
      <c r="W378" s="10"/>
      <c r="X378" s="10"/>
      <c r="Y378" s="10"/>
      <c r="Z378" s="11"/>
      <c r="AA378" s="11"/>
      <c r="AB378" s="11"/>
      <c r="AC378" s="11"/>
    </row>
    <row r="379" spans="8:29" ht="10.5" customHeight="1" x14ac:dyDescent="0.2">
      <c r="H379" s="9">
        <v>43278</v>
      </c>
      <c r="I379" s="10">
        <v>0.1333</v>
      </c>
      <c r="J379" s="10">
        <v>0.14119999999999999</v>
      </c>
      <c r="K379" s="10">
        <v>0.14050000000000001</v>
      </c>
      <c r="L379" s="10">
        <v>0.14130000000000001</v>
      </c>
      <c r="U379" s="9"/>
      <c r="V379" s="10"/>
      <c r="W379" s="10"/>
      <c r="X379" s="10"/>
      <c r="Y379" s="10"/>
      <c r="Z379" s="11"/>
      <c r="AA379" s="11"/>
      <c r="AB379" s="11"/>
      <c r="AC379" s="11"/>
    </row>
    <row r="380" spans="8:29" ht="10.5" customHeight="1" x14ac:dyDescent="0.2">
      <c r="H380" s="9">
        <v>43283</v>
      </c>
      <c r="I380" s="10">
        <v>0.1331</v>
      </c>
      <c r="J380" s="10">
        <v>0.1409</v>
      </c>
      <c r="K380" s="10">
        <v>0.14030000000000001</v>
      </c>
      <c r="L380" s="10">
        <v>0.14119999999999999</v>
      </c>
      <c r="U380" s="9"/>
      <c r="V380" s="10"/>
      <c r="W380" s="10"/>
      <c r="X380" s="10"/>
      <c r="Y380" s="10"/>
      <c r="Z380" s="11"/>
      <c r="AA380" s="11"/>
      <c r="AB380" s="11"/>
      <c r="AC380" s="11"/>
    </row>
    <row r="381" spans="8:29" ht="10.5" customHeight="1" x14ac:dyDescent="0.2">
      <c r="H381" s="9">
        <v>43284</v>
      </c>
      <c r="I381" s="10">
        <v>0.13300000000000001</v>
      </c>
      <c r="J381" s="10">
        <v>0.14069999999999999</v>
      </c>
      <c r="K381" s="10">
        <v>0.14080000000000001</v>
      </c>
      <c r="L381" s="10">
        <v>0.1411</v>
      </c>
      <c r="U381" s="9"/>
      <c r="V381" s="10"/>
      <c r="W381" s="10"/>
      <c r="X381" s="10"/>
      <c r="Y381" s="10"/>
      <c r="Z381" s="11"/>
      <c r="AA381" s="11"/>
      <c r="AB381" s="11"/>
      <c r="AC381" s="11"/>
    </row>
    <row r="382" spans="8:29" ht="10.5" customHeight="1" x14ac:dyDescent="0.2">
      <c r="H382" s="9">
        <v>43285</v>
      </c>
      <c r="I382" s="10">
        <v>0.13289999999999999</v>
      </c>
      <c r="J382" s="10">
        <v>0.14050000000000001</v>
      </c>
      <c r="K382" s="10">
        <v>0.14069999999999999</v>
      </c>
      <c r="L382" s="10">
        <v>0.1411</v>
      </c>
      <c r="U382" s="9"/>
      <c r="V382" s="10"/>
      <c r="W382" s="10"/>
      <c r="X382" s="10"/>
      <c r="Y382" s="10"/>
      <c r="Z382" s="11"/>
      <c r="AA382" s="11"/>
      <c r="AB382" s="11"/>
      <c r="AC382" s="11"/>
    </row>
    <row r="383" spans="8:29" ht="10.5" customHeight="1" x14ac:dyDescent="0.2">
      <c r="H383" s="9">
        <v>43286</v>
      </c>
      <c r="I383" s="10">
        <v>0.13289999999999999</v>
      </c>
      <c r="J383" s="10">
        <v>0.1404</v>
      </c>
      <c r="K383" s="10">
        <v>0.1406</v>
      </c>
      <c r="L383" s="10">
        <v>0.1411</v>
      </c>
      <c r="U383" s="9"/>
      <c r="V383" s="10"/>
      <c r="W383" s="10"/>
      <c r="X383" s="10"/>
      <c r="Y383" s="10"/>
      <c r="Z383" s="11"/>
      <c r="AA383" s="11"/>
      <c r="AB383" s="11"/>
      <c r="AC383" s="11"/>
    </row>
    <row r="384" spans="8:29" ht="10.5" customHeight="1" x14ac:dyDescent="0.2">
      <c r="H384" s="9">
        <v>43287</v>
      </c>
      <c r="I384" s="10">
        <v>0.1328</v>
      </c>
      <c r="J384" s="10">
        <v>0.14030000000000001</v>
      </c>
      <c r="K384" s="10">
        <v>0.14030000000000001</v>
      </c>
      <c r="L384" s="10">
        <v>0.1411</v>
      </c>
      <c r="U384" s="9"/>
      <c r="V384" s="10"/>
      <c r="W384" s="10"/>
      <c r="X384" s="10"/>
      <c r="Y384" s="10"/>
      <c r="Z384" s="11"/>
      <c r="AA384" s="11"/>
      <c r="AB384" s="11"/>
      <c r="AC384" s="11"/>
    </row>
    <row r="385" spans="8:29" ht="10.5" customHeight="1" x14ac:dyDescent="0.2">
      <c r="H385" s="9">
        <v>43290</v>
      </c>
      <c r="I385" s="10">
        <v>0.13289999999999999</v>
      </c>
      <c r="J385" s="10">
        <v>0.1404</v>
      </c>
      <c r="K385" s="10">
        <v>0.14030000000000001</v>
      </c>
      <c r="L385" s="10">
        <v>0.14130000000000001</v>
      </c>
      <c r="U385" s="9"/>
      <c r="V385" s="10"/>
      <c r="W385" s="10"/>
      <c r="X385" s="10"/>
      <c r="Y385" s="10"/>
      <c r="Z385" s="11"/>
      <c r="AA385" s="11"/>
      <c r="AB385" s="11"/>
      <c r="AC385" s="11"/>
    </row>
    <row r="386" spans="8:29" ht="10.5" customHeight="1" x14ac:dyDescent="0.2">
      <c r="H386" s="9">
        <v>43291</v>
      </c>
      <c r="I386" s="10">
        <v>0.13289999999999999</v>
      </c>
      <c r="J386" s="10">
        <v>0.14030000000000001</v>
      </c>
      <c r="K386" s="10">
        <v>0.1401</v>
      </c>
      <c r="L386" s="10">
        <v>0.14119999999999999</v>
      </c>
      <c r="U386" s="9"/>
      <c r="V386" s="10"/>
      <c r="W386" s="10"/>
      <c r="X386" s="10"/>
      <c r="Y386" s="10"/>
      <c r="Z386" s="11"/>
      <c r="AA386" s="11"/>
      <c r="AB386" s="11"/>
      <c r="AC386" s="11"/>
    </row>
    <row r="387" spans="8:29" ht="10.5" customHeight="1" x14ac:dyDescent="0.2">
      <c r="H387" s="9">
        <v>43292</v>
      </c>
      <c r="I387" s="10">
        <v>0.13289999999999999</v>
      </c>
      <c r="J387" s="10">
        <v>0.14030000000000001</v>
      </c>
      <c r="K387" s="10">
        <v>0.1401</v>
      </c>
      <c r="L387" s="10">
        <v>0.14119999999999999</v>
      </c>
      <c r="U387" s="9"/>
      <c r="V387" s="10"/>
      <c r="W387" s="10"/>
      <c r="X387" s="10"/>
      <c r="Y387" s="10"/>
      <c r="Z387" s="11"/>
      <c r="AA387" s="11"/>
      <c r="AB387" s="11"/>
      <c r="AC387" s="11"/>
    </row>
    <row r="388" spans="8:29" ht="10.5" customHeight="1" x14ac:dyDescent="0.2">
      <c r="H388" s="9">
        <v>43293</v>
      </c>
      <c r="I388" s="10">
        <v>0.13289999999999999</v>
      </c>
      <c r="J388" s="10">
        <v>0.14030000000000001</v>
      </c>
      <c r="K388" s="10">
        <v>0.1401</v>
      </c>
      <c r="L388" s="10">
        <v>0.14119999999999999</v>
      </c>
      <c r="U388" s="9"/>
      <c r="V388" s="10"/>
      <c r="W388" s="10"/>
      <c r="X388" s="10"/>
      <c r="Y388" s="10"/>
      <c r="Z388" s="11"/>
      <c r="AA388" s="11"/>
      <c r="AB388" s="11"/>
      <c r="AC388" s="11"/>
    </row>
    <row r="389" spans="8:29" ht="10.5" customHeight="1" x14ac:dyDescent="0.2">
      <c r="H389" s="9">
        <v>43294</v>
      </c>
      <c r="I389" s="10">
        <v>0.13289999999999999</v>
      </c>
      <c r="J389" s="10">
        <v>0.14030000000000001</v>
      </c>
      <c r="K389" s="10">
        <v>0.1401</v>
      </c>
      <c r="L389" s="10">
        <v>0.14119999999999999</v>
      </c>
      <c r="U389" s="9"/>
      <c r="V389" s="10"/>
      <c r="W389" s="10"/>
      <c r="X389" s="10"/>
      <c r="Y389" s="10"/>
      <c r="Z389" s="11"/>
      <c r="AA389" s="11"/>
      <c r="AB389" s="11"/>
      <c r="AC389" s="11"/>
    </row>
    <row r="390" spans="8:29" ht="10.5" customHeight="1" x14ac:dyDescent="0.2">
      <c r="H390" s="9">
        <v>43297</v>
      </c>
      <c r="I390" s="10">
        <v>0.13320000000000001</v>
      </c>
      <c r="J390" s="10">
        <v>0.14069999999999999</v>
      </c>
      <c r="K390" s="10">
        <v>0.1401</v>
      </c>
      <c r="L390" s="10">
        <v>0.1414</v>
      </c>
      <c r="U390" s="9"/>
      <c r="V390" s="10"/>
      <c r="W390" s="10"/>
      <c r="X390" s="10"/>
      <c r="Y390" s="10"/>
      <c r="Z390" s="11"/>
      <c r="AA390" s="11"/>
      <c r="AB390" s="11"/>
      <c r="AC390" s="11"/>
    </row>
    <row r="391" spans="8:29" ht="10.5" customHeight="1" x14ac:dyDescent="0.2">
      <c r="H391" s="9">
        <v>43298</v>
      </c>
      <c r="I391" s="10">
        <v>0.13320000000000001</v>
      </c>
      <c r="J391" s="10">
        <v>0.14069999999999999</v>
      </c>
      <c r="K391" s="10">
        <v>0.14019999999999999</v>
      </c>
      <c r="L391" s="10">
        <v>0.1414</v>
      </c>
      <c r="U391" s="9"/>
      <c r="V391" s="10"/>
      <c r="W391" s="10"/>
      <c r="X391" s="10"/>
      <c r="Y391" s="10"/>
      <c r="Z391" s="11"/>
      <c r="AA391" s="11"/>
      <c r="AB391" s="11"/>
      <c r="AC391" s="11"/>
    </row>
    <row r="392" spans="8:29" ht="10.5" customHeight="1" x14ac:dyDescent="0.2">
      <c r="H392" s="9">
        <v>43299</v>
      </c>
      <c r="I392" s="10">
        <v>0.13320000000000001</v>
      </c>
      <c r="J392" s="10">
        <v>0.14069999999999999</v>
      </c>
      <c r="K392" s="10">
        <v>0.14019999999999999</v>
      </c>
      <c r="L392" s="10">
        <v>0.1414</v>
      </c>
      <c r="U392" s="9"/>
      <c r="V392" s="10"/>
      <c r="W392" s="10"/>
      <c r="X392" s="10"/>
      <c r="Y392" s="10"/>
      <c r="Z392" s="11"/>
      <c r="AA392" s="11"/>
      <c r="AB392" s="11"/>
      <c r="AC392" s="11"/>
    </row>
    <row r="393" spans="8:29" ht="10.5" customHeight="1" x14ac:dyDescent="0.2">
      <c r="H393" s="9">
        <v>43300</v>
      </c>
      <c r="I393" s="10">
        <v>0.1333</v>
      </c>
      <c r="J393" s="10">
        <v>0.14069999999999999</v>
      </c>
      <c r="K393" s="10">
        <v>0.1404</v>
      </c>
      <c r="L393" s="10">
        <v>0.14149999999999999</v>
      </c>
      <c r="U393" s="9"/>
      <c r="V393" s="10"/>
      <c r="W393" s="10"/>
      <c r="X393" s="10"/>
      <c r="Y393" s="10"/>
      <c r="Z393" s="11"/>
      <c r="AA393" s="11"/>
      <c r="AB393" s="11"/>
      <c r="AC393" s="11"/>
    </row>
    <row r="394" spans="8:29" ht="10.5" customHeight="1" x14ac:dyDescent="0.2">
      <c r="H394" s="9">
        <v>43301</v>
      </c>
      <c r="I394" s="10">
        <v>0.13339999999999999</v>
      </c>
      <c r="J394" s="10">
        <v>0.14080000000000001</v>
      </c>
      <c r="K394" s="10">
        <v>0.1406</v>
      </c>
      <c r="L394" s="10">
        <v>0.14169999999999999</v>
      </c>
      <c r="U394" s="9"/>
      <c r="V394" s="10"/>
      <c r="W394" s="10"/>
      <c r="X394" s="10"/>
      <c r="Y394" s="10"/>
      <c r="Z394" s="11"/>
      <c r="AA394" s="11"/>
      <c r="AB394" s="11"/>
      <c r="AC394" s="11"/>
    </row>
    <row r="395" spans="8:29" ht="10.5" customHeight="1" x14ac:dyDescent="0.2">
      <c r="H395" s="9">
        <v>43304</v>
      </c>
      <c r="I395" s="10">
        <v>0.13320000000000001</v>
      </c>
      <c r="J395" s="10">
        <v>0.14069999999999999</v>
      </c>
      <c r="K395" s="10">
        <v>0.1409</v>
      </c>
      <c r="L395" s="10">
        <v>0.14180000000000001</v>
      </c>
      <c r="U395" s="9"/>
      <c r="V395" s="10"/>
      <c r="W395" s="10"/>
      <c r="X395" s="10"/>
      <c r="Y395" s="10"/>
      <c r="Z395" s="11"/>
      <c r="AA395" s="11"/>
      <c r="AB395" s="11"/>
      <c r="AC395" s="11"/>
    </row>
    <row r="396" spans="8:29" ht="10.5" customHeight="1" x14ac:dyDescent="0.2">
      <c r="H396" s="9">
        <v>43305</v>
      </c>
      <c r="I396" s="10">
        <v>0.13339999999999999</v>
      </c>
      <c r="J396" s="10">
        <v>0.1409</v>
      </c>
      <c r="K396" s="10">
        <v>0.14119999999999999</v>
      </c>
      <c r="L396" s="10">
        <v>0.1421</v>
      </c>
      <c r="U396" s="9"/>
      <c r="V396" s="10"/>
      <c r="W396" s="10"/>
      <c r="X396" s="10"/>
      <c r="Y396" s="10"/>
      <c r="Z396" s="11"/>
      <c r="AA396" s="11"/>
      <c r="AB396" s="11"/>
      <c r="AC396" s="11"/>
    </row>
    <row r="397" spans="8:29" ht="10.5" customHeight="1" x14ac:dyDescent="0.2">
      <c r="H397" s="9">
        <v>43306</v>
      </c>
      <c r="I397" s="10">
        <v>0.1336</v>
      </c>
      <c r="J397" s="10">
        <v>0.14119999999999999</v>
      </c>
      <c r="K397" s="10">
        <v>0.1414</v>
      </c>
      <c r="L397" s="10">
        <v>0.1424</v>
      </c>
      <c r="U397" s="9"/>
      <c r="V397" s="10"/>
      <c r="W397" s="10"/>
      <c r="X397" s="10"/>
      <c r="Y397" s="10"/>
      <c r="Z397" s="11"/>
      <c r="AA397" s="11"/>
      <c r="AB397" s="11"/>
      <c r="AC397" s="11"/>
    </row>
    <row r="398" spans="8:29" ht="10.5" customHeight="1" x14ac:dyDescent="0.2">
      <c r="H398" s="9">
        <v>43307</v>
      </c>
      <c r="I398" s="10">
        <v>0.1338</v>
      </c>
      <c r="J398" s="10">
        <v>0.1414</v>
      </c>
      <c r="K398" s="10">
        <v>0.14149999999999999</v>
      </c>
      <c r="L398" s="10">
        <v>0.1426</v>
      </c>
      <c r="U398" s="9"/>
      <c r="V398" s="10"/>
      <c r="W398" s="10"/>
      <c r="X398" s="10"/>
      <c r="Y398" s="10"/>
      <c r="Z398" s="11"/>
      <c r="AA398" s="11"/>
      <c r="AB398" s="11"/>
      <c r="AC398" s="11"/>
    </row>
    <row r="399" spans="8:29" ht="10.5" customHeight="1" x14ac:dyDescent="0.2">
      <c r="H399" s="9">
        <v>43308</v>
      </c>
      <c r="I399" s="10">
        <v>0.1341</v>
      </c>
      <c r="J399" s="10">
        <v>0.14180000000000001</v>
      </c>
      <c r="K399" s="10">
        <v>0.1416</v>
      </c>
      <c r="L399" s="10">
        <v>0.14280000000000001</v>
      </c>
      <c r="U399" s="9"/>
      <c r="V399" s="10"/>
      <c r="W399" s="10"/>
      <c r="X399" s="10"/>
      <c r="Y399" s="10"/>
      <c r="Z399" s="11"/>
      <c r="AA399" s="11"/>
      <c r="AB399" s="11"/>
      <c r="AC399" s="11"/>
    </row>
    <row r="400" spans="8:29" ht="10.5" customHeight="1" x14ac:dyDescent="0.2">
      <c r="H400" s="9">
        <v>43311</v>
      </c>
      <c r="I400" s="10">
        <v>0.1341</v>
      </c>
      <c r="J400" s="10">
        <v>0.14180000000000001</v>
      </c>
      <c r="K400" s="10">
        <v>0.1416</v>
      </c>
      <c r="L400" s="10">
        <v>0.14280000000000001</v>
      </c>
      <c r="U400" s="9"/>
      <c r="V400" s="10"/>
      <c r="W400" s="10"/>
      <c r="X400" s="10"/>
      <c r="Y400" s="10"/>
      <c r="Z400" s="11"/>
      <c r="AA400" s="11"/>
      <c r="AB400" s="11"/>
      <c r="AC400" s="11"/>
    </row>
    <row r="401" spans="8:29" ht="10.5" customHeight="1" x14ac:dyDescent="0.2">
      <c r="H401" s="9">
        <v>43312</v>
      </c>
      <c r="I401" s="10">
        <v>0.13400000000000001</v>
      </c>
      <c r="J401" s="10">
        <v>0.14169999999999999</v>
      </c>
      <c r="K401" s="10">
        <v>0.14149999999999999</v>
      </c>
      <c r="L401" s="10">
        <v>0.14280000000000001</v>
      </c>
      <c r="U401" s="9"/>
      <c r="V401" s="10"/>
      <c r="W401" s="10"/>
      <c r="X401" s="10"/>
      <c r="Y401" s="10"/>
      <c r="Z401" s="11"/>
      <c r="AA401" s="11"/>
      <c r="AB401" s="11"/>
      <c r="AC401" s="11"/>
    </row>
    <row r="402" spans="8:29" ht="10.5" customHeight="1" x14ac:dyDescent="0.2">
      <c r="H402" s="9">
        <v>43313</v>
      </c>
      <c r="I402" s="10">
        <v>0.13400000000000001</v>
      </c>
      <c r="J402" s="10">
        <v>0.14169999999999999</v>
      </c>
      <c r="K402" s="10">
        <v>0.14149999999999999</v>
      </c>
      <c r="L402" s="10">
        <v>0.14280000000000001</v>
      </c>
      <c r="U402" s="9"/>
      <c r="V402" s="10"/>
      <c r="W402" s="10"/>
      <c r="X402" s="10"/>
      <c r="Y402" s="10"/>
      <c r="Z402" s="11"/>
      <c r="AA402" s="11"/>
      <c r="AB402" s="11"/>
      <c r="AC402" s="11"/>
    </row>
    <row r="403" spans="8:29" ht="10.5" customHeight="1" x14ac:dyDescent="0.2">
      <c r="H403" s="9">
        <v>43314</v>
      </c>
      <c r="I403" s="10">
        <v>0.13400000000000001</v>
      </c>
      <c r="J403" s="10">
        <v>0.14169999999999999</v>
      </c>
      <c r="K403" s="10">
        <v>0.1414</v>
      </c>
      <c r="L403" s="10">
        <v>0.14269999999999999</v>
      </c>
      <c r="U403" s="9"/>
      <c r="V403" s="10"/>
      <c r="W403" s="10"/>
      <c r="X403" s="10"/>
      <c r="Y403" s="10"/>
      <c r="Z403" s="11"/>
      <c r="AA403" s="11"/>
      <c r="AB403" s="11"/>
      <c r="AC403" s="11"/>
    </row>
    <row r="404" spans="8:29" ht="10.5" customHeight="1" x14ac:dyDescent="0.2">
      <c r="H404" s="9">
        <v>43315</v>
      </c>
      <c r="I404" s="10">
        <v>0.13370000000000001</v>
      </c>
      <c r="J404" s="10">
        <v>0.1414</v>
      </c>
      <c r="K404" s="10">
        <v>0.1414</v>
      </c>
      <c r="L404" s="10">
        <v>0.14249999999999999</v>
      </c>
      <c r="U404" s="9"/>
      <c r="V404" s="10"/>
      <c r="W404" s="10"/>
      <c r="X404" s="10"/>
      <c r="Y404" s="10"/>
      <c r="Z404" s="11"/>
      <c r="AA404" s="11"/>
      <c r="AB404" s="11"/>
      <c r="AC404" s="11"/>
    </row>
    <row r="405" spans="8:29" ht="10.5" customHeight="1" x14ac:dyDescent="0.2">
      <c r="H405" s="9">
        <v>43318</v>
      </c>
      <c r="I405" s="10">
        <v>0.13370000000000001</v>
      </c>
      <c r="J405" s="10">
        <v>0.14149999999999999</v>
      </c>
      <c r="K405" s="10">
        <v>0.1414</v>
      </c>
      <c r="L405" s="10">
        <v>0.1426</v>
      </c>
      <c r="U405" s="9"/>
      <c r="V405" s="10"/>
      <c r="W405" s="10"/>
      <c r="X405" s="10"/>
      <c r="Y405" s="10"/>
      <c r="Z405" s="11"/>
      <c r="AA405" s="11"/>
      <c r="AB405" s="11"/>
      <c r="AC405" s="11"/>
    </row>
    <row r="406" spans="8:29" ht="10.5" customHeight="1" x14ac:dyDescent="0.2">
      <c r="H406" s="9">
        <v>43319</v>
      </c>
      <c r="I406" s="10">
        <v>0.13400000000000001</v>
      </c>
      <c r="J406" s="10">
        <v>0.14180000000000001</v>
      </c>
      <c r="K406" s="10">
        <v>0.14149999999999999</v>
      </c>
      <c r="L406" s="10">
        <v>0.14280000000000001</v>
      </c>
      <c r="U406" s="9"/>
      <c r="V406" s="10"/>
      <c r="W406" s="10"/>
      <c r="X406" s="10"/>
      <c r="Y406" s="10"/>
      <c r="Z406" s="11"/>
      <c r="AA406" s="11"/>
      <c r="AB406" s="11"/>
      <c r="AC406" s="11"/>
    </row>
    <row r="407" spans="8:29" ht="10.5" customHeight="1" x14ac:dyDescent="0.2">
      <c r="H407" s="9">
        <v>43320</v>
      </c>
      <c r="I407" s="10">
        <v>0.13389999999999999</v>
      </c>
      <c r="J407" s="10">
        <v>0.14169999999999999</v>
      </c>
      <c r="K407" s="10">
        <v>0.1416</v>
      </c>
      <c r="L407" s="10">
        <v>0.14280000000000001</v>
      </c>
      <c r="U407" s="9"/>
      <c r="V407" s="10"/>
      <c r="W407" s="10"/>
      <c r="X407" s="10"/>
      <c r="Y407" s="10"/>
      <c r="Z407" s="11"/>
      <c r="AA407" s="11"/>
      <c r="AB407" s="11"/>
      <c r="AC407" s="11"/>
    </row>
    <row r="408" spans="8:29" ht="10.5" customHeight="1" x14ac:dyDescent="0.2">
      <c r="H408" s="9">
        <v>43321</v>
      </c>
      <c r="I408" s="10">
        <v>0.1338</v>
      </c>
      <c r="J408" s="10">
        <v>0.1416</v>
      </c>
      <c r="K408" s="10">
        <v>0.14169999999999999</v>
      </c>
      <c r="L408" s="10">
        <v>0.14280000000000001</v>
      </c>
      <c r="U408" s="9"/>
      <c r="V408" s="10"/>
      <c r="W408" s="10"/>
      <c r="X408" s="10"/>
      <c r="Y408" s="10"/>
      <c r="Z408" s="11"/>
      <c r="AA408" s="11"/>
      <c r="AB408" s="11"/>
      <c r="AC408" s="11"/>
    </row>
    <row r="409" spans="8:29" ht="10.5" customHeight="1" x14ac:dyDescent="0.2">
      <c r="H409" s="9">
        <v>43322</v>
      </c>
      <c r="I409" s="10">
        <v>0.13370000000000001</v>
      </c>
      <c r="J409" s="10">
        <v>0.1416</v>
      </c>
      <c r="K409" s="10">
        <v>0.14180000000000001</v>
      </c>
      <c r="L409" s="10">
        <v>0.14280000000000001</v>
      </c>
      <c r="U409" s="9"/>
      <c r="V409" s="10"/>
      <c r="W409" s="10"/>
      <c r="X409" s="10"/>
      <c r="Y409" s="10"/>
      <c r="Z409" s="11"/>
      <c r="AA409" s="11"/>
      <c r="AB409" s="11"/>
      <c r="AC409" s="11"/>
    </row>
    <row r="410" spans="8:29" ht="10.5" customHeight="1" x14ac:dyDescent="0.2">
      <c r="H410" s="9">
        <v>43325</v>
      </c>
      <c r="I410" s="10">
        <v>0.13370000000000001</v>
      </c>
      <c r="J410" s="10">
        <v>0.1414</v>
      </c>
      <c r="K410" s="10">
        <v>0.14180000000000001</v>
      </c>
      <c r="L410" s="10">
        <v>0.14269999999999999</v>
      </c>
      <c r="U410" s="9"/>
      <c r="V410" s="10"/>
      <c r="W410" s="10"/>
      <c r="X410" s="10"/>
      <c r="Y410" s="10"/>
      <c r="Z410" s="11"/>
      <c r="AA410" s="11"/>
      <c r="AB410" s="11"/>
      <c r="AC410" s="11"/>
    </row>
    <row r="411" spans="8:29" ht="10.5" customHeight="1" x14ac:dyDescent="0.2">
      <c r="H411" s="9">
        <v>43326</v>
      </c>
      <c r="I411" s="10">
        <v>0.1333</v>
      </c>
      <c r="J411" s="10">
        <v>0.14099999999999999</v>
      </c>
      <c r="K411" s="10">
        <v>0.14180000000000001</v>
      </c>
      <c r="L411" s="10">
        <v>0.1424</v>
      </c>
      <c r="U411" s="9"/>
      <c r="V411" s="10"/>
      <c r="W411" s="10"/>
      <c r="X411" s="10"/>
      <c r="Y411" s="10"/>
      <c r="Z411" s="11"/>
      <c r="AA411" s="11"/>
      <c r="AB411" s="11"/>
      <c r="AC411" s="11"/>
    </row>
    <row r="412" spans="8:29" ht="10.5" customHeight="1" x14ac:dyDescent="0.2">
      <c r="H412" s="9">
        <v>43327</v>
      </c>
      <c r="I412" s="10">
        <v>0.1336</v>
      </c>
      <c r="J412" s="10">
        <v>0.14119999999999999</v>
      </c>
      <c r="K412" s="10">
        <v>0.14199999999999999</v>
      </c>
      <c r="L412" s="10">
        <v>0.14249999999999999</v>
      </c>
      <c r="U412" s="9"/>
      <c r="V412" s="10"/>
      <c r="W412" s="10"/>
      <c r="X412" s="10"/>
      <c r="Y412" s="10"/>
      <c r="Z412" s="11"/>
      <c r="AA412" s="11"/>
      <c r="AB412" s="11"/>
      <c r="AC412" s="11"/>
    </row>
    <row r="413" spans="8:29" ht="10.5" customHeight="1" x14ac:dyDescent="0.2">
      <c r="H413" s="9">
        <v>43328</v>
      </c>
      <c r="I413" s="10">
        <v>0.13339999999999999</v>
      </c>
      <c r="J413" s="10">
        <v>0.14099999999999999</v>
      </c>
      <c r="K413" s="10">
        <v>0.14199999999999999</v>
      </c>
      <c r="L413" s="10">
        <v>0.1424</v>
      </c>
      <c r="U413" s="9"/>
      <c r="V413" s="10"/>
      <c r="W413" s="10"/>
      <c r="X413" s="10"/>
      <c r="Y413" s="10"/>
      <c r="Z413" s="11"/>
      <c r="AA413" s="11"/>
      <c r="AB413" s="11"/>
      <c r="AC413" s="11"/>
    </row>
    <row r="414" spans="8:29" ht="10.5" customHeight="1" x14ac:dyDescent="0.2">
      <c r="H414" s="9">
        <v>43329</v>
      </c>
      <c r="I414" s="10">
        <v>0.13339999999999999</v>
      </c>
      <c r="J414" s="10">
        <v>0.14099999999999999</v>
      </c>
      <c r="K414" s="10">
        <v>0.14199999999999999</v>
      </c>
      <c r="L414" s="10">
        <v>0.1424</v>
      </c>
      <c r="U414" s="9"/>
      <c r="V414" s="10"/>
      <c r="W414" s="10"/>
      <c r="X414" s="10"/>
      <c r="Y414" s="10"/>
      <c r="Z414" s="11"/>
      <c r="AA414" s="11"/>
      <c r="AB414" s="11"/>
      <c r="AC414" s="11"/>
    </row>
    <row r="415" spans="8:29" ht="10.5" customHeight="1" x14ac:dyDescent="0.2">
      <c r="H415" s="9">
        <v>43332</v>
      </c>
      <c r="I415" s="10">
        <v>0.1336</v>
      </c>
      <c r="J415" s="10">
        <v>0.14119999999999999</v>
      </c>
      <c r="K415" s="10">
        <v>0.14199999999999999</v>
      </c>
      <c r="L415" s="10">
        <v>0.14249999999999999</v>
      </c>
      <c r="U415" s="9"/>
      <c r="V415" s="10"/>
      <c r="W415" s="10"/>
      <c r="X415" s="10"/>
      <c r="Y415" s="10"/>
      <c r="Z415" s="11"/>
      <c r="AA415" s="11"/>
      <c r="AB415" s="11"/>
      <c r="AC415" s="11"/>
    </row>
    <row r="416" spans="8:29" ht="10.5" customHeight="1" x14ac:dyDescent="0.2">
      <c r="H416" s="9">
        <v>43333</v>
      </c>
      <c r="I416" s="10">
        <v>0.1338</v>
      </c>
      <c r="J416" s="10">
        <v>0.1414</v>
      </c>
      <c r="K416" s="10">
        <v>0.1421</v>
      </c>
      <c r="L416" s="10">
        <v>0.1426</v>
      </c>
      <c r="U416" s="9"/>
      <c r="V416" s="10"/>
      <c r="W416" s="10"/>
      <c r="X416" s="10"/>
      <c r="Y416" s="10"/>
      <c r="Z416" s="11"/>
      <c r="AA416" s="11"/>
      <c r="AB416" s="11"/>
      <c r="AC416" s="11"/>
    </row>
    <row r="417" spans="8:29" ht="10.5" customHeight="1" x14ac:dyDescent="0.2">
      <c r="H417" s="9">
        <v>43334</v>
      </c>
      <c r="I417" s="10">
        <v>0.13370000000000001</v>
      </c>
      <c r="J417" s="10">
        <v>0.1414</v>
      </c>
      <c r="K417" s="10">
        <v>0.14199999999999999</v>
      </c>
      <c r="L417" s="10">
        <v>0.1426</v>
      </c>
      <c r="U417" s="9"/>
      <c r="V417" s="10"/>
      <c r="W417" s="10"/>
      <c r="X417" s="10"/>
      <c r="Y417" s="10"/>
      <c r="Z417" s="11"/>
      <c r="AA417" s="11"/>
      <c r="AB417" s="11"/>
      <c r="AC417" s="11"/>
    </row>
    <row r="418" spans="8:29" ht="10.5" customHeight="1" x14ac:dyDescent="0.2">
      <c r="H418" s="9">
        <v>43335</v>
      </c>
      <c r="I418" s="10">
        <v>0.13389999999999999</v>
      </c>
      <c r="J418" s="10">
        <v>0.14169999999999999</v>
      </c>
      <c r="K418" s="10">
        <v>0.14199999999999999</v>
      </c>
      <c r="L418" s="10">
        <v>0.14280000000000001</v>
      </c>
      <c r="U418" s="9"/>
      <c r="V418" s="10"/>
      <c r="W418" s="10"/>
      <c r="X418" s="10"/>
      <c r="Y418" s="10"/>
      <c r="Z418" s="11"/>
      <c r="AA418" s="11"/>
      <c r="AB418" s="11"/>
      <c r="AC418" s="11"/>
    </row>
    <row r="419" spans="8:29" ht="10.5" customHeight="1" x14ac:dyDescent="0.2">
      <c r="H419" s="9">
        <v>43339</v>
      </c>
      <c r="I419" s="10">
        <v>0.1341</v>
      </c>
      <c r="J419" s="10">
        <v>0.1419</v>
      </c>
      <c r="K419" s="10">
        <v>0.1421</v>
      </c>
      <c r="L419" s="10">
        <v>0.1429</v>
      </c>
      <c r="U419" s="9"/>
      <c r="V419" s="10"/>
      <c r="W419" s="10"/>
      <c r="X419" s="10"/>
      <c r="Y419" s="10"/>
      <c r="Z419" s="11"/>
      <c r="AA419" s="11"/>
      <c r="AB419" s="11"/>
      <c r="AC419" s="11"/>
    </row>
    <row r="420" spans="8:29" ht="10.5" customHeight="1" x14ac:dyDescent="0.2">
      <c r="H420" s="9">
        <v>43340</v>
      </c>
      <c r="I420" s="10">
        <v>0.13420000000000001</v>
      </c>
      <c r="J420" s="10">
        <v>0.14199999999999999</v>
      </c>
      <c r="K420" s="10">
        <v>0.1421</v>
      </c>
      <c r="L420" s="10">
        <v>0.1429</v>
      </c>
      <c r="U420" s="9"/>
      <c r="V420" s="10"/>
      <c r="W420" s="10"/>
      <c r="X420" s="10"/>
      <c r="Y420" s="10"/>
      <c r="Z420" s="11"/>
      <c r="AA420" s="11"/>
      <c r="AB420" s="11"/>
      <c r="AC420" s="11"/>
    </row>
    <row r="421" spans="8:29" ht="10.5" customHeight="1" x14ac:dyDescent="0.2">
      <c r="H421" s="9">
        <v>43341</v>
      </c>
      <c r="I421" s="10">
        <v>0.1343</v>
      </c>
      <c r="J421" s="10">
        <v>0.14199999999999999</v>
      </c>
      <c r="K421" s="10">
        <v>0.1421</v>
      </c>
      <c r="L421" s="10">
        <v>0.1429</v>
      </c>
      <c r="U421" s="9"/>
      <c r="V421" s="10"/>
      <c r="W421" s="10"/>
      <c r="X421" s="10"/>
      <c r="Y421" s="10"/>
      <c r="Z421" s="11"/>
      <c r="AA421" s="11"/>
      <c r="AB421" s="11"/>
      <c r="AC421" s="11"/>
    </row>
    <row r="422" spans="8:29" ht="10.5" customHeight="1" x14ac:dyDescent="0.2">
      <c r="H422" s="9">
        <v>43342</v>
      </c>
      <c r="I422" s="10">
        <v>0.1343</v>
      </c>
      <c r="J422" s="10">
        <v>0.1421</v>
      </c>
      <c r="K422" s="10">
        <v>0.1421</v>
      </c>
      <c r="L422" s="10">
        <v>0.1429</v>
      </c>
      <c r="U422" s="9"/>
      <c r="V422" s="10"/>
      <c r="W422" s="10"/>
      <c r="X422" s="10"/>
      <c r="Y422" s="10"/>
      <c r="Z422" s="11"/>
      <c r="AA422" s="11"/>
      <c r="AB422" s="11"/>
      <c r="AC422" s="11"/>
    </row>
    <row r="423" spans="8:29" ht="10.5" customHeight="1" x14ac:dyDescent="0.2">
      <c r="H423" s="9">
        <v>43343</v>
      </c>
      <c r="I423" s="10">
        <v>0.13439999999999999</v>
      </c>
      <c r="J423" s="10">
        <v>0.1424</v>
      </c>
      <c r="K423" s="10">
        <v>0.14230000000000001</v>
      </c>
      <c r="L423" s="10">
        <v>0.14330000000000001</v>
      </c>
      <c r="U423" s="9"/>
      <c r="V423" s="10"/>
      <c r="W423" s="10"/>
      <c r="X423" s="10"/>
      <c r="Y423" s="10"/>
      <c r="Z423" s="11"/>
      <c r="AA423" s="11"/>
      <c r="AB423" s="11"/>
      <c r="AC423" s="11"/>
    </row>
    <row r="424" spans="8:29" ht="10.5" customHeight="1" x14ac:dyDescent="0.2">
      <c r="H424" s="9">
        <v>43346</v>
      </c>
      <c r="I424" s="10">
        <v>0.13450000000000001</v>
      </c>
      <c r="J424" s="10">
        <v>0.1426</v>
      </c>
      <c r="K424" s="10">
        <v>0.14249999999999999</v>
      </c>
      <c r="L424" s="10">
        <v>0.14360000000000001</v>
      </c>
      <c r="U424" s="9"/>
      <c r="V424" s="10"/>
      <c r="W424" s="10"/>
      <c r="X424" s="10"/>
      <c r="Y424" s="10"/>
      <c r="Z424" s="11"/>
      <c r="AA424" s="11"/>
      <c r="AB424" s="11"/>
      <c r="AC424" s="11"/>
    </row>
    <row r="425" spans="8:29" ht="10.5" customHeight="1" x14ac:dyDescent="0.2">
      <c r="H425" s="9">
        <v>43347</v>
      </c>
      <c r="I425" s="10">
        <v>0.13420000000000001</v>
      </c>
      <c r="J425" s="10">
        <v>0.14249999999999999</v>
      </c>
      <c r="K425" s="10">
        <v>0.14249999999999999</v>
      </c>
      <c r="L425" s="10">
        <v>0.14369999999999999</v>
      </c>
      <c r="U425" s="9"/>
      <c r="V425" s="10"/>
      <c r="W425" s="10"/>
      <c r="X425" s="10"/>
      <c r="Y425" s="10"/>
      <c r="Z425" s="11"/>
      <c r="AA425" s="11"/>
      <c r="AB425" s="11"/>
      <c r="AC425" s="11"/>
    </row>
    <row r="426" spans="8:29" ht="10.5" customHeight="1" x14ac:dyDescent="0.2">
      <c r="H426" s="9">
        <v>43348</v>
      </c>
      <c r="I426" s="10">
        <v>0.13420000000000001</v>
      </c>
      <c r="J426" s="10">
        <v>0.1426</v>
      </c>
      <c r="K426" s="10">
        <v>0.14280000000000001</v>
      </c>
      <c r="L426" s="10">
        <v>0.14399999999999999</v>
      </c>
      <c r="U426" s="9"/>
      <c r="V426" s="10"/>
      <c r="W426" s="10"/>
      <c r="X426" s="10"/>
      <c r="Y426" s="10"/>
      <c r="Z426" s="11"/>
      <c r="AA426" s="11"/>
      <c r="AB426" s="11"/>
      <c r="AC426" s="11"/>
    </row>
    <row r="427" spans="8:29" ht="10.5" customHeight="1" x14ac:dyDescent="0.2">
      <c r="H427" s="9">
        <v>43349</v>
      </c>
      <c r="I427" s="10">
        <v>0.13420000000000001</v>
      </c>
      <c r="J427" s="10">
        <v>0.1429</v>
      </c>
      <c r="K427" s="10">
        <v>0.14319999999999999</v>
      </c>
      <c r="L427" s="10">
        <v>0.1444</v>
      </c>
      <c r="U427" s="9"/>
      <c r="V427" s="10"/>
      <c r="W427" s="10"/>
      <c r="X427" s="10"/>
      <c r="Y427" s="10"/>
      <c r="Z427" s="11"/>
      <c r="AA427" s="11"/>
      <c r="AB427" s="11"/>
      <c r="AC427" s="11"/>
    </row>
    <row r="428" spans="8:29" ht="10.5" customHeight="1" x14ac:dyDescent="0.2">
      <c r="H428" s="9">
        <v>43350</v>
      </c>
      <c r="I428" s="10">
        <v>0.13420000000000001</v>
      </c>
      <c r="J428" s="10">
        <v>0.14299999999999999</v>
      </c>
      <c r="K428" s="10">
        <v>0.14330000000000001</v>
      </c>
      <c r="L428" s="10">
        <v>0.14449999999999999</v>
      </c>
      <c r="U428" s="9"/>
      <c r="V428" s="10"/>
      <c r="W428" s="10"/>
      <c r="X428" s="10"/>
      <c r="Y428" s="10"/>
      <c r="Z428" s="11"/>
      <c r="AA428" s="11"/>
      <c r="AB428" s="11"/>
      <c r="AC428" s="11"/>
    </row>
    <row r="429" spans="8:29" ht="10.5" customHeight="1" x14ac:dyDescent="0.2">
      <c r="H429" s="9">
        <v>43353</v>
      </c>
      <c r="I429" s="10">
        <v>0.1343</v>
      </c>
      <c r="J429" s="10">
        <v>0.14319999999999999</v>
      </c>
      <c r="K429" s="10">
        <v>0.14349999999999999</v>
      </c>
      <c r="L429" s="10">
        <v>0.14460000000000001</v>
      </c>
      <c r="U429" s="9"/>
      <c r="V429" s="10"/>
      <c r="W429" s="10"/>
      <c r="X429" s="10"/>
      <c r="Y429" s="10"/>
      <c r="Z429" s="11"/>
      <c r="AA429" s="11"/>
      <c r="AB429" s="11"/>
      <c r="AC429" s="11"/>
    </row>
    <row r="430" spans="8:29" ht="10.5" customHeight="1" x14ac:dyDescent="0.2">
      <c r="H430" s="9">
        <v>43354</v>
      </c>
      <c r="I430" s="10">
        <v>0.13469999999999999</v>
      </c>
      <c r="J430" s="10">
        <v>0.14369999999999999</v>
      </c>
      <c r="K430" s="10">
        <v>0.14419999999999999</v>
      </c>
      <c r="L430" s="10">
        <v>0.1452</v>
      </c>
      <c r="U430" s="9"/>
      <c r="V430" s="10"/>
      <c r="W430" s="10"/>
      <c r="X430" s="10"/>
      <c r="Y430" s="10"/>
      <c r="Z430" s="11"/>
      <c r="AA430" s="11"/>
      <c r="AB430" s="11"/>
      <c r="AC430" s="11"/>
    </row>
    <row r="431" spans="8:29" ht="10.5" customHeight="1" x14ac:dyDescent="0.2">
      <c r="H431" s="9">
        <v>43355</v>
      </c>
      <c r="I431" s="10">
        <v>0.1348</v>
      </c>
      <c r="J431" s="10">
        <v>0.14399999999999999</v>
      </c>
      <c r="K431" s="10">
        <v>0.1447</v>
      </c>
      <c r="L431" s="10">
        <v>0.1457</v>
      </c>
      <c r="U431" s="9"/>
      <c r="V431" s="10"/>
      <c r="W431" s="10"/>
      <c r="X431" s="10"/>
      <c r="Y431" s="10"/>
      <c r="Z431" s="11"/>
      <c r="AA431" s="11"/>
      <c r="AB431" s="11"/>
      <c r="AC431" s="11"/>
    </row>
    <row r="432" spans="8:29" ht="10.5" customHeight="1" x14ac:dyDescent="0.2">
      <c r="H432" s="9">
        <v>43356</v>
      </c>
      <c r="I432" s="10">
        <v>0.1348</v>
      </c>
      <c r="J432" s="10">
        <v>0.14419999999999999</v>
      </c>
      <c r="K432" s="10">
        <v>0.14499999999999999</v>
      </c>
      <c r="L432" s="10">
        <v>0.14599999999999999</v>
      </c>
      <c r="U432" s="9"/>
      <c r="V432" s="10"/>
      <c r="W432" s="10"/>
      <c r="X432" s="10"/>
      <c r="Y432" s="10"/>
      <c r="Z432" s="11"/>
      <c r="AA432" s="11"/>
      <c r="AB432" s="11"/>
      <c r="AC432" s="11"/>
    </row>
    <row r="433" spans="8:29" ht="10.5" customHeight="1" x14ac:dyDescent="0.2">
      <c r="H433" s="9">
        <v>43357</v>
      </c>
      <c r="I433" s="10">
        <v>0.13489999999999999</v>
      </c>
      <c r="J433" s="10">
        <v>0.14430000000000001</v>
      </c>
      <c r="K433" s="10">
        <v>0.14530000000000001</v>
      </c>
      <c r="L433" s="10">
        <v>0.1464</v>
      </c>
      <c r="U433" s="9"/>
      <c r="V433" s="10"/>
      <c r="W433" s="10"/>
      <c r="X433" s="10"/>
      <c r="Y433" s="10"/>
      <c r="Z433" s="11"/>
      <c r="AA433" s="11"/>
      <c r="AB433" s="11"/>
      <c r="AC433" s="11"/>
    </row>
    <row r="434" spans="8:29" ht="10.5" customHeight="1" x14ac:dyDescent="0.2">
      <c r="H434" s="9">
        <v>43360</v>
      </c>
      <c r="I434" s="10">
        <v>0.13539999999999999</v>
      </c>
      <c r="J434" s="10">
        <v>0.1447</v>
      </c>
      <c r="K434" s="10">
        <v>0.14599999999999999</v>
      </c>
      <c r="L434" s="10">
        <v>0.14680000000000001</v>
      </c>
      <c r="U434" s="9"/>
      <c r="V434" s="10"/>
      <c r="W434" s="10"/>
      <c r="X434" s="10"/>
      <c r="Y434" s="10"/>
      <c r="Z434" s="11"/>
      <c r="AA434" s="11"/>
      <c r="AB434" s="11"/>
      <c r="AC434" s="11"/>
    </row>
    <row r="435" spans="8:29" ht="10.5" customHeight="1" x14ac:dyDescent="0.2">
      <c r="H435" s="9">
        <v>43361</v>
      </c>
      <c r="I435" s="10">
        <v>0.13619999999999999</v>
      </c>
      <c r="J435" s="10">
        <v>0.1454</v>
      </c>
      <c r="K435" s="10">
        <v>0.1467</v>
      </c>
      <c r="L435" s="10">
        <v>0.1472</v>
      </c>
      <c r="U435" s="9"/>
      <c r="V435" s="10"/>
      <c r="W435" s="10"/>
      <c r="X435" s="10"/>
      <c r="Y435" s="10"/>
      <c r="Z435" s="11"/>
      <c r="AA435" s="11"/>
      <c r="AB435" s="11"/>
      <c r="AC435" s="11"/>
    </row>
    <row r="436" spans="8:29" ht="10.5" customHeight="1" x14ac:dyDescent="0.2">
      <c r="H436" s="9">
        <v>43362</v>
      </c>
      <c r="I436" s="10">
        <v>0.13700000000000001</v>
      </c>
      <c r="J436" s="10">
        <v>0.1459</v>
      </c>
      <c r="K436" s="10">
        <v>0.14749999999999999</v>
      </c>
      <c r="L436" s="10">
        <v>0.14779999999999999</v>
      </c>
      <c r="U436" s="9"/>
      <c r="V436" s="10"/>
      <c r="W436" s="10"/>
      <c r="X436" s="10"/>
      <c r="Y436" s="10"/>
      <c r="Z436" s="11"/>
      <c r="AA436" s="11"/>
      <c r="AB436" s="11"/>
      <c r="AC436" s="11"/>
    </row>
    <row r="437" spans="8:29" ht="10.5" customHeight="1" x14ac:dyDescent="0.2">
      <c r="H437" s="9">
        <v>43363</v>
      </c>
      <c r="I437" s="10">
        <v>0.13739999999999999</v>
      </c>
      <c r="J437" s="10">
        <v>0.14610000000000001</v>
      </c>
      <c r="K437" s="10">
        <v>0.1479</v>
      </c>
      <c r="L437" s="10">
        <v>0.14779999999999999</v>
      </c>
      <c r="U437" s="9"/>
      <c r="V437" s="10"/>
      <c r="W437" s="10"/>
      <c r="X437" s="10"/>
      <c r="Y437" s="10"/>
      <c r="Z437" s="11"/>
      <c r="AA437" s="11"/>
      <c r="AB437" s="11"/>
      <c r="AC437" s="11"/>
    </row>
    <row r="438" spans="8:29" ht="10.5" customHeight="1" x14ac:dyDescent="0.2">
      <c r="H438" s="9">
        <v>43364</v>
      </c>
      <c r="I438" s="10">
        <v>0.13730000000000001</v>
      </c>
      <c r="J438" s="10">
        <v>0.1462</v>
      </c>
      <c r="K438" s="10">
        <v>0.14849999999999999</v>
      </c>
      <c r="L438" s="10">
        <v>0.14799999999999999</v>
      </c>
      <c r="U438" s="9"/>
      <c r="V438" s="10"/>
      <c r="W438" s="10"/>
      <c r="X438" s="10"/>
      <c r="Y438" s="10"/>
      <c r="Z438" s="11"/>
      <c r="AA438" s="11"/>
      <c r="AB438" s="11"/>
      <c r="AC438" s="11"/>
    </row>
    <row r="439" spans="8:29" ht="10.5" customHeight="1" x14ac:dyDescent="0.2">
      <c r="H439" s="9">
        <v>43367</v>
      </c>
      <c r="I439" s="10">
        <v>0.1376</v>
      </c>
      <c r="J439" s="10">
        <v>0.14660000000000001</v>
      </c>
      <c r="K439" s="10">
        <v>0.14879999999999999</v>
      </c>
      <c r="L439" s="10">
        <v>0.14860000000000001</v>
      </c>
      <c r="U439" s="9"/>
      <c r="V439" s="10"/>
      <c r="W439" s="10"/>
      <c r="X439" s="10"/>
      <c r="Y439" s="10"/>
      <c r="Z439" s="11"/>
      <c r="AA439" s="11"/>
      <c r="AB439" s="11"/>
      <c r="AC439" s="11"/>
    </row>
    <row r="440" spans="8:29" ht="10.5" customHeight="1" x14ac:dyDescent="0.2">
      <c r="H440" s="9">
        <v>43368</v>
      </c>
      <c r="I440" s="10">
        <v>0.13739999999999999</v>
      </c>
      <c r="J440" s="10">
        <v>0.14660000000000001</v>
      </c>
      <c r="K440" s="10">
        <v>0.1487</v>
      </c>
      <c r="L440" s="10">
        <v>0.1489</v>
      </c>
      <c r="U440" s="9"/>
      <c r="V440" s="10"/>
      <c r="W440" s="10"/>
      <c r="X440" s="10"/>
      <c r="Y440" s="10"/>
      <c r="Z440" s="11"/>
      <c r="AA440" s="11"/>
      <c r="AB440" s="11"/>
      <c r="AC440" s="11"/>
    </row>
    <row r="441" spans="8:29" ht="10.5" customHeight="1" x14ac:dyDescent="0.2">
      <c r="H441" s="9">
        <v>43369</v>
      </c>
      <c r="I441" s="10">
        <v>0.13719999999999999</v>
      </c>
      <c r="J441" s="10">
        <v>0.1467</v>
      </c>
      <c r="K441" s="10">
        <v>0.14849999999999999</v>
      </c>
      <c r="L441" s="10">
        <v>0.14910000000000001</v>
      </c>
      <c r="U441" s="9"/>
      <c r="V441" s="10"/>
      <c r="W441" s="10"/>
      <c r="X441" s="10"/>
      <c r="Y441" s="10"/>
      <c r="Z441" s="11"/>
      <c r="AA441" s="11"/>
      <c r="AB441" s="11"/>
      <c r="AC441" s="11"/>
    </row>
    <row r="442" spans="8:29" ht="10.5" customHeight="1" x14ac:dyDescent="0.2">
      <c r="H442" s="9">
        <v>43370</v>
      </c>
      <c r="I442" s="10">
        <v>0.13739999999999999</v>
      </c>
      <c r="J442" s="10">
        <v>0.14710000000000001</v>
      </c>
      <c r="K442" s="10">
        <v>0.1487</v>
      </c>
      <c r="L442" s="10">
        <v>0.1497</v>
      </c>
      <c r="U442" s="9"/>
      <c r="V442" s="10"/>
      <c r="W442" s="10"/>
      <c r="X442" s="10"/>
      <c r="Y442" s="10"/>
      <c r="Z442" s="11"/>
      <c r="AA442" s="11"/>
      <c r="AB442" s="11"/>
      <c r="AC442" s="11"/>
    </row>
    <row r="443" spans="8:29" ht="10.5" customHeight="1" x14ac:dyDescent="0.2">
      <c r="H443" s="9">
        <v>43371</v>
      </c>
      <c r="I443" s="10">
        <v>0.1381</v>
      </c>
      <c r="J443" s="10">
        <v>0.14749999999999999</v>
      </c>
      <c r="K443" s="10">
        <v>0.1487</v>
      </c>
      <c r="L443" s="10">
        <v>0.1502</v>
      </c>
      <c r="U443" s="9"/>
      <c r="V443" s="10"/>
      <c r="W443" s="10"/>
      <c r="X443" s="10"/>
      <c r="Y443" s="10"/>
      <c r="Z443" s="11"/>
      <c r="AA443" s="11"/>
      <c r="AB443" s="11"/>
      <c r="AC443" s="11"/>
    </row>
    <row r="444" spans="8:29" ht="10.5" customHeight="1" x14ac:dyDescent="0.2">
      <c r="H444" s="9">
        <v>43374</v>
      </c>
      <c r="I444" s="10">
        <v>0.13850000000000001</v>
      </c>
      <c r="J444" s="10">
        <v>0.14779999999999999</v>
      </c>
      <c r="K444" s="10">
        <v>0.14940000000000001</v>
      </c>
      <c r="L444" s="10">
        <v>0.15049999999999999</v>
      </c>
      <c r="U444" s="9"/>
      <c r="V444" s="10"/>
      <c r="W444" s="10"/>
      <c r="X444" s="10"/>
      <c r="Y444" s="10"/>
      <c r="Z444" s="11"/>
      <c r="AA444" s="11"/>
      <c r="AB444" s="11"/>
      <c r="AC444" s="11"/>
    </row>
    <row r="445" spans="8:29" ht="10.5" customHeight="1" x14ac:dyDescent="0.2">
      <c r="H445" s="9">
        <v>43375</v>
      </c>
      <c r="I445" s="10">
        <v>0.1389</v>
      </c>
      <c r="J445" s="10">
        <v>0.14799999999999999</v>
      </c>
      <c r="K445" s="10">
        <v>0.15010000000000001</v>
      </c>
      <c r="L445" s="10">
        <v>0.15090000000000001</v>
      </c>
      <c r="U445" s="9"/>
      <c r="V445" s="10"/>
      <c r="W445" s="10"/>
      <c r="X445" s="10"/>
      <c r="Y445" s="10"/>
      <c r="Z445" s="11"/>
      <c r="AA445" s="11"/>
      <c r="AB445" s="11"/>
      <c r="AC445" s="11"/>
    </row>
    <row r="446" spans="8:29" ht="10.5" customHeight="1" x14ac:dyDescent="0.2">
      <c r="H446" s="9">
        <v>43376</v>
      </c>
      <c r="I446" s="10">
        <v>0.13930000000000001</v>
      </c>
      <c r="J446" s="10">
        <v>0.14829999999999999</v>
      </c>
      <c r="K446" s="10">
        <v>0.1507</v>
      </c>
      <c r="L446" s="10">
        <v>0.15129999999999999</v>
      </c>
      <c r="U446" s="9"/>
      <c r="V446" s="10"/>
      <c r="W446" s="10"/>
      <c r="X446" s="10"/>
      <c r="Y446" s="10"/>
      <c r="Z446" s="11"/>
      <c r="AA446" s="11"/>
      <c r="AB446" s="11"/>
      <c r="AC446" s="11"/>
    </row>
    <row r="447" spans="8:29" ht="10.5" customHeight="1" x14ac:dyDescent="0.2">
      <c r="H447" s="9">
        <v>43377</v>
      </c>
      <c r="I447" s="10">
        <v>0.13969999999999999</v>
      </c>
      <c r="J447" s="10">
        <v>0.14849999999999999</v>
      </c>
      <c r="K447" s="10">
        <v>0.15140000000000001</v>
      </c>
      <c r="L447" s="10">
        <v>0.1517</v>
      </c>
      <c r="U447" s="9"/>
      <c r="V447" s="10"/>
      <c r="W447" s="10"/>
      <c r="X447" s="10"/>
      <c r="Y447" s="10"/>
      <c r="Z447" s="11"/>
      <c r="AA447" s="11"/>
      <c r="AB447" s="11"/>
      <c r="AC447" s="11"/>
    </row>
    <row r="448" spans="8:29" ht="10.5" customHeight="1" x14ac:dyDescent="0.2">
      <c r="H448" s="9">
        <v>43378</v>
      </c>
      <c r="I448" s="10">
        <v>0.1401</v>
      </c>
      <c r="J448" s="10">
        <v>0.14879999999999999</v>
      </c>
      <c r="K448" s="10">
        <v>0.15210000000000001</v>
      </c>
      <c r="L448" s="10">
        <v>0.152</v>
      </c>
      <c r="U448" s="9"/>
      <c r="V448" s="10"/>
      <c r="W448" s="10"/>
      <c r="X448" s="10"/>
      <c r="Y448" s="10"/>
      <c r="Z448" s="11"/>
      <c r="AA448" s="11"/>
      <c r="AB448" s="11"/>
      <c r="AC448" s="11"/>
    </row>
    <row r="449" spans="8:29" ht="10.5" customHeight="1" x14ac:dyDescent="0.2">
      <c r="H449" s="9">
        <v>43381</v>
      </c>
      <c r="I449" s="10">
        <v>0.1401</v>
      </c>
      <c r="J449" s="10">
        <v>0.14879999999999999</v>
      </c>
      <c r="K449" s="10">
        <v>0.15210000000000001</v>
      </c>
      <c r="L449" s="10">
        <v>0.1522</v>
      </c>
      <c r="U449" s="9"/>
      <c r="V449" s="10"/>
      <c r="W449" s="10"/>
      <c r="X449" s="10"/>
      <c r="Y449" s="10"/>
      <c r="Z449" s="11"/>
      <c r="AA449" s="11"/>
      <c r="AB449" s="11"/>
      <c r="AC449" s="11"/>
    </row>
    <row r="450" spans="8:29" ht="10.5" customHeight="1" x14ac:dyDescent="0.2">
      <c r="H450" s="9">
        <v>43382</v>
      </c>
      <c r="I450" s="10">
        <v>0.14019999999999999</v>
      </c>
      <c r="J450" s="10">
        <v>0.14899999999999999</v>
      </c>
      <c r="K450" s="10">
        <v>0.15210000000000001</v>
      </c>
      <c r="L450" s="10">
        <v>0.15240000000000001</v>
      </c>
      <c r="U450" s="9"/>
      <c r="V450" s="10"/>
      <c r="W450" s="10"/>
      <c r="X450" s="10"/>
      <c r="Y450" s="10"/>
      <c r="Z450" s="11"/>
      <c r="AA450" s="11"/>
      <c r="AB450" s="11"/>
      <c r="AC450" s="11"/>
    </row>
    <row r="451" spans="8:29" ht="10.5" customHeight="1" x14ac:dyDescent="0.2">
      <c r="H451" s="9">
        <v>43383</v>
      </c>
      <c r="I451" s="10">
        <v>0.14019999999999999</v>
      </c>
      <c r="J451" s="10">
        <v>0.14899999999999999</v>
      </c>
      <c r="K451" s="10">
        <v>0.15210000000000001</v>
      </c>
      <c r="L451" s="10">
        <v>0.15240000000000001</v>
      </c>
      <c r="U451" s="9"/>
      <c r="V451" s="10"/>
      <c r="W451" s="10"/>
      <c r="X451" s="10"/>
      <c r="Y451" s="10"/>
      <c r="Z451" s="11"/>
      <c r="AA451" s="11"/>
      <c r="AB451" s="11"/>
      <c r="AC451" s="11"/>
    </row>
    <row r="452" spans="8:29" ht="10.5" customHeight="1" x14ac:dyDescent="0.2">
      <c r="H452" s="9">
        <v>43384</v>
      </c>
      <c r="I452" s="10">
        <v>0.14080000000000001</v>
      </c>
      <c r="J452" s="10">
        <v>0.14940000000000001</v>
      </c>
      <c r="K452" s="10">
        <v>0.152</v>
      </c>
      <c r="L452" s="10">
        <v>0.15290000000000001</v>
      </c>
      <c r="U452" s="9"/>
      <c r="V452" s="10"/>
      <c r="W452" s="10"/>
      <c r="X452" s="10"/>
      <c r="Y452" s="10"/>
      <c r="Z452" s="11"/>
      <c r="AA452" s="11"/>
      <c r="AB452" s="11"/>
      <c r="AC452" s="11"/>
    </row>
    <row r="453" spans="8:29" ht="10.5" customHeight="1" x14ac:dyDescent="0.2">
      <c r="H453" s="9">
        <v>43385</v>
      </c>
      <c r="I453" s="10">
        <v>0.14130000000000001</v>
      </c>
      <c r="J453" s="10">
        <v>0.14960000000000001</v>
      </c>
      <c r="K453" s="10">
        <v>0.152</v>
      </c>
      <c r="L453" s="10">
        <v>0.1532</v>
      </c>
      <c r="U453" s="9"/>
      <c r="V453" s="10"/>
      <c r="W453" s="10"/>
      <c r="X453" s="10"/>
      <c r="Y453" s="10"/>
      <c r="Z453" s="11"/>
      <c r="AA453" s="11"/>
      <c r="AB453" s="11"/>
      <c r="AC453" s="11"/>
    </row>
    <row r="454" spans="8:29" ht="10.5" customHeight="1" x14ac:dyDescent="0.2">
      <c r="H454" s="9">
        <v>43389</v>
      </c>
      <c r="I454" s="10">
        <v>0.1419</v>
      </c>
      <c r="J454" s="10">
        <v>0.15</v>
      </c>
      <c r="K454" s="10">
        <v>0.1515</v>
      </c>
      <c r="L454" s="10">
        <v>0.15359999999999999</v>
      </c>
      <c r="U454" s="9"/>
      <c r="V454" s="10"/>
      <c r="W454" s="10"/>
      <c r="X454" s="10"/>
      <c r="Y454" s="10"/>
      <c r="Z454" s="11"/>
      <c r="AA454" s="11"/>
      <c r="AB454" s="11"/>
      <c r="AC454" s="11"/>
    </row>
    <row r="455" spans="8:29" ht="10.5" customHeight="1" x14ac:dyDescent="0.2">
      <c r="H455" s="9">
        <v>43390</v>
      </c>
      <c r="I455" s="10">
        <v>0.14230000000000001</v>
      </c>
      <c r="J455" s="10">
        <v>0.15010000000000001</v>
      </c>
      <c r="K455" s="10">
        <v>0.1515</v>
      </c>
      <c r="L455" s="10">
        <v>0.1537</v>
      </c>
      <c r="U455" s="9"/>
      <c r="V455" s="10"/>
      <c r="W455" s="10"/>
      <c r="X455" s="10"/>
      <c r="Y455" s="10"/>
      <c r="Z455" s="11"/>
      <c r="AA455" s="11"/>
      <c r="AB455" s="11"/>
      <c r="AC455" s="11"/>
    </row>
    <row r="456" spans="8:29" ht="10.5" customHeight="1" x14ac:dyDescent="0.2">
      <c r="H456" s="9">
        <v>43391</v>
      </c>
      <c r="I456" s="10">
        <v>0.1429</v>
      </c>
      <c r="J456" s="10">
        <v>0.15029999999999999</v>
      </c>
      <c r="K456" s="10">
        <v>0.15160000000000001</v>
      </c>
      <c r="L456" s="10">
        <v>0.15390000000000001</v>
      </c>
      <c r="U456" s="9"/>
      <c r="V456" s="10"/>
      <c r="W456" s="10"/>
      <c r="X456" s="10"/>
      <c r="Y456" s="10"/>
      <c r="Z456" s="11"/>
      <c r="AA456" s="11"/>
      <c r="AB456" s="11"/>
      <c r="AC456" s="11"/>
    </row>
    <row r="457" spans="8:29" ht="10.5" customHeight="1" x14ac:dyDescent="0.2">
      <c r="H457" s="9">
        <v>43392</v>
      </c>
      <c r="I457" s="10">
        <v>0.14280000000000001</v>
      </c>
      <c r="J457" s="10">
        <v>0.15029999999999999</v>
      </c>
      <c r="K457" s="10">
        <v>0.1517</v>
      </c>
      <c r="L457" s="10">
        <v>0.15379999999999999</v>
      </c>
      <c r="U457" s="9"/>
      <c r="V457" s="10"/>
      <c r="W457" s="10"/>
      <c r="X457" s="10"/>
      <c r="Y457" s="10"/>
      <c r="Z457" s="11"/>
      <c r="AA457" s="11"/>
      <c r="AB457" s="11"/>
      <c r="AC457" s="11"/>
    </row>
    <row r="458" spans="8:29" ht="10.5" customHeight="1" x14ac:dyDescent="0.2">
      <c r="H458" s="9">
        <v>43395</v>
      </c>
      <c r="I458" s="10">
        <v>0.1429</v>
      </c>
      <c r="J458" s="10">
        <v>0.15040000000000001</v>
      </c>
      <c r="K458" s="10">
        <v>0.15179999999999999</v>
      </c>
      <c r="L458" s="10">
        <v>0.15390000000000001</v>
      </c>
      <c r="U458" s="9"/>
      <c r="V458" s="10"/>
      <c r="W458" s="10"/>
      <c r="X458" s="10"/>
      <c r="Y458" s="10"/>
      <c r="Z458" s="11"/>
      <c r="AA458" s="11"/>
      <c r="AB458" s="11"/>
      <c r="AC458" s="11"/>
    </row>
    <row r="459" spans="8:29" ht="10.5" customHeight="1" x14ac:dyDescent="0.2">
      <c r="H459" s="9">
        <v>43396</v>
      </c>
      <c r="I459" s="10">
        <v>0.1429</v>
      </c>
      <c r="J459" s="10">
        <v>0.15040000000000001</v>
      </c>
      <c r="K459" s="10">
        <v>0.15240000000000001</v>
      </c>
      <c r="L459" s="10">
        <v>0.15379999999999999</v>
      </c>
      <c r="U459" s="9"/>
      <c r="V459" s="10"/>
      <c r="W459" s="10"/>
      <c r="X459" s="10"/>
      <c r="Y459" s="10"/>
      <c r="Z459" s="11"/>
      <c r="AA459" s="11"/>
      <c r="AB459" s="11"/>
      <c r="AC459" s="11"/>
    </row>
    <row r="460" spans="8:29" ht="10.5" customHeight="1" x14ac:dyDescent="0.2">
      <c r="H460" s="9">
        <v>43397</v>
      </c>
      <c r="I460" s="10">
        <v>0.1429</v>
      </c>
      <c r="J460" s="10">
        <v>0.15029999999999999</v>
      </c>
      <c r="K460" s="10">
        <v>0.1522</v>
      </c>
      <c r="L460" s="10">
        <v>0.1537</v>
      </c>
      <c r="U460" s="9"/>
      <c r="V460" s="10"/>
      <c r="W460" s="10"/>
      <c r="X460" s="10"/>
      <c r="Y460" s="10"/>
      <c r="Z460" s="11"/>
      <c r="AA460" s="11"/>
      <c r="AB460" s="11"/>
      <c r="AC460" s="11"/>
    </row>
    <row r="461" spans="8:29" ht="10.5" customHeight="1" x14ac:dyDescent="0.2">
      <c r="H461" s="9">
        <v>43398</v>
      </c>
      <c r="I461" s="10">
        <v>0.1431</v>
      </c>
      <c r="J461" s="10">
        <v>0.15049999999999999</v>
      </c>
      <c r="K461" s="10">
        <v>0.15240000000000001</v>
      </c>
      <c r="L461" s="10">
        <v>0.15390000000000001</v>
      </c>
      <c r="U461" s="9"/>
      <c r="V461" s="10"/>
      <c r="W461" s="10"/>
      <c r="X461" s="10"/>
      <c r="Y461" s="10"/>
      <c r="Z461" s="11"/>
      <c r="AA461" s="11"/>
      <c r="AB461" s="11"/>
      <c r="AC461" s="11"/>
    </row>
    <row r="462" spans="8:29" ht="10.5" customHeight="1" x14ac:dyDescent="0.2">
      <c r="H462" s="9">
        <v>43399</v>
      </c>
      <c r="I462" s="10">
        <v>0.14319999999999999</v>
      </c>
      <c r="J462" s="10">
        <v>0.15060000000000001</v>
      </c>
      <c r="K462" s="10">
        <v>0.15260000000000001</v>
      </c>
      <c r="L462" s="10">
        <v>0.154</v>
      </c>
      <c r="U462" s="9"/>
      <c r="V462" s="10"/>
      <c r="W462" s="10"/>
      <c r="X462" s="10"/>
      <c r="Y462" s="10"/>
      <c r="Z462" s="11"/>
      <c r="AA462" s="11"/>
      <c r="AB462" s="11"/>
      <c r="AC462" s="11"/>
    </row>
    <row r="463" spans="8:29" ht="10.5" customHeight="1" x14ac:dyDescent="0.2">
      <c r="H463" s="9">
        <v>43402</v>
      </c>
      <c r="I463" s="10">
        <v>0.14330000000000001</v>
      </c>
      <c r="J463" s="10">
        <v>0.1507</v>
      </c>
      <c r="K463" s="10">
        <v>0.15279999999999999</v>
      </c>
      <c r="L463" s="10">
        <v>0.15409999999999999</v>
      </c>
      <c r="U463" s="9"/>
      <c r="V463" s="10"/>
      <c r="W463" s="10"/>
      <c r="X463" s="10"/>
      <c r="Y463" s="10"/>
      <c r="Z463" s="11"/>
      <c r="AA463" s="11"/>
      <c r="AB463" s="11"/>
      <c r="AC463" s="11"/>
    </row>
    <row r="464" spans="8:29" ht="10.5" customHeight="1" x14ac:dyDescent="0.2">
      <c r="H464" s="9">
        <v>43403</v>
      </c>
      <c r="I464" s="10">
        <v>0.1434</v>
      </c>
      <c r="J464" s="10">
        <v>0.15079999999999999</v>
      </c>
      <c r="K464" s="10">
        <v>0.153</v>
      </c>
      <c r="L464" s="10">
        <v>0.1542</v>
      </c>
      <c r="U464" s="9"/>
      <c r="V464" s="10"/>
      <c r="W464" s="10"/>
      <c r="X464" s="10"/>
      <c r="Y464" s="10"/>
      <c r="Z464" s="11"/>
      <c r="AA464" s="11"/>
      <c r="AB464" s="11"/>
      <c r="AC464" s="11"/>
    </row>
    <row r="465" spans="8:29" ht="10.5" customHeight="1" x14ac:dyDescent="0.2">
      <c r="H465" s="9">
        <v>43404</v>
      </c>
      <c r="I465" s="10">
        <v>0.14349999999999999</v>
      </c>
      <c r="J465" s="10">
        <v>0.151</v>
      </c>
      <c r="K465" s="10">
        <v>0.15340000000000001</v>
      </c>
      <c r="L465" s="10">
        <v>0.1545</v>
      </c>
      <c r="U465" s="9"/>
      <c r="V465" s="10"/>
      <c r="W465" s="10"/>
      <c r="X465" s="10"/>
      <c r="Y465" s="10"/>
      <c r="Z465" s="11"/>
      <c r="AA465" s="11"/>
      <c r="AB465" s="11"/>
      <c r="AC465" s="11"/>
    </row>
    <row r="466" spans="8:29" ht="10.5" customHeight="1" x14ac:dyDescent="0.2">
      <c r="H466" s="9">
        <v>43405</v>
      </c>
      <c r="I466" s="10">
        <v>0.14369999999999999</v>
      </c>
      <c r="J466" s="10">
        <v>0.15129999999999999</v>
      </c>
      <c r="K466" s="10">
        <v>0.15340000000000001</v>
      </c>
      <c r="L466" s="10">
        <v>0.1547</v>
      </c>
      <c r="U466" s="9"/>
      <c r="V466" s="10"/>
      <c r="W466" s="10"/>
      <c r="X466" s="10"/>
      <c r="Y466" s="10"/>
      <c r="Z466" s="11"/>
      <c r="AA466" s="11"/>
      <c r="AB466" s="11"/>
      <c r="AC466" s="11"/>
    </row>
    <row r="467" spans="8:29" ht="10.5" customHeight="1" x14ac:dyDescent="0.2">
      <c r="H467" s="9">
        <v>43406</v>
      </c>
      <c r="I467" s="10">
        <v>0.14369999999999999</v>
      </c>
      <c r="J467" s="10">
        <v>0.15129999999999999</v>
      </c>
      <c r="K467" s="10">
        <v>0.15340000000000001</v>
      </c>
      <c r="L467" s="10">
        <v>0.1547</v>
      </c>
      <c r="U467" s="9"/>
      <c r="V467" s="10"/>
      <c r="W467" s="10"/>
      <c r="X467" s="10"/>
      <c r="Y467" s="10"/>
      <c r="Z467" s="11"/>
      <c r="AA467" s="11"/>
      <c r="AB467" s="11"/>
      <c r="AC467" s="11"/>
    </row>
    <row r="468" spans="8:29" ht="10.5" customHeight="1" x14ac:dyDescent="0.2">
      <c r="H468" s="9">
        <v>43409</v>
      </c>
      <c r="I468" s="10">
        <v>0.14369999999999999</v>
      </c>
      <c r="J468" s="10">
        <v>0.15129999999999999</v>
      </c>
      <c r="K468" s="10">
        <v>0.15340000000000001</v>
      </c>
      <c r="L468" s="10">
        <v>0.1547</v>
      </c>
      <c r="U468" s="9"/>
      <c r="V468" s="10"/>
      <c r="W468" s="10"/>
      <c r="X468" s="10"/>
      <c r="Y468" s="10"/>
      <c r="Z468" s="11"/>
      <c r="AA468" s="11"/>
      <c r="AB468" s="11"/>
      <c r="AC468" s="11"/>
    </row>
    <row r="469" spans="8:29" ht="10.5" customHeight="1" x14ac:dyDescent="0.2">
      <c r="H469" s="9">
        <v>43410</v>
      </c>
      <c r="I469" s="10">
        <v>0.14369999999999999</v>
      </c>
      <c r="J469" s="10">
        <v>0.1512</v>
      </c>
      <c r="K469" s="10">
        <v>0.15340000000000001</v>
      </c>
      <c r="L469" s="10">
        <v>0.1547</v>
      </c>
      <c r="U469" s="9"/>
      <c r="V469" s="10"/>
      <c r="W469" s="10"/>
      <c r="X469" s="10"/>
      <c r="Y469" s="10"/>
      <c r="Z469" s="11"/>
      <c r="AA469" s="11"/>
      <c r="AB469" s="11"/>
      <c r="AC469" s="11"/>
    </row>
    <row r="470" spans="8:29" ht="10.5" customHeight="1" x14ac:dyDescent="0.2">
      <c r="H470" s="9">
        <v>43411</v>
      </c>
      <c r="I470" s="10">
        <v>0.14369999999999999</v>
      </c>
      <c r="J470" s="10">
        <v>0.1512</v>
      </c>
      <c r="K470" s="10">
        <v>0.15340000000000001</v>
      </c>
      <c r="L470" s="10">
        <v>0.1547</v>
      </c>
      <c r="U470" s="9"/>
      <c r="V470" s="10"/>
      <c r="W470" s="10"/>
      <c r="X470" s="10"/>
      <c r="Y470" s="10"/>
      <c r="Z470" s="11"/>
      <c r="AA470" s="11"/>
      <c r="AB470" s="11"/>
      <c r="AC470" s="11"/>
    </row>
    <row r="471" spans="8:29" ht="10.5" customHeight="1" x14ac:dyDescent="0.2">
      <c r="H471" s="9">
        <v>43412</v>
      </c>
      <c r="I471" s="10">
        <v>0.14360000000000001</v>
      </c>
      <c r="J471" s="10">
        <v>0.151</v>
      </c>
      <c r="K471" s="10">
        <v>0.1535</v>
      </c>
      <c r="L471" s="10">
        <v>0.15440000000000001</v>
      </c>
      <c r="U471" s="9"/>
      <c r="V471" s="10"/>
      <c r="W471" s="10"/>
      <c r="X471" s="10"/>
      <c r="Y471" s="10"/>
      <c r="Z471" s="11"/>
      <c r="AA471" s="11"/>
      <c r="AB471" s="11"/>
      <c r="AC471" s="11"/>
    </row>
    <row r="472" spans="8:29" ht="10.5" customHeight="1" x14ac:dyDescent="0.2">
      <c r="H472" s="9">
        <v>43413</v>
      </c>
      <c r="I472" s="10">
        <v>0.14360000000000001</v>
      </c>
      <c r="J472" s="10">
        <v>0.15110000000000001</v>
      </c>
      <c r="K472" s="10">
        <v>0.15359999999999999</v>
      </c>
      <c r="L472" s="10">
        <v>0.1545</v>
      </c>
      <c r="U472" s="9"/>
      <c r="V472" s="10"/>
      <c r="W472" s="10"/>
      <c r="X472" s="10"/>
      <c r="Y472" s="10"/>
      <c r="Z472" s="11"/>
      <c r="AA472" s="11"/>
      <c r="AB472" s="11"/>
      <c r="AC472" s="11"/>
    </row>
    <row r="473" spans="8:29" ht="10.5" customHeight="1" x14ac:dyDescent="0.2">
      <c r="H473" s="9">
        <v>43416</v>
      </c>
      <c r="I473" s="10">
        <v>0.14369999999999999</v>
      </c>
      <c r="J473" s="10">
        <v>0.1512</v>
      </c>
      <c r="K473" s="10">
        <v>0.15379999999999999</v>
      </c>
      <c r="L473" s="10">
        <v>0.15459999999999999</v>
      </c>
      <c r="U473" s="9"/>
      <c r="V473" s="10"/>
      <c r="W473" s="10"/>
      <c r="X473" s="10"/>
      <c r="Y473" s="10"/>
      <c r="Z473" s="11"/>
      <c r="AA473" s="11"/>
      <c r="AB473" s="11"/>
      <c r="AC473" s="11"/>
    </row>
    <row r="474" spans="8:29" ht="10.5" customHeight="1" x14ac:dyDescent="0.2">
      <c r="H474" s="9">
        <v>43417</v>
      </c>
      <c r="I474" s="10">
        <v>0.14369999999999999</v>
      </c>
      <c r="J474" s="10">
        <v>0.15129999999999999</v>
      </c>
      <c r="K474" s="10">
        <v>0.15390000000000001</v>
      </c>
      <c r="L474" s="10">
        <v>0.15459999999999999</v>
      </c>
      <c r="U474" s="9"/>
      <c r="V474" s="10"/>
      <c r="W474" s="10"/>
      <c r="X474" s="10"/>
      <c r="Y474" s="10"/>
      <c r="Z474" s="11"/>
      <c r="AA474" s="11"/>
      <c r="AB474" s="11"/>
      <c r="AC474" s="11"/>
    </row>
    <row r="475" spans="8:29" ht="10.5" customHeight="1" x14ac:dyDescent="0.2">
      <c r="H475" s="9">
        <v>43418</v>
      </c>
      <c r="I475" s="10">
        <v>0.14399999999999999</v>
      </c>
      <c r="J475" s="10">
        <v>0.15160000000000001</v>
      </c>
      <c r="K475" s="10">
        <v>0.154</v>
      </c>
      <c r="L475" s="10">
        <v>0.15490000000000001</v>
      </c>
      <c r="U475" s="9"/>
      <c r="V475" s="10"/>
      <c r="W475" s="10"/>
      <c r="X475" s="10"/>
      <c r="Y475" s="10"/>
      <c r="Z475" s="11"/>
      <c r="AA475" s="11"/>
      <c r="AB475" s="11"/>
      <c r="AC475" s="11"/>
    </row>
    <row r="476" spans="8:29" ht="10.5" customHeight="1" x14ac:dyDescent="0.2">
      <c r="H476" s="9">
        <v>43419</v>
      </c>
      <c r="I476" s="10">
        <v>0.14399999999999999</v>
      </c>
      <c r="J476" s="10">
        <v>0.15160000000000001</v>
      </c>
      <c r="K476" s="10">
        <v>0.154</v>
      </c>
      <c r="L476" s="10">
        <v>0.155</v>
      </c>
      <c r="U476" s="9"/>
      <c r="V476" s="10"/>
      <c r="W476" s="10"/>
      <c r="X476" s="10"/>
      <c r="Y476" s="10"/>
      <c r="Z476" s="11"/>
      <c r="AA476" s="11"/>
      <c r="AB476" s="11"/>
      <c r="AC476" s="11"/>
    </row>
    <row r="477" spans="8:29" ht="10.5" customHeight="1" x14ac:dyDescent="0.2">
      <c r="H477" s="9">
        <v>43420</v>
      </c>
      <c r="I477" s="10">
        <v>0.14399999999999999</v>
      </c>
      <c r="J477" s="10">
        <v>0.1517</v>
      </c>
      <c r="K477" s="10">
        <v>0.154</v>
      </c>
      <c r="L477" s="10">
        <v>0.15509999999999999</v>
      </c>
      <c r="U477" s="9"/>
      <c r="V477" s="10"/>
      <c r="W477" s="10"/>
      <c r="X477" s="10"/>
      <c r="Y477" s="10"/>
      <c r="Z477" s="11"/>
      <c r="AA477" s="11"/>
      <c r="AB477" s="11"/>
      <c r="AC477" s="11"/>
    </row>
    <row r="478" spans="8:29" ht="10.5" customHeight="1" x14ac:dyDescent="0.2">
      <c r="H478" s="9">
        <v>43423</v>
      </c>
      <c r="I478" s="10">
        <v>0.14399999999999999</v>
      </c>
      <c r="J478" s="10">
        <v>0.1517</v>
      </c>
      <c r="K478" s="10">
        <v>0.154</v>
      </c>
      <c r="L478" s="10">
        <v>0.15509999999999999</v>
      </c>
      <c r="U478" s="9"/>
      <c r="V478" s="10"/>
      <c r="W478" s="10"/>
      <c r="X478" s="10"/>
      <c r="Y478" s="10"/>
      <c r="Z478" s="11"/>
      <c r="AA478" s="11"/>
      <c r="AB478" s="11"/>
      <c r="AC478" s="11"/>
    </row>
    <row r="479" spans="8:29" ht="10.5" customHeight="1" x14ac:dyDescent="0.2">
      <c r="H479" s="9">
        <v>43424</v>
      </c>
      <c r="I479" s="10">
        <v>0.14399999999999999</v>
      </c>
      <c r="J479" s="10">
        <v>0.1517</v>
      </c>
      <c r="K479" s="10">
        <v>0.154</v>
      </c>
      <c r="L479" s="10">
        <v>0.1552</v>
      </c>
      <c r="U479" s="9"/>
      <c r="V479" s="10"/>
      <c r="W479" s="10"/>
      <c r="X479" s="10"/>
      <c r="Y479" s="10"/>
      <c r="Z479" s="11"/>
      <c r="AA479" s="11"/>
      <c r="AB479" s="11"/>
      <c r="AC479" s="11"/>
    </row>
    <row r="480" spans="8:29" ht="10.5" customHeight="1" x14ac:dyDescent="0.2">
      <c r="H480" s="9">
        <v>43425</v>
      </c>
      <c r="I480" s="10">
        <v>0.14399999999999999</v>
      </c>
      <c r="J480" s="10">
        <v>0.15160000000000001</v>
      </c>
      <c r="K480" s="10">
        <v>0.15409999999999999</v>
      </c>
      <c r="L480" s="10">
        <v>0.15509999999999999</v>
      </c>
      <c r="U480" s="9"/>
      <c r="V480" s="10"/>
      <c r="W480" s="10"/>
      <c r="X480" s="10"/>
      <c r="Y480" s="10"/>
      <c r="Z480" s="11"/>
      <c r="AA480" s="11"/>
      <c r="AB480" s="11"/>
      <c r="AC480" s="11"/>
    </row>
    <row r="481" spans="8:29" ht="10.5" customHeight="1" x14ac:dyDescent="0.2">
      <c r="H481" s="9">
        <v>43426</v>
      </c>
      <c r="I481" s="10">
        <v>0.14410000000000001</v>
      </c>
      <c r="J481" s="10">
        <v>0.15160000000000001</v>
      </c>
      <c r="K481" s="10">
        <v>0.1542</v>
      </c>
      <c r="L481" s="10">
        <v>0.15529999999999999</v>
      </c>
      <c r="U481" s="9"/>
      <c r="V481" s="10"/>
      <c r="W481" s="10"/>
      <c r="X481" s="10"/>
      <c r="Y481" s="10"/>
      <c r="Z481" s="11"/>
      <c r="AA481" s="11"/>
      <c r="AB481" s="11"/>
      <c r="AC481" s="11"/>
    </row>
    <row r="482" spans="8:29" ht="10.5" customHeight="1" x14ac:dyDescent="0.2">
      <c r="H482" s="9">
        <v>43427</v>
      </c>
      <c r="I482" s="10">
        <v>0.14410000000000001</v>
      </c>
      <c r="J482" s="10">
        <v>0.1517</v>
      </c>
      <c r="K482" s="10">
        <v>0.15440000000000001</v>
      </c>
      <c r="L482" s="10">
        <v>0.15540000000000001</v>
      </c>
      <c r="U482" s="9"/>
      <c r="V482" s="10"/>
      <c r="W482" s="10"/>
      <c r="X482" s="10"/>
      <c r="Y482" s="10"/>
      <c r="Z482" s="11"/>
      <c r="AA482" s="11"/>
      <c r="AB482" s="11"/>
      <c r="AC482" s="11"/>
    </row>
    <row r="483" spans="8:29" ht="10.5" customHeight="1" x14ac:dyDescent="0.2">
      <c r="H483" s="9">
        <v>43430</v>
      </c>
      <c r="I483" s="10">
        <v>0.14419999999999999</v>
      </c>
      <c r="J483" s="10">
        <v>0.1517</v>
      </c>
      <c r="K483" s="10">
        <v>0.1545</v>
      </c>
      <c r="L483" s="10">
        <v>0.15559999999999999</v>
      </c>
      <c r="U483" s="9"/>
      <c r="V483" s="10"/>
      <c r="W483" s="10"/>
      <c r="X483" s="10"/>
      <c r="Y483" s="10"/>
      <c r="Z483" s="11"/>
      <c r="AA483" s="11"/>
      <c r="AB483" s="11"/>
      <c r="AC483" s="11"/>
    </row>
    <row r="484" spans="8:29" ht="10.5" customHeight="1" x14ac:dyDescent="0.2">
      <c r="H484" s="9">
        <v>43431</v>
      </c>
      <c r="I484" s="10">
        <v>0.14419999999999999</v>
      </c>
      <c r="J484" s="10">
        <v>0.1517</v>
      </c>
      <c r="K484" s="10">
        <v>0.15479999999999999</v>
      </c>
      <c r="L484" s="10">
        <v>0.15559999999999999</v>
      </c>
      <c r="U484" s="9"/>
      <c r="V484" s="10"/>
      <c r="W484" s="10"/>
      <c r="X484" s="10"/>
      <c r="Y484" s="10"/>
      <c r="Z484" s="11"/>
      <c r="AA484" s="11"/>
      <c r="AB484" s="11"/>
      <c r="AC484" s="11"/>
    </row>
    <row r="485" spans="8:29" ht="10.5" customHeight="1" x14ac:dyDescent="0.2">
      <c r="H485" s="9">
        <v>43432</v>
      </c>
      <c r="I485" s="10">
        <v>0.14410000000000001</v>
      </c>
      <c r="J485" s="10">
        <v>0.15160000000000001</v>
      </c>
      <c r="K485" s="10">
        <v>0.15479999999999999</v>
      </c>
      <c r="L485" s="10">
        <v>0.15570000000000001</v>
      </c>
      <c r="U485" s="9"/>
      <c r="V485" s="10"/>
      <c r="W485" s="10"/>
      <c r="X485" s="10"/>
      <c r="Y485" s="10"/>
      <c r="Z485" s="11"/>
      <c r="AA485" s="11"/>
      <c r="AB485" s="11"/>
      <c r="AC485" s="11"/>
    </row>
    <row r="486" spans="8:29" ht="10.5" customHeight="1" x14ac:dyDescent="0.2">
      <c r="H486" s="9">
        <v>43433</v>
      </c>
      <c r="I486" s="10">
        <v>0.14399999999999999</v>
      </c>
      <c r="J486" s="10">
        <v>0.15160000000000001</v>
      </c>
      <c r="K486" s="10">
        <v>0.15479999999999999</v>
      </c>
      <c r="L486" s="10">
        <v>0.15579999999999999</v>
      </c>
      <c r="U486" s="9"/>
      <c r="V486" s="10"/>
      <c r="W486" s="10"/>
      <c r="X486" s="10"/>
      <c r="Y486" s="10"/>
      <c r="Z486" s="11"/>
      <c r="AA486" s="11"/>
      <c r="AB486" s="11"/>
      <c r="AC486" s="11"/>
    </row>
    <row r="487" spans="8:29" ht="10.5" customHeight="1" x14ac:dyDescent="0.2">
      <c r="H487" s="9">
        <v>43434</v>
      </c>
      <c r="I487" s="10">
        <v>0.1439</v>
      </c>
      <c r="J487" s="10">
        <v>0.15160000000000001</v>
      </c>
      <c r="K487" s="10">
        <v>0.15479999999999999</v>
      </c>
      <c r="L487" s="10">
        <v>0.15590000000000001</v>
      </c>
      <c r="U487" s="9"/>
      <c r="V487" s="10"/>
      <c r="W487" s="10"/>
      <c r="X487" s="10"/>
      <c r="Y487" s="10"/>
      <c r="Z487" s="11"/>
      <c r="AA487" s="11"/>
      <c r="AB487" s="11"/>
      <c r="AC487" s="11"/>
    </row>
    <row r="488" spans="8:29" ht="10.5" customHeight="1" x14ac:dyDescent="0.2">
      <c r="H488" s="9">
        <v>43437</v>
      </c>
      <c r="I488" s="10">
        <v>0.14380000000000001</v>
      </c>
      <c r="J488" s="10">
        <v>0.1515</v>
      </c>
      <c r="K488" s="10">
        <v>0.15479999999999999</v>
      </c>
      <c r="L488" s="10">
        <v>0.156</v>
      </c>
      <c r="U488" s="9"/>
      <c r="V488" s="10"/>
      <c r="W488" s="10"/>
      <c r="X488" s="10"/>
      <c r="Y488" s="10"/>
      <c r="Z488" s="11"/>
      <c r="AA488" s="11"/>
      <c r="AB488" s="11"/>
      <c r="AC488" s="11"/>
    </row>
    <row r="489" spans="8:29" ht="10.5" customHeight="1" x14ac:dyDescent="0.2">
      <c r="H489" s="9">
        <v>43438</v>
      </c>
      <c r="I489" s="10">
        <v>0.14380000000000001</v>
      </c>
      <c r="J489" s="10">
        <v>0.15160000000000001</v>
      </c>
      <c r="K489" s="10">
        <v>0.15459999999999999</v>
      </c>
      <c r="L489" s="10">
        <v>0.15629999999999999</v>
      </c>
      <c r="U489" s="9"/>
      <c r="V489" s="10"/>
      <c r="W489" s="10"/>
      <c r="X489" s="10"/>
      <c r="Y489" s="10"/>
      <c r="Z489" s="11"/>
      <c r="AA489" s="11"/>
      <c r="AB489" s="11"/>
      <c r="AC489" s="11"/>
    </row>
    <row r="490" spans="8:29" ht="10.5" customHeight="1" x14ac:dyDescent="0.2">
      <c r="H490" s="9">
        <v>43439</v>
      </c>
      <c r="I490" s="10">
        <v>0.14399999999999999</v>
      </c>
      <c r="J490" s="10">
        <v>0.15190000000000001</v>
      </c>
      <c r="K490" s="10">
        <v>0.15479999999999999</v>
      </c>
      <c r="L490" s="10">
        <v>0.15640000000000001</v>
      </c>
      <c r="U490" s="9"/>
      <c r="V490" s="10"/>
      <c r="W490" s="10"/>
      <c r="X490" s="10"/>
      <c r="Y490" s="10"/>
      <c r="Z490" s="11"/>
      <c r="AA490" s="11"/>
      <c r="AB490" s="11"/>
      <c r="AC490" s="11"/>
    </row>
    <row r="491" spans="8:29" ht="10.5" customHeight="1" x14ac:dyDescent="0.2">
      <c r="H491" s="9">
        <v>43440</v>
      </c>
      <c r="I491" s="10">
        <v>0.14430000000000001</v>
      </c>
      <c r="J491" s="10">
        <v>0.15229999999999999</v>
      </c>
      <c r="K491" s="10">
        <v>0.155</v>
      </c>
      <c r="L491" s="10">
        <v>0.1565</v>
      </c>
      <c r="U491" s="9"/>
      <c r="V491" s="10"/>
      <c r="W491" s="10"/>
      <c r="X491" s="10"/>
      <c r="Y491" s="10"/>
      <c r="Z491" s="11"/>
      <c r="AA491" s="11"/>
      <c r="AB491" s="11"/>
      <c r="AC491" s="11"/>
    </row>
    <row r="492" spans="8:29" ht="10.5" customHeight="1" x14ac:dyDescent="0.2">
      <c r="H492" s="9">
        <v>43441</v>
      </c>
      <c r="I492" s="10">
        <v>0.14419999999999999</v>
      </c>
      <c r="J492" s="10">
        <v>0.15229999999999999</v>
      </c>
      <c r="K492" s="10">
        <v>0.15540000000000001</v>
      </c>
      <c r="L492" s="10">
        <v>0.15629999999999999</v>
      </c>
      <c r="U492" s="9"/>
      <c r="V492" s="10"/>
      <c r="W492" s="10"/>
      <c r="X492" s="10"/>
      <c r="Y492" s="10"/>
      <c r="Z492" s="11"/>
      <c r="AA492" s="11"/>
      <c r="AB492" s="11"/>
      <c r="AC492" s="11"/>
    </row>
    <row r="493" spans="8:29" ht="10.5" customHeight="1" x14ac:dyDescent="0.2">
      <c r="H493" s="9">
        <v>43444</v>
      </c>
      <c r="I493" s="10">
        <v>0.14460000000000001</v>
      </c>
      <c r="J493" s="10">
        <v>0.1527</v>
      </c>
      <c r="K493" s="10">
        <v>0.15570000000000001</v>
      </c>
      <c r="L493" s="10">
        <v>0.15640000000000001</v>
      </c>
      <c r="U493" s="9"/>
      <c r="V493" s="10"/>
      <c r="W493" s="10"/>
      <c r="X493" s="10"/>
      <c r="Y493" s="10"/>
      <c r="Z493" s="11"/>
      <c r="AA493" s="11"/>
      <c r="AB493" s="11"/>
      <c r="AC493" s="11"/>
    </row>
    <row r="494" spans="8:29" ht="10.5" customHeight="1" x14ac:dyDescent="0.2">
      <c r="H494" s="9">
        <v>43445</v>
      </c>
      <c r="I494" s="10">
        <v>0.1449</v>
      </c>
      <c r="J494" s="10">
        <v>0.15310000000000001</v>
      </c>
      <c r="K494" s="10">
        <v>0.156</v>
      </c>
      <c r="L494" s="10">
        <v>0.1565</v>
      </c>
      <c r="U494" s="9"/>
      <c r="V494" s="10"/>
      <c r="W494" s="10"/>
      <c r="X494" s="10"/>
      <c r="Y494" s="10"/>
      <c r="Z494" s="11"/>
      <c r="AA494" s="11"/>
      <c r="AB494" s="11"/>
      <c r="AC494" s="11"/>
    </row>
    <row r="495" spans="8:29" ht="10.5" customHeight="1" x14ac:dyDescent="0.2">
      <c r="H495" s="9">
        <v>43446</v>
      </c>
      <c r="I495" s="10">
        <v>0.14549999999999999</v>
      </c>
      <c r="J495" s="10">
        <v>0.1537</v>
      </c>
      <c r="K495" s="10">
        <v>0.1565</v>
      </c>
      <c r="L495" s="10">
        <v>0.15720000000000001</v>
      </c>
      <c r="U495" s="9"/>
      <c r="V495" s="10"/>
      <c r="W495" s="10"/>
      <c r="X495" s="10"/>
      <c r="Y495" s="10"/>
      <c r="Z495" s="11"/>
      <c r="AA495" s="11"/>
      <c r="AB495" s="11"/>
      <c r="AC495" s="11"/>
    </row>
    <row r="496" spans="8:29" ht="10.5" customHeight="1" x14ac:dyDescent="0.2">
      <c r="H496" s="9">
        <v>43447</v>
      </c>
      <c r="I496" s="10">
        <v>0.14630000000000001</v>
      </c>
      <c r="J496" s="10">
        <v>0.1545</v>
      </c>
      <c r="K496" s="10">
        <v>0.157</v>
      </c>
      <c r="L496" s="10">
        <v>0.15809999999999999</v>
      </c>
      <c r="U496" s="9"/>
      <c r="V496" s="10"/>
      <c r="W496" s="10"/>
      <c r="X496" s="10"/>
      <c r="Y496" s="10"/>
      <c r="Z496" s="11"/>
      <c r="AA496" s="11"/>
      <c r="AB496" s="11"/>
      <c r="AC496" s="11"/>
    </row>
    <row r="497" spans="8:29" ht="10.5" customHeight="1" x14ac:dyDescent="0.2">
      <c r="H497" s="9">
        <v>43448</v>
      </c>
      <c r="I497" s="10">
        <v>0.14749999999999999</v>
      </c>
      <c r="J497" s="10">
        <v>0.15570000000000001</v>
      </c>
      <c r="K497" s="10">
        <v>0.15740000000000001</v>
      </c>
      <c r="L497" s="10">
        <v>0.15920000000000001</v>
      </c>
      <c r="U497" s="9"/>
      <c r="V497" s="10"/>
      <c r="W497" s="10"/>
      <c r="X497" s="10"/>
      <c r="Y497" s="10"/>
      <c r="Z497" s="11"/>
      <c r="AA497" s="11"/>
      <c r="AB497" s="11"/>
      <c r="AC497" s="11"/>
    </row>
    <row r="498" spans="8:29" ht="10.5" customHeight="1" x14ac:dyDescent="0.2">
      <c r="H498" s="9">
        <v>43451</v>
      </c>
      <c r="I498" s="10">
        <v>0.1482</v>
      </c>
      <c r="J498" s="10">
        <v>0.15640000000000001</v>
      </c>
      <c r="K498" s="10">
        <v>0.1575</v>
      </c>
      <c r="L498" s="10">
        <v>0.1598</v>
      </c>
      <c r="U498" s="9"/>
      <c r="V498" s="10"/>
      <c r="W498" s="10"/>
      <c r="X498" s="10"/>
      <c r="Y498" s="10"/>
      <c r="Z498" s="11"/>
      <c r="AA498" s="11"/>
      <c r="AB498" s="11"/>
      <c r="AC498" s="11"/>
    </row>
    <row r="499" spans="8:29" ht="10.5" customHeight="1" x14ac:dyDescent="0.2">
      <c r="H499" s="9">
        <v>43452</v>
      </c>
      <c r="I499" s="10">
        <v>0.14849999999999999</v>
      </c>
      <c r="J499" s="10">
        <v>0.15659999999999999</v>
      </c>
      <c r="K499" s="10">
        <v>0.1575</v>
      </c>
      <c r="L499" s="10">
        <v>0.16</v>
      </c>
      <c r="U499" s="9"/>
      <c r="V499" s="10"/>
      <c r="W499" s="10"/>
      <c r="X499" s="10"/>
      <c r="Y499" s="10"/>
      <c r="Z499" s="11"/>
      <c r="AA499" s="11"/>
      <c r="AB499" s="11"/>
      <c r="AC499" s="11"/>
    </row>
    <row r="500" spans="8:29" ht="10.5" customHeight="1" x14ac:dyDescent="0.2">
      <c r="H500" s="9">
        <v>43453</v>
      </c>
      <c r="I500" s="10">
        <v>0.1484</v>
      </c>
      <c r="J500" s="10">
        <v>0.15629999999999999</v>
      </c>
      <c r="K500" s="10">
        <v>0.15709999999999999</v>
      </c>
      <c r="L500" s="10">
        <v>0.1595</v>
      </c>
      <c r="U500" s="9"/>
      <c r="V500" s="10"/>
      <c r="W500" s="10"/>
      <c r="X500" s="10"/>
      <c r="Y500" s="10"/>
      <c r="Z500" s="11"/>
      <c r="AA500" s="11"/>
      <c r="AB500" s="11"/>
      <c r="AC500" s="11"/>
    </row>
    <row r="501" spans="8:29" ht="10.5" customHeight="1" x14ac:dyDescent="0.2">
      <c r="H501" s="9">
        <v>43454</v>
      </c>
      <c r="I501" s="10">
        <v>0.14799999999999999</v>
      </c>
      <c r="J501" s="10">
        <v>0.15579999999999999</v>
      </c>
      <c r="K501" s="10">
        <v>0.15670000000000001</v>
      </c>
      <c r="L501" s="10">
        <v>0.1588</v>
      </c>
      <c r="U501" s="9"/>
      <c r="V501" s="10"/>
      <c r="W501" s="10"/>
      <c r="X501" s="10"/>
      <c r="Y501" s="10"/>
      <c r="Z501" s="11"/>
      <c r="AA501" s="11"/>
      <c r="AB501" s="11"/>
      <c r="AC501" s="11"/>
    </row>
    <row r="502" spans="8:29" ht="10.5" customHeight="1" x14ac:dyDescent="0.2">
      <c r="H502" s="9">
        <v>43455</v>
      </c>
      <c r="I502" s="10">
        <v>0.14749999999999999</v>
      </c>
      <c r="J502" s="10">
        <v>0.15509999999999999</v>
      </c>
      <c r="K502" s="10">
        <v>0.15629999999999999</v>
      </c>
      <c r="L502" s="10">
        <v>0.15820000000000001</v>
      </c>
      <c r="U502" s="9"/>
      <c r="V502" s="10"/>
      <c r="W502" s="10"/>
      <c r="X502" s="10"/>
      <c r="Y502" s="10"/>
      <c r="Z502" s="11"/>
      <c r="AA502" s="11"/>
      <c r="AB502" s="11"/>
      <c r="AC502" s="11"/>
    </row>
    <row r="503" spans="8:29" ht="10.5" customHeight="1" x14ac:dyDescent="0.2">
      <c r="H503" s="9">
        <v>43456</v>
      </c>
      <c r="I503" s="10">
        <v>0.1472</v>
      </c>
      <c r="J503" s="10">
        <v>0.1547</v>
      </c>
      <c r="K503" s="10">
        <v>0.15609999999999999</v>
      </c>
      <c r="L503" s="10">
        <v>0.1578</v>
      </c>
      <c r="U503" s="9"/>
      <c r="V503" s="10"/>
      <c r="W503" s="10"/>
      <c r="X503" s="10"/>
      <c r="Y503" s="10"/>
      <c r="Z503" s="11"/>
      <c r="AA503" s="11"/>
      <c r="AB503" s="11"/>
      <c r="AC503" s="11"/>
    </row>
    <row r="504" spans="8:29" ht="10.5" customHeight="1" x14ac:dyDescent="0.2">
      <c r="H504" s="9">
        <v>43460</v>
      </c>
      <c r="I504" s="10">
        <v>0.1472</v>
      </c>
      <c r="J504" s="10">
        <v>0.1547</v>
      </c>
      <c r="K504" s="10">
        <v>0.15609999999999999</v>
      </c>
      <c r="L504" s="10">
        <v>0.1578</v>
      </c>
      <c r="U504" s="9"/>
      <c r="V504" s="10"/>
      <c r="W504" s="10"/>
      <c r="X504" s="10"/>
      <c r="Y504" s="10"/>
      <c r="Z504" s="11"/>
      <c r="AA504" s="11"/>
      <c r="AB504" s="11"/>
      <c r="AC504" s="11"/>
    </row>
    <row r="505" spans="8:29" ht="10.5" customHeight="1" x14ac:dyDescent="0.2">
      <c r="H505" s="9">
        <v>43461</v>
      </c>
      <c r="I505" s="10">
        <v>0.1472</v>
      </c>
      <c r="J505" s="10">
        <v>0.1547</v>
      </c>
      <c r="K505" s="10">
        <v>0.15609999999999999</v>
      </c>
      <c r="L505" s="10">
        <v>0.1578</v>
      </c>
      <c r="U505" s="9"/>
      <c r="V505" s="10"/>
      <c r="W505" s="10"/>
      <c r="X505" s="10"/>
      <c r="Y505" s="10"/>
      <c r="Z505" s="11"/>
      <c r="AA505" s="11"/>
      <c r="AB505" s="11"/>
      <c r="AC505" s="11"/>
    </row>
    <row r="506" spans="8:29" ht="10.5" customHeight="1" x14ac:dyDescent="0.2">
      <c r="H506" s="9">
        <v>43462</v>
      </c>
      <c r="I506" s="10">
        <v>0.1472</v>
      </c>
      <c r="J506" s="10">
        <v>0.1547</v>
      </c>
      <c r="K506" s="10">
        <v>0.15609999999999999</v>
      </c>
      <c r="L506" s="10">
        <v>0.1578</v>
      </c>
      <c r="U506" s="9"/>
      <c r="V506" s="10"/>
      <c r="W506" s="10"/>
      <c r="X506" s="10"/>
      <c r="Y506" s="10"/>
      <c r="Z506" s="11"/>
      <c r="AA506" s="11"/>
      <c r="AB506" s="11"/>
      <c r="AC506" s="11"/>
    </row>
    <row r="507" spans="8:29" ht="10.5" customHeight="1" x14ac:dyDescent="0.2">
      <c r="H507" s="9">
        <v>43463</v>
      </c>
      <c r="I507" s="10">
        <v>0.14710000000000001</v>
      </c>
      <c r="J507" s="10">
        <v>0.1547</v>
      </c>
      <c r="K507" s="10">
        <v>0.15609999999999999</v>
      </c>
      <c r="L507" s="10">
        <v>0.1575</v>
      </c>
      <c r="U507" s="9"/>
      <c r="V507" s="10"/>
      <c r="W507" s="10"/>
      <c r="X507" s="10"/>
      <c r="Y507" s="10"/>
      <c r="Z507" s="11"/>
      <c r="AA507" s="11"/>
      <c r="AB507" s="11"/>
      <c r="AC507" s="11"/>
    </row>
    <row r="508" spans="8:29" ht="10.5" customHeight="1" x14ac:dyDescent="0.2">
      <c r="H508" s="9">
        <v>43468</v>
      </c>
      <c r="I508" s="10">
        <v>0.14760000000000001</v>
      </c>
      <c r="J508" s="10">
        <v>0.1552</v>
      </c>
      <c r="K508" s="10">
        <v>0.15659999999999999</v>
      </c>
      <c r="L508" s="10">
        <v>0.15809999999999999</v>
      </c>
      <c r="U508" s="9"/>
      <c r="V508" s="10"/>
      <c r="W508" s="10"/>
      <c r="X508" s="10"/>
      <c r="Y508" s="10"/>
      <c r="Z508" s="11"/>
      <c r="AA508" s="11"/>
      <c r="AB508" s="11"/>
      <c r="AC508" s="11"/>
    </row>
    <row r="509" spans="8:29" ht="10.5" customHeight="1" x14ac:dyDescent="0.2">
      <c r="H509" s="9">
        <v>43469</v>
      </c>
      <c r="I509" s="10">
        <v>0.14829999999999999</v>
      </c>
      <c r="J509" s="10">
        <v>0.156</v>
      </c>
      <c r="K509" s="10">
        <v>0.157</v>
      </c>
      <c r="L509" s="10">
        <v>0.15909999999999999</v>
      </c>
      <c r="U509" s="9"/>
      <c r="V509" s="10"/>
      <c r="W509" s="10"/>
      <c r="X509" s="10"/>
      <c r="Y509" s="10"/>
      <c r="Z509" s="11"/>
      <c r="AA509" s="11"/>
      <c r="AB509" s="11"/>
      <c r="AC509" s="11"/>
    </row>
    <row r="510" spans="8:29" ht="10.5" customHeight="1" x14ac:dyDescent="0.2">
      <c r="H510" s="9">
        <v>43473</v>
      </c>
      <c r="I510" s="10">
        <v>0.14879999999999999</v>
      </c>
      <c r="J510" s="10">
        <v>0.1565</v>
      </c>
      <c r="K510" s="10">
        <v>0.15740000000000001</v>
      </c>
      <c r="L510" s="10">
        <v>0.15970000000000001</v>
      </c>
      <c r="U510" s="9"/>
      <c r="V510" s="10"/>
      <c r="W510" s="10"/>
      <c r="X510" s="10"/>
      <c r="Y510" s="10"/>
      <c r="Z510" s="11"/>
      <c r="AA510" s="11"/>
      <c r="AB510" s="11"/>
      <c r="AC510" s="11"/>
    </row>
    <row r="511" spans="8:29" ht="10.5" customHeight="1" x14ac:dyDescent="0.2">
      <c r="H511" s="9">
        <v>43474</v>
      </c>
      <c r="I511" s="10">
        <v>0.14929999999999999</v>
      </c>
      <c r="J511" s="10">
        <v>0.157</v>
      </c>
      <c r="K511" s="10">
        <v>0.1578</v>
      </c>
      <c r="L511" s="10">
        <v>0.1603</v>
      </c>
      <c r="U511" s="9"/>
      <c r="V511" s="10"/>
      <c r="W511" s="10"/>
      <c r="X511" s="10"/>
      <c r="Y511" s="10"/>
      <c r="Z511" s="11"/>
      <c r="AA511" s="11"/>
      <c r="AB511" s="11"/>
      <c r="AC511" s="11"/>
    </row>
    <row r="512" spans="8:29" ht="10.5" customHeight="1" x14ac:dyDescent="0.2">
      <c r="H512" s="9">
        <v>43475</v>
      </c>
      <c r="I512" s="10">
        <v>0.14990000000000001</v>
      </c>
      <c r="J512" s="10">
        <v>0.15759999999999999</v>
      </c>
      <c r="K512" s="10">
        <v>0.15820000000000001</v>
      </c>
      <c r="L512" s="10">
        <v>0.16120000000000001</v>
      </c>
      <c r="U512" s="9"/>
      <c r="V512" s="10"/>
      <c r="W512" s="10"/>
      <c r="X512" s="10"/>
      <c r="Y512" s="10"/>
      <c r="Z512" s="11"/>
      <c r="AA512" s="11"/>
      <c r="AB512" s="11"/>
      <c r="AC512" s="11"/>
    </row>
    <row r="513" spans="8:29" ht="10.5" customHeight="1" x14ac:dyDescent="0.2">
      <c r="H513" s="9">
        <v>43476</v>
      </c>
      <c r="I513" s="10">
        <v>0.14990000000000001</v>
      </c>
      <c r="J513" s="10">
        <v>0.15759999999999999</v>
      </c>
      <c r="K513" s="10">
        <v>0.15820000000000001</v>
      </c>
      <c r="L513" s="10">
        <v>0.16120000000000001</v>
      </c>
      <c r="U513" s="9"/>
      <c r="V513" s="10"/>
      <c r="W513" s="10"/>
      <c r="X513" s="10"/>
      <c r="Y513" s="10"/>
      <c r="Z513" s="11"/>
      <c r="AA513" s="11"/>
      <c r="AB513" s="11"/>
      <c r="AC513" s="11"/>
    </row>
    <row r="514" spans="8:29" ht="10.5" customHeight="1" x14ac:dyDescent="0.2">
      <c r="H514" s="9">
        <v>43479</v>
      </c>
      <c r="I514" s="10">
        <v>0.1497</v>
      </c>
      <c r="J514" s="10">
        <v>0.15740000000000001</v>
      </c>
      <c r="K514" s="10">
        <v>0.15820000000000001</v>
      </c>
      <c r="L514" s="10">
        <v>0.161</v>
      </c>
      <c r="U514" s="9"/>
      <c r="V514" s="10"/>
      <c r="W514" s="10"/>
      <c r="X514" s="10"/>
      <c r="Y514" s="10"/>
      <c r="Z514" s="11"/>
      <c r="AA514" s="11"/>
      <c r="AB514" s="11"/>
      <c r="AC514" s="11"/>
    </row>
    <row r="515" spans="8:29" ht="10.5" customHeight="1" x14ac:dyDescent="0.2">
      <c r="H515" s="9">
        <v>43480</v>
      </c>
      <c r="I515" s="10">
        <v>0.1497</v>
      </c>
      <c r="J515" s="10">
        <v>0.15740000000000001</v>
      </c>
      <c r="K515" s="10">
        <v>0.15820000000000001</v>
      </c>
      <c r="L515" s="10">
        <v>0.161</v>
      </c>
      <c r="U515" s="9"/>
      <c r="V515" s="10"/>
      <c r="W515" s="10"/>
      <c r="X515" s="10"/>
      <c r="Y515" s="10"/>
      <c r="Z515" s="11"/>
      <c r="AA515" s="11"/>
      <c r="AB515" s="11"/>
      <c r="AC515" s="11"/>
    </row>
    <row r="516" spans="8:29" ht="10.5" customHeight="1" x14ac:dyDescent="0.2">
      <c r="H516" s="9">
        <v>43481</v>
      </c>
      <c r="I516" s="10">
        <v>0.1497</v>
      </c>
      <c r="J516" s="10">
        <v>0.15740000000000001</v>
      </c>
      <c r="K516" s="10">
        <v>0.15820000000000001</v>
      </c>
      <c r="L516" s="10">
        <v>0.16109999999999999</v>
      </c>
      <c r="U516" s="9"/>
      <c r="V516" s="10"/>
      <c r="W516" s="10"/>
      <c r="X516" s="10"/>
      <c r="Y516" s="10"/>
      <c r="Z516" s="11"/>
      <c r="AA516" s="11"/>
      <c r="AB516" s="11"/>
      <c r="AC516" s="11"/>
    </row>
    <row r="517" spans="8:29" ht="10.5" customHeight="1" x14ac:dyDescent="0.2">
      <c r="H517" s="9">
        <v>43482</v>
      </c>
      <c r="I517" s="10">
        <v>0.1497</v>
      </c>
      <c r="J517" s="10">
        <v>0.15740000000000001</v>
      </c>
      <c r="K517" s="10">
        <v>0.15820000000000001</v>
      </c>
      <c r="L517" s="10">
        <v>0.16109999999999999</v>
      </c>
      <c r="U517" s="9"/>
      <c r="V517" s="10"/>
      <c r="W517" s="10"/>
      <c r="X517" s="10"/>
      <c r="Y517" s="10"/>
      <c r="Z517" s="11"/>
      <c r="AA517" s="11"/>
      <c r="AB517" s="11"/>
      <c r="AC517" s="11"/>
    </row>
    <row r="518" spans="8:29" ht="10.5" customHeight="1" x14ac:dyDescent="0.2">
      <c r="H518" s="9">
        <v>43483</v>
      </c>
      <c r="I518" s="10">
        <v>0.1497</v>
      </c>
      <c r="J518" s="10">
        <v>0.15740000000000001</v>
      </c>
      <c r="K518" s="10">
        <v>0.15820000000000001</v>
      </c>
      <c r="L518" s="10">
        <v>0.16109999999999999</v>
      </c>
      <c r="U518" s="9"/>
      <c r="V518" s="10"/>
      <c r="W518" s="10"/>
      <c r="X518" s="10"/>
      <c r="Y518" s="10"/>
      <c r="Z518" s="11"/>
      <c r="AA518" s="11"/>
      <c r="AB518" s="11"/>
      <c r="AC518" s="11"/>
    </row>
    <row r="519" spans="8:29" ht="10.5" customHeight="1" x14ac:dyDescent="0.2">
      <c r="H519" s="9">
        <v>43486</v>
      </c>
      <c r="I519" s="10">
        <v>0.14979999999999999</v>
      </c>
      <c r="J519" s="10">
        <v>0.1575</v>
      </c>
      <c r="K519" s="10">
        <v>0.1583</v>
      </c>
      <c r="L519" s="10">
        <v>0.16120000000000001</v>
      </c>
      <c r="U519" s="9"/>
      <c r="V519" s="10"/>
      <c r="W519" s="10"/>
      <c r="X519" s="10"/>
      <c r="Y519" s="10"/>
      <c r="Z519" s="11"/>
      <c r="AA519" s="11"/>
      <c r="AB519" s="11"/>
      <c r="AC519" s="11"/>
    </row>
    <row r="520" spans="8:29" ht="10.5" customHeight="1" x14ac:dyDescent="0.2">
      <c r="H520" s="9">
        <v>43487</v>
      </c>
      <c r="I520" s="10">
        <v>0.14990000000000001</v>
      </c>
      <c r="J520" s="10">
        <v>0.15759999999999999</v>
      </c>
      <c r="K520" s="10">
        <v>0.15840000000000001</v>
      </c>
      <c r="L520" s="10">
        <v>0.1613</v>
      </c>
      <c r="U520" s="9"/>
      <c r="V520" s="10"/>
      <c r="W520" s="10"/>
      <c r="X520" s="10"/>
      <c r="Y520" s="10"/>
      <c r="Z520" s="11"/>
      <c r="AA520" s="11"/>
      <c r="AB520" s="11"/>
      <c r="AC520" s="11"/>
    </row>
    <row r="521" spans="8:29" ht="10.5" customHeight="1" x14ac:dyDescent="0.2">
      <c r="H521" s="9">
        <v>43488</v>
      </c>
      <c r="I521" s="10">
        <v>0.14990000000000001</v>
      </c>
      <c r="J521" s="10">
        <v>0.15759999999999999</v>
      </c>
      <c r="K521" s="10">
        <v>0.15859999999999999</v>
      </c>
      <c r="L521" s="10">
        <v>0.1613</v>
      </c>
      <c r="U521" s="9"/>
      <c r="V521" s="10"/>
      <c r="W521" s="10"/>
      <c r="X521" s="10"/>
      <c r="Y521" s="10"/>
      <c r="Z521" s="11"/>
      <c r="AA521" s="11"/>
      <c r="AB521" s="11"/>
      <c r="AC521" s="11"/>
    </row>
    <row r="522" spans="8:29" ht="10.5" customHeight="1" x14ac:dyDescent="0.2">
      <c r="H522" s="9">
        <v>43489</v>
      </c>
      <c r="I522" s="10">
        <v>0.15</v>
      </c>
      <c r="J522" s="10">
        <v>0.15770000000000001</v>
      </c>
      <c r="K522" s="10">
        <v>0.15870000000000001</v>
      </c>
      <c r="L522" s="10">
        <v>0.16120000000000001</v>
      </c>
      <c r="U522" s="9"/>
      <c r="V522" s="10"/>
      <c r="W522" s="10"/>
      <c r="X522" s="10"/>
      <c r="Y522" s="10"/>
      <c r="Z522" s="11"/>
      <c r="AA522" s="11"/>
      <c r="AB522" s="11"/>
      <c r="AC522" s="11"/>
    </row>
    <row r="523" spans="8:29" ht="10.5" customHeight="1" x14ac:dyDescent="0.2">
      <c r="H523" s="9">
        <v>43490</v>
      </c>
      <c r="I523" s="10">
        <v>0.15010000000000001</v>
      </c>
      <c r="J523" s="10">
        <v>0.1578</v>
      </c>
      <c r="K523" s="10">
        <v>0.1588</v>
      </c>
      <c r="L523" s="10">
        <v>0.1613</v>
      </c>
      <c r="U523" s="9"/>
      <c r="V523" s="10"/>
      <c r="W523" s="10"/>
      <c r="X523" s="10"/>
      <c r="Y523" s="10"/>
      <c r="Z523" s="11"/>
      <c r="AA523" s="11"/>
      <c r="AB523" s="11"/>
      <c r="AC523" s="11"/>
    </row>
    <row r="524" spans="8:29" ht="10.5" customHeight="1" x14ac:dyDescent="0.2">
      <c r="H524" s="9">
        <v>43493</v>
      </c>
      <c r="I524" s="10">
        <v>0.15010000000000001</v>
      </c>
      <c r="J524" s="10">
        <v>0.1578</v>
      </c>
      <c r="K524" s="10">
        <v>0.1588</v>
      </c>
      <c r="L524" s="10">
        <v>0.1613</v>
      </c>
      <c r="U524" s="9"/>
      <c r="V524" s="10"/>
      <c r="W524" s="10"/>
      <c r="X524" s="10"/>
      <c r="Y524" s="10"/>
      <c r="Z524" s="11"/>
      <c r="AA524" s="11"/>
      <c r="AB524" s="11"/>
      <c r="AC524" s="11"/>
    </row>
    <row r="525" spans="8:29" ht="10.5" customHeight="1" x14ac:dyDescent="0.2">
      <c r="H525" s="9">
        <v>43494</v>
      </c>
      <c r="I525" s="10">
        <v>0.15010000000000001</v>
      </c>
      <c r="J525" s="10">
        <v>0.1578</v>
      </c>
      <c r="K525" s="10">
        <v>0.1588</v>
      </c>
      <c r="L525" s="10">
        <v>0.1613</v>
      </c>
      <c r="U525" s="9"/>
      <c r="V525" s="10"/>
      <c r="W525" s="10"/>
      <c r="X525" s="10"/>
      <c r="Y525" s="10"/>
      <c r="Z525" s="11"/>
      <c r="AA525" s="11"/>
      <c r="AB525" s="11"/>
      <c r="AC525" s="11"/>
    </row>
    <row r="526" spans="8:29" ht="10.5" customHeight="1" x14ac:dyDescent="0.2">
      <c r="H526" s="9">
        <v>43495</v>
      </c>
      <c r="I526" s="10">
        <v>0.15010000000000001</v>
      </c>
      <c r="J526" s="10">
        <v>0.1578</v>
      </c>
      <c r="K526" s="10">
        <v>0.1588</v>
      </c>
      <c r="L526" s="10">
        <v>0.1613</v>
      </c>
      <c r="U526" s="9"/>
      <c r="V526" s="10"/>
      <c r="W526" s="10"/>
      <c r="X526" s="10"/>
      <c r="Y526" s="10"/>
      <c r="Z526" s="11"/>
      <c r="AA526" s="11"/>
      <c r="AB526" s="11"/>
      <c r="AC526" s="11"/>
    </row>
    <row r="527" spans="8:29" ht="10.5" customHeight="1" x14ac:dyDescent="0.2">
      <c r="H527" s="9">
        <v>43496</v>
      </c>
      <c r="I527" s="10">
        <v>0.15010000000000001</v>
      </c>
      <c r="J527" s="10">
        <v>0.1578</v>
      </c>
      <c r="K527" s="10">
        <v>0.1588</v>
      </c>
      <c r="L527" s="10">
        <v>0.1615</v>
      </c>
      <c r="U527" s="9"/>
      <c r="V527" s="10"/>
      <c r="W527" s="10"/>
      <c r="X527" s="10"/>
      <c r="Y527" s="10"/>
      <c r="Z527" s="11"/>
      <c r="AA527" s="11"/>
      <c r="AB527" s="11"/>
      <c r="AC527" s="11"/>
    </row>
    <row r="528" spans="8:29" ht="10.5" customHeight="1" x14ac:dyDescent="0.2">
      <c r="H528" s="9">
        <v>43497</v>
      </c>
      <c r="I528" s="10">
        <v>0.15</v>
      </c>
      <c r="J528" s="10">
        <v>0.15770000000000001</v>
      </c>
      <c r="K528" s="10">
        <v>0.15859999999999999</v>
      </c>
      <c r="L528" s="10">
        <v>0.16170000000000001</v>
      </c>
      <c r="U528" s="9"/>
      <c r="V528" s="10"/>
      <c r="W528" s="10"/>
      <c r="X528" s="10"/>
      <c r="Y528" s="10"/>
      <c r="Z528" s="11"/>
      <c r="AA528" s="11"/>
      <c r="AB528" s="11"/>
      <c r="AC528" s="11"/>
    </row>
    <row r="529" spans="8:29" ht="10.5" customHeight="1" x14ac:dyDescent="0.2">
      <c r="H529" s="9">
        <v>43500</v>
      </c>
      <c r="I529" s="10">
        <v>0.14979999999999999</v>
      </c>
      <c r="J529" s="10">
        <v>0.15759999999999999</v>
      </c>
      <c r="K529" s="10">
        <v>0.1588</v>
      </c>
      <c r="L529" s="10">
        <v>0.16170000000000001</v>
      </c>
      <c r="U529" s="9"/>
      <c r="V529" s="10"/>
      <c r="W529" s="10"/>
      <c r="X529" s="10"/>
      <c r="Y529" s="10"/>
      <c r="Z529" s="11"/>
      <c r="AA529" s="11"/>
      <c r="AB529" s="11"/>
      <c r="AC529" s="11"/>
    </row>
    <row r="530" spans="8:29" ht="10.5" customHeight="1" x14ac:dyDescent="0.2">
      <c r="H530" s="9">
        <v>43501</v>
      </c>
      <c r="I530" s="10">
        <v>0.14979999999999999</v>
      </c>
      <c r="J530" s="10">
        <v>0.15759999999999999</v>
      </c>
      <c r="K530" s="10">
        <v>0.15890000000000001</v>
      </c>
      <c r="L530" s="10">
        <v>0.16209999999999999</v>
      </c>
      <c r="U530" s="9"/>
      <c r="V530" s="10"/>
      <c r="W530" s="10"/>
      <c r="X530" s="10"/>
      <c r="Y530" s="10"/>
      <c r="Z530" s="11"/>
      <c r="AA530" s="11"/>
      <c r="AB530" s="11"/>
      <c r="AC530" s="11"/>
    </row>
    <row r="531" spans="8:29" ht="10.5" customHeight="1" x14ac:dyDescent="0.2">
      <c r="H531" s="9">
        <v>43502</v>
      </c>
      <c r="I531" s="10">
        <v>0.14960000000000001</v>
      </c>
      <c r="J531" s="10">
        <v>0.1575</v>
      </c>
      <c r="K531" s="10">
        <v>0.159</v>
      </c>
      <c r="L531" s="10">
        <v>0.16209999999999999</v>
      </c>
      <c r="U531" s="9"/>
      <c r="V531" s="10"/>
      <c r="W531" s="10"/>
      <c r="X531" s="10"/>
      <c r="Y531" s="10"/>
      <c r="Z531" s="11"/>
      <c r="AA531" s="11"/>
      <c r="AB531" s="11"/>
      <c r="AC531" s="11"/>
    </row>
    <row r="532" spans="8:29" ht="10.5" customHeight="1" x14ac:dyDescent="0.2">
      <c r="H532" s="9">
        <v>43503</v>
      </c>
      <c r="I532" s="10">
        <v>0.14949999999999999</v>
      </c>
      <c r="J532" s="10">
        <v>0.1575</v>
      </c>
      <c r="K532" s="10">
        <v>0.1593</v>
      </c>
      <c r="L532" s="10">
        <v>0.16220000000000001</v>
      </c>
      <c r="U532" s="9"/>
      <c r="V532" s="10"/>
      <c r="W532" s="10"/>
      <c r="X532" s="10"/>
      <c r="Y532" s="10"/>
      <c r="Z532" s="11"/>
      <c r="AA532" s="11"/>
      <c r="AB532" s="11"/>
      <c r="AC532" s="11"/>
    </row>
    <row r="533" spans="8:29" ht="10.5" customHeight="1" x14ac:dyDescent="0.2">
      <c r="H533" s="9">
        <v>43504</v>
      </c>
      <c r="I533" s="10">
        <v>0.14949999999999999</v>
      </c>
      <c r="J533" s="10">
        <v>0.15759999999999999</v>
      </c>
      <c r="K533" s="10">
        <v>0.15970000000000001</v>
      </c>
      <c r="L533" s="10">
        <v>0.16209999999999999</v>
      </c>
      <c r="U533" s="9"/>
      <c r="V533" s="10"/>
      <c r="W533" s="10"/>
      <c r="X533" s="10"/>
      <c r="Y533" s="10"/>
      <c r="Z533" s="11"/>
      <c r="AA533" s="11"/>
      <c r="AB533" s="11"/>
      <c r="AC533" s="11"/>
    </row>
    <row r="534" spans="8:29" ht="10.5" customHeight="1" x14ac:dyDescent="0.2">
      <c r="H534" s="9">
        <v>43507</v>
      </c>
      <c r="I534" s="10">
        <v>0.14979999999999999</v>
      </c>
      <c r="J534" s="10">
        <v>0.15770000000000001</v>
      </c>
      <c r="K534" s="10">
        <v>0.15989999999999999</v>
      </c>
      <c r="L534" s="10">
        <v>0.16220000000000001</v>
      </c>
      <c r="U534" s="9"/>
      <c r="V534" s="10"/>
      <c r="W534" s="10"/>
      <c r="X534" s="10"/>
      <c r="Y534" s="10"/>
      <c r="Z534" s="11"/>
      <c r="AA534" s="11"/>
      <c r="AB534" s="11"/>
      <c r="AC534" s="11"/>
    </row>
    <row r="535" spans="8:29" ht="10.5" customHeight="1" x14ac:dyDescent="0.2">
      <c r="H535" s="9">
        <v>43508</v>
      </c>
      <c r="I535" s="10">
        <v>0.14960000000000001</v>
      </c>
      <c r="J535" s="10">
        <v>0.15759999999999999</v>
      </c>
      <c r="K535" s="10">
        <v>0.16009999999999999</v>
      </c>
      <c r="L535" s="10">
        <v>0.16200000000000001</v>
      </c>
      <c r="U535" s="9"/>
      <c r="V535" s="10"/>
      <c r="W535" s="10"/>
      <c r="X535" s="10"/>
      <c r="Y535" s="10"/>
      <c r="Z535" s="11"/>
      <c r="AA535" s="11"/>
      <c r="AB535" s="11"/>
      <c r="AC535" s="11"/>
    </row>
    <row r="536" spans="8:29" ht="10.5" customHeight="1" x14ac:dyDescent="0.2">
      <c r="H536" s="9">
        <v>43509</v>
      </c>
      <c r="I536" s="10">
        <v>0.14979999999999999</v>
      </c>
      <c r="J536" s="10">
        <v>0.15759999999999999</v>
      </c>
      <c r="K536" s="10">
        <v>0.16020000000000001</v>
      </c>
      <c r="L536" s="10">
        <v>0.16200000000000001</v>
      </c>
      <c r="U536" s="9"/>
      <c r="V536" s="10"/>
      <c r="W536" s="10"/>
      <c r="X536" s="10"/>
      <c r="Y536" s="10"/>
      <c r="Z536" s="11"/>
      <c r="AA536" s="11"/>
      <c r="AB536" s="11"/>
      <c r="AC536" s="11"/>
    </row>
    <row r="537" spans="8:29" ht="10.5" customHeight="1" x14ac:dyDescent="0.2">
      <c r="H537" s="9">
        <v>43510</v>
      </c>
      <c r="I537" s="10">
        <v>0.14949999999999999</v>
      </c>
      <c r="J537" s="10">
        <v>0.15740000000000001</v>
      </c>
      <c r="K537" s="10">
        <v>0.15989999999999999</v>
      </c>
      <c r="L537" s="10">
        <v>0.1618</v>
      </c>
      <c r="U537" s="9"/>
      <c r="V537" s="10"/>
      <c r="W537" s="10"/>
      <c r="X537" s="10"/>
      <c r="Y537" s="10"/>
      <c r="Z537" s="11"/>
      <c r="AA537" s="11"/>
      <c r="AB537" s="11"/>
      <c r="AC537" s="11"/>
    </row>
    <row r="538" spans="8:29" ht="10.5" customHeight="1" x14ac:dyDescent="0.2">
      <c r="H538" s="9">
        <v>43511</v>
      </c>
      <c r="I538" s="10">
        <v>0.14899999999999999</v>
      </c>
      <c r="J538" s="10">
        <v>0.15690000000000001</v>
      </c>
      <c r="K538" s="10">
        <v>0.1593</v>
      </c>
      <c r="L538" s="10">
        <v>0.16120000000000001</v>
      </c>
      <c r="U538" s="9"/>
      <c r="V538" s="10"/>
      <c r="W538" s="10"/>
      <c r="X538" s="10"/>
      <c r="Y538" s="10"/>
      <c r="Z538" s="11"/>
      <c r="AA538" s="11"/>
      <c r="AB538" s="11"/>
      <c r="AC538" s="11"/>
    </row>
    <row r="539" spans="8:29" ht="10.5" customHeight="1" x14ac:dyDescent="0.2">
      <c r="H539" s="9">
        <v>43514</v>
      </c>
      <c r="I539" s="10">
        <v>0.14849999999999999</v>
      </c>
      <c r="J539" s="10">
        <v>0.15629999999999999</v>
      </c>
      <c r="K539" s="10">
        <v>0.15859999999999999</v>
      </c>
      <c r="L539" s="10">
        <v>0.16039999999999999</v>
      </c>
      <c r="U539" s="9"/>
      <c r="V539" s="10"/>
      <c r="W539" s="10"/>
      <c r="X539" s="10"/>
      <c r="Y539" s="10"/>
      <c r="Z539" s="11"/>
      <c r="AA539" s="11"/>
      <c r="AB539" s="11"/>
      <c r="AC539" s="11"/>
    </row>
    <row r="540" spans="8:29" ht="10.5" customHeight="1" x14ac:dyDescent="0.2">
      <c r="H540" s="9">
        <v>43515</v>
      </c>
      <c r="I540" s="10">
        <v>0.1482</v>
      </c>
      <c r="J540" s="10">
        <v>0.15609999999999999</v>
      </c>
      <c r="K540" s="10">
        <v>0.158</v>
      </c>
      <c r="L540" s="10">
        <v>0.16009999999999999</v>
      </c>
      <c r="U540" s="9"/>
      <c r="V540" s="10"/>
      <c r="W540" s="10"/>
      <c r="X540" s="10"/>
      <c r="Y540" s="10"/>
      <c r="Z540" s="11"/>
      <c r="AA540" s="11"/>
      <c r="AB540" s="11"/>
      <c r="AC540" s="11"/>
    </row>
    <row r="541" spans="8:29" ht="10.5" customHeight="1" x14ac:dyDescent="0.2">
      <c r="H541" s="9">
        <v>43516</v>
      </c>
      <c r="I541" s="10">
        <v>0.1477</v>
      </c>
      <c r="J541" s="10">
        <v>0.1555</v>
      </c>
      <c r="K541" s="10">
        <v>0.1573</v>
      </c>
      <c r="L541" s="10">
        <v>0.15939999999999999</v>
      </c>
      <c r="U541" s="9"/>
      <c r="V541" s="10"/>
      <c r="W541" s="10"/>
      <c r="X541" s="10"/>
      <c r="Y541" s="10"/>
      <c r="Z541" s="11"/>
      <c r="AA541" s="11"/>
      <c r="AB541" s="11"/>
      <c r="AC541" s="11"/>
    </row>
    <row r="542" spans="8:29" ht="10.5" customHeight="1" x14ac:dyDescent="0.2">
      <c r="H542" s="9">
        <v>43517</v>
      </c>
      <c r="I542" s="10">
        <v>0.14749999999999999</v>
      </c>
      <c r="J542" s="10">
        <v>0.1552</v>
      </c>
      <c r="K542" s="10">
        <v>0.157</v>
      </c>
      <c r="L542" s="10">
        <v>0.15890000000000001</v>
      </c>
      <c r="U542" s="9"/>
      <c r="V542" s="10"/>
      <c r="W542" s="10"/>
      <c r="X542" s="10"/>
      <c r="Y542" s="10"/>
      <c r="Z542" s="11"/>
      <c r="AA542" s="11"/>
      <c r="AB542" s="11"/>
      <c r="AC542" s="11"/>
    </row>
    <row r="543" spans="8:29" ht="10.5" customHeight="1" x14ac:dyDescent="0.2">
      <c r="H543" s="9">
        <v>43518</v>
      </c>
      <c r="I543" s="10">
        <v>0.14760000000000001</v>
      </c>
      <c r="J543" s="10">
        <v>0.1552</v>
      </c>
      <c r="K543" s="10">
        <v>0.157</v>
      </c>
      <c r="L543" s="10">
        <v>0.15890000000000001</v>
      </c>
      <c r="U543" s="9"/>
      <c r="V543" s="10"/>
      <c r="W543" s="10"/>
      <c r="X543" s="10"/>
      <c r="Y543" s="10"/>
      <c r="Z543" s="11"/>
      <c r="AA543" s="11"/>
      <c r="AB543" s="11"/>
      <c r="AC543" s="11"/>
    </row>
    <row r="544" spans="8:29" ht="10.5" customHeight="1" x14ac:dyDescent="0.2">
      <c r="H544" s="9">
        <v>43521</v>
      </c>
      <c r="I544" s="10">
        <v>0.1477</v>
      </c>
      <c r="J544" s="10">
        <v>0.1552</v>
      </c>
      <c r="K544" s="10">
        <v>0.157</v>
      </c>
      <c r="L544" s="10">
        <v>0.159</v>
      </c>
      <c r="U544" s="9"/>
      <c r="V544" s="10"/>
      <c r="W544" s="10"/>
      <c r="X544" s="10"/>
      <c r="Y544" s="10"/>
      <c r="Z544" s="11"/>
      <c r="AA544" s="11"/>
      <c r="AB544" s="11"/>
      <c r="AC544" s="11"/>
    </row>
    <row r="545" spans="8:29" ht="10.5" customHeight="1" x14ac:dyDescent="0.2">
      <c r="H545" s="9">
        <v>43522</v>
      </c>
      <c r="I545" s="10">
        <v>0.14760000000000001</v>
      </c>
      <c r="J545" s="10">
        <v>0.15490000000000001</v>
      </c>
      <c r="K545" s="10">
        <v>0.157</v>
      </c>
      <c r="L545" s="10">
        <v>0.15870000000000001</v>
      </c>
      <c r="U545" s="9"/>
      <c r="V545" s="10"/>
      <c r="W545" s="10"/>
      <c r="X545" s="10"/>
      <c r="Y545" s="10"/>
      <c r="Z545" s="11"/>
      <c r="AA545" s="11"/>
      <c r="AB545" s="11"/>
      <c r="AC545" s="11"/>
    </row>
    <row r="546" spans="8:29" ht="10.5" customHeight="1" x14ac:dyDescent="0.2">
      <c r="H546" s="9">
        <v>43523</v>
      </c>
      <c r="I546" s="10">
        <v>0.1477</v>
      </c>
      <c r="J546" s="10">
        <v>0.155</v>
      </c>
      <c r="K546" s="10">
        <v>0.157</v>
      </c>
      <c r="L546" s="10">
        <v>0.1588</v>
      </c>
      <c r="U546" s="9"/>
      <c r="V546" s="10"/>
      <c r="W546" s="10"/>
      <c r="X546" s="10"/>
      <c r="Y546" s="10"/>
      <c r="Z546" s="11"/>
      <c r="AA546" s="11"/>
      <c r="AB546" s="11"/>
      <c r="AC546" s="11"/>
    </row>
    <row r="547" spans="8:29" ht="10.5" customHeight="1" x14ac:dyDescent="0.2">
      <c r="H547" s="9">
        <v>43524</v>
      </c>
      <c r="I547" s="10">
        <v>0.14760000000000001</v>
      </c>
      <c r="J547" s="10">
        <v>0.15479999999999999</v>
      </c>
      <c r="K547" s="10">
        <v>0.1573</v>
      </c>
      <c r="L547" s="10">
        <v>0.1585</v>
      </c>
      <c r="U547" s="9"/>
      <c r="V547" s="10"/>
      <c r="W547" s="10"/>
      <c r="X547" s="10"/>
      <c r="Y547" s="10"/>
      <c r="Z547" s="11"/>
      <c r="AA547" s="11"/>
      <c r="AB547" s="11"/>
      <c r="AC547" s="11"/>
    </row>
    <row r="548" spans="8:29" ht="10.5" customHeight="1" x14ac:dyDescent="0.2">
      <c r="H548" s="9">
        <v>43525</v>
      </c>
      <c r="I548" s="10">
        <v>0.14749999999999999</v>
      </c>
      <c r="J548" s="10">
        <v>0.15479999999999999</v>
      </c>
      <c r="K548" s="10">
        <v>0.15720000000000001</v>
      </c>
      <c r="L548" s="10">
        <v>0.1585</v>
      </c>
      <c r="U548" s="9"/>
      <c r="V548" s="10"/>
      <c r="W548" s="10"/>
      <c r="X548" s="10"/>
      <c r="Y548" s="10"/>
      <c r="Z548" s="11"/>
      <c r="AA548" s="11"/>
      <c r="AB548" s="11"/>
      <c r="AC548" s="11"/>
    </row>
    <row r="549" spans="8:29" ht="10.5" customHeight="1" x14ac:dyDescent="0.2">
      <c r="H549" s="9">
        <v>43528</v>
      </c>
      <c r="I549" s="10">
        <v>0.1474</v>
      </c>
      <c r="J549" s="10">
        <v>0.15479999999999999</v>
      </c>
      <c r="K549" s="10">
        <v>0.15709999999999999</v>
      </c>
      <c r="L549" s="10">
        <v>0.1585</v>
      </c>
      <c r="U549" s="9"/>
      <c r="V549" s="10"/>
      <c r="W549" s="10"/>
      <c r="X549" s="10"/>
      <c r="Y549" s="10"/>
      <c r="Z549" s="11"/>
      <c r="AA549" s="11"/>
      <c r="AB549" s="11"/>
      <c r="AC549" s="11"/>
    </row>
    <row r="550" spans="8:29" ht="10.5" customHeight="1" x14ac:dyDescent="0.2">
      <c r="H550" s="9">
        <v>43529</v>
      </c>
      <c r="I550" s="10">
        <v>0.14729999999999999</v>
      </c>
      <c r="J550" s="10">
        <v>0.15479999999999999</v>
      </c>
      <c r="K550" s="10">
        <v>0.157</v>
      </c>
      <c r="L550" s="10">
        <v>0.1585</v>
      </c>
      <c r="U550" s="9"/>
      <c r="V550" s="10"/>
      <c r="W550" s="10"/>
      <c r="X550" s="10"/>
      <c r="Y550" s="10"/>
      <c r="Z550" s="11"/>
      <c r="AA550" s="11"/>
      <c r="AB550" s="11"/>
      <c r="AC550" s="11"/>
    </row>
    <row r="551" spans="8:29" ht="10.5" customHeight="1" x14ac:dyDescent="0.2">
      <c r="H551" s="9">
        <v>43530</v>
      </c>
      <c r="I551" s="10">
        <v>0.1472</v>
      </c>
      <c r="J551" s="10">
        <v>0.1547</v>
      </c>
      <c r="K551" s="10">
        <v>0.15690000000000001</v>
      </c>
      <c r="L551" s="10">
        <v>0.1585</v>
      </c>
      <c r="U551" s="9"/>
      <c r="V551" s="10"/>
      <c r="W551" s="10"/>
      <c r="X551" s="10"/>
      <c r="Y551" s="10"/>
      <c r="Z551" s="11"/>
      <c r="AA551" s="11"/>
      <c r="AB551" s="11"/>
      <c r="AC551" s="11"/>
    </row>
    <row r="552" spans="8:29" ht="10.5" customHeight="1" x14ac:dyDescent="0.2">
      <c r="H552" s="9">
        <v>43531</v>
      </c>
      <c r="I552" s="10">
        <v>0.1474</v>
      </c>
      <c r="J552" s="10">
        <v>0.15490000000000001</v>
      </c>
      <c r="K552" s="10">
        <v>0.15640000000000001</v>
      </c>
      <c r="L552" s="10">
        <v>0.1588</v>
      </c>
      <c r="U552" s="9"/>
      <c r="V552" s="10"/>
      <c r="W552" s="10"/>
      <c r="X552" s="10"/>
      <c r="Y552" s="10"/>
      <c r="Z552" s="11"/>
      <c r="AA552" s="11"/>
      <c r="AB552" s="11"/>
      <c r="AC552" s="11"/>
    </row>
    <row r="553" spans="8:29" ht="10.5" customHeight="1" x14ac:dyDescent="0.2">
      <c r="H553" s="9">
        <v>43535</v>
      </c>
      <c r="I553" s="10">
        <v>0.1477</v>
      </c>
      <c r="J553" s="10">
        <v>0.15509999999999999</v>
      </c>
      <c r="K553" s="10">
        <v>0.15640000000000001</v>
      </c>
      <c r="L553" s="10">
        <v>0.15920000000000001</v>
      </c>
      <c r="U553" s="9"/>
      <c r="V553" s="10"/>
      <c r="W553" s="10"/>
      <c r="X553" s="10"/>
      <c r="Y553" s="10"/>
      <c r="Z553" s="11"/>
      <c r="AA553" s="11"/>
      <c r="AB553" s="11"/>
      <c r="AC553" s="11"/>
    </row>
    <row r="554" spans="8:29" ht="10.5" customHeight="1" x14ac:dyDescent="0.2">
      <c r="H554" s="9">
        <v>43536</v>
      </c>
      <c r="I554" s="10">
        <v>0.1477</v>
      </c>
      <c r="J554" s="10">
        <v>0.15509999999999999</v>
      </c>
      <c r="K554" s="10">
        <v>0.15640000000000001</v>
      </c>
      <c r="L554" s="10">
        <v>0.15920000000000001</v>
      </c>
      <c r="U554" s="9"/>
      <c r="V554" s="10"/>
      <c r="W554" s="10"/>
      <c r="X554" s="10"/>
      <c r="Y554" s="10"/>
      <c r="Z554" s="11"/>
      <c r="AA554" s="11"/>
      <c r="AB554" s="11"/>
      <c r="AC554" s="11"/>
    </row>
    <row r="555" spans="8:29" ht="10.5" customHeight="1" x14ac:dyDescent="0.2">
      <c r="H555" s="9">
        <v>43537</v>
      </c>
      <c r="I555" s="10">
        <v>0.14760000000000001</v>
      </c>
      <c r="J555" s="10">
        <v>0.15509999999999999</v>
      </c>
      <c r="K555" s="10">
        <v>0.15629999999999999</v>
      </c>
      <c r="L555" s="10">
        <v>0.15920000000000001</v>
      </c>
      <c r="U555" s="9"/>
      <c r="V555" s="10"/>
      <c r="W555" s="10"/>
      <c r="X555" s="10"/>
      <c r="Y555" s="10"/>
      <c r="Z555" s="11"/>
      <c r="AA555" s="11"/>
      <c r="AB555" s="11"/>
      <c r="AC555" s="11"/>
    </row>
    <row r="556" spans="8:29" ht="10.5" customHeight="1" x14ac:dyDescent="0.2">
      <c r="H556" s="9">
        <v>43538</v>
      </c>
      <c r="I556" s="10">
        <v>0.14749999999999999</v>
      </c>
      <c r="J556" s="10">
        <v>0.155</v>
      </c>
      <c r="K556" s="10">
        <v>0.15620000000000001</v>
      </c>
      <c r="L556" s="10">
        <v>0.15909999999999999</v>
      </c>
      <c r="U556" s="9"/>
      <c r="V556" s="10"/>
      <c r="W556" s="10"/>
      <c r="X556" s="10"/>
      <c r="Y556" s="10"/>
      <c r="Z556" s="11"/>
      <c r="AA556" s="11"/>
      <c r="AB556" s="11"/>
      <c r="AC556" s="11"/>
    </row>
    <row r="557" spans="8:29" ht="10.5" customHeight="1" x14ac:dyDescent="0.2">
      <c r="H557" s="9">
        <v>43539</v>
      </c>
      <c r="I557" s="10">
        <v>0.14749999999999999</v>
      </c>
      <c r="J557" s="10">
        <v>0.155</v>
      </c>
      <c r="K557" s="10">
        <v>0.15609999999999999</v>
      </c>
      <c r="L557" s="10">
        <v>0.15909999999999999</v>
      </c>
      <c r="U557" s="9"/>
      <c r="V557" s="10"/>
      <c r="W557" s="10"/>
      <c r="X557" s="10"/>
      <c r="Y557" s="10"/>
      <c r="Z557" s="11"/>
      <c r="AA557" s="11"/>
      <c r="AB557" s="11"/>
      <c r="AC557" s="11"/>
    </row>
    <row r="558" spans="8:29" ht="10.5" customHeight="1" x14ac:dyDescent="0.2">
      <c r="H558" s="9">
        <v>43542</v>
      </c>
      <c r="I558" s="10">
        <v>0.14699999999999999</v>
      </c>
      <c r="J558" s="10">
        <v>0.1545</v>
      </c>
      <c r="K558" s="10">
        <v>0.15620000000000001</v>
      </c>
      <c r="L558" s="10">
        <v>0.15820000000000001</v>
      </c>
      <c r="U558" s="9"/>
      <c r="V558" s="10"/>
      <c r="W558" s="10"/>
      <c r="X558" s="10"/>
      <c r="Y558" s="10"/>
      <c r="Z558" s="11"/>
      <c r="AA558" s="11"/>
      <c r="AB558" s="11"/>
      <c r="AC558" s="11"/>
    </row>
    <row r="559" spans="8:29" ht="10.5" customHeight="1" x14ac:dyDescent="0.2">
      <c r="H559" s="9">
        <v>43543</v>
      </c>
      <c r="I559" s="10">
        <v>0.1467</v>
      </c>
      <c r="J559" s="10">
        <v>0.15440000000000001</v>
      </c>
      <c r="K559" s="10">
        <v>0.15629999999999999</v>
      </c>
      <c r="L559" s="10">
        <v>0.1578</v>
      </c>
      <c r="U559" s="9"/>
      <c r="V559" s="10"/>
      <c r="W559" s="10"/>
      <c r="X559" s="10"/>
      <c r="Y559" s="10"/>
      <c r="Z559" s="11"/>
      <c r="AA559" s="11"/>
      <c r="AB559" s="11"/>
      <c r="AC559" s="11"/>
    </row>
    <row r="560" spans="8:29" ht="10.5" customHeight="1" x14ac:dyDescent="0.2">
      <c r="H560" s="9">
        <v>43544</v>
      </c>
      <c r="I560" s="10">
        <v>0.14660000000000001</v>
      </c>
      <c r="J560" s="10">
        <v>0.1542</v>
      </c>
      <c r="K560" s="10">
        <v>0.1565</v>
      </c>
      <c r="L560" s="10">
        <v>0.1575</v>
      </c>
      <c r="U560" s="9"/>
      <c r="V560" s="10"/>
      <c r="W560" s="10"/>
      <c r="X560" s="10"/>
      <c r="Y560" s="10"/>
      <c r="Z560" s="11"/>
      <c r="AA560" s="11"/>
      <c r="AB560" s="11"/>
      <c r="AC560" s="11"/>
    </row>
    <row r="561" spans="8:29" ht="10.5" customHeight="1" x14ac:dyDescent="0.2">
      <c r="H561" s="9">
        <v>43545</v>
      </c>
      <c r="I561" s="10">
        <v>0.1464</v>
      </c>
      <c r="J561" s="10">
        <v>0.15409999999999999</v>
      </c>
      <c r="K561" s="10">
        <v>0.15670000000000001</v>
      </c>
      <c r="L561" s="10">
        <v>0.15709999999999999</v>
      </c>
      <c r="U561" s="9"/>
      <c r="V561" s="10"/>
      <c r="W561" s="10"/>
      <c r="X561" s="10"/>
      <c r="Y561" s="10"/>
      <c r="Z561" s="11"/>
      <c r="AA561" s="11"/>
      <c r="AB561" s="11"/>
      <c r="AC561" s="11"/>
    </row>
    <row r="562" spans="8:29" ht="10.5" customHeight="1" x14ac:dyDescent="0.2">
      <c r="H562" s="9">
        <v>43546</v>
      </c>
      <c r="I562" s="10">
        <v>0.1462</v>
      </c>
      <c r="J562" s="10">
        <v>0.154</v>
      </c>
      <c r="K562" s="10">
        <v>0.15690000000000001</v>
      </c>
      <c r="L562" s="10">
        <v>0.15679999999999999</v>
      </c>
      <c r="U562" s="9"/>
      <c r="V562" s="10"/>
      <c r="W562" s="10"/>
      <c r="X562" s="10"/>
      <c r="Y562" s="10"/>
      <c r="Z562" s="11"/>
      <c r="AA562" s="11"/>
      <c r="AB562" s="11"/>
      <c r="AC562" s="11"/>
    </row>
    <row r="563" spans="8:29" ht="10.5" customHeight="1" x14ac:dyDescent="0.2">
      <c r="H563" s="9">
        <v>43549</v>
      </c>
      <c r="I563" s="10">
        <v>0.14599999999999999</v>
      </c>
      <c r="J563" s="10">
        <v>0.1537</v>
      </c>
      <c r="K563" s="10">
        <v>0.1565</v>
      </c>
      <c r="L563" s="10">
        <v>0.15659999999999999</v>
      </c>
      <c r="U563" s="9"/>
      <c r="V563" s="10"/>
      <c r="W563" s="10"/>
      <c r="X563" s="10"/>
      <c r="Y563" s="10"/>
      <c r="Z563" s="11"/>
      <c r="AA563" s="11"/>
      <c r="AB563" s="11"/>
      <c r="AC563" s="11"/>
    </row>
    <row r="564" spans="8:29" ht="10.5" customHeight="1" x14ac:dyDescent="0.2">
      <c r="H564" s="9">
        <v>43550</v>
      </c>
      <c r="I564" s="10">
        <v>0.14580000000000001</v>
      </c>
      <c r="J564" s="10">
        <v>0.15340000000000001</v>
      </c>
      <c r="K564" s="10">
        <v>0.156</v>
      </c>
      <c r="L564" s="10">
        <v>0.15629999999999999</v>
      </c>
      <c r="U564" s="9"/>
      <c r="V564" s="10"/>
      <c r="W564" s="10"/>
      <c r="X564" s="10"/>
      <c r="Y564" s="10"/>
      <c r="Z564" s="11"/>
      <c r="AA564" s="11"/>
      <c r="AB564" s="11"/>
      <c r="AC564" s="11"/>
    </row>
    <row r="565" spans="8:29" ht="10.5" customHeight="1" x14ac:dyDescent="0.2">
      <c r="H565" s="9">
        <v>43551</v>
      </c>
      <c r="I565" s="10">
        <v>0.1457</v>
      </c>
      <c r="J565" s="10">
        <v>0.1532</v>
      </c>
      <c r="K565" s="10">
        <v>0.1555</v>
      </c>
      <c r="L565" s="10">
        <v>0.156</v>
      </c>
      <c r="U565" s="9"/>
      <c r="V565" s="10"/>
      <c r="W565" s="10"/>
      <c r="X565" s="10"/>
      <c r="Y565" s="10"/>
      <c r="Z565" s="11"/>
      <c r="AA565" s="11"/>
      <c r="AB565" s="11"/>
      <c r="AC565" s="11"/>
    </row>
    <row r="566" spans="8:29" ht="10.5" customHeight="1" x14ac:dyDescent="0.2">
      <c r="H566" s="9">
        <v>43552</v>
      </c>
      <c r="I566" s="10">
        <v>0.14549999999999999</v>
      </c>
      <c r="J566" s="10">
        <v>0.15290000000000001</v>
      </c>
      <c r="K566" s="10">
        <v>0.155</v>
      </c>
      <c r="L566" s="10">
        <v>0.15570000000000001</v>
      </c>
      <c r="U566" s="9"/>
      <c r="V566" s="10"/>
      <c r="W566" s="10"/>
      <c r="X566" s="10"/>
      <c r="Y566" s="10"/>
      <c r="Z566" s="11"/>
      <c r="AA566" s="11"/>
      <c r="AB566" s="11"/>
      <c r="AC566" s="11"/>
    </row>
    <row r="567" spans="8:29" ht="10.5" customHeight="1" x14ac:dyDescent="0.2">
      <c r="H567" s="9">
        <v>43553</v>
      </c>
      <c r="I567" s="10">
        <v>0.14530000000000001</v>
      </c>
      <c r="J567" s="10">
        <v>0.15260000000000001</v>
      </c>
      <c r="K567" s="10">
        <v>0.1545</v>
      </c>
      <c r="L567" s="10">
        <v>0.15540000000000001</v>
      </c>
      <c r="U567" s="9"/>
      <c r="V567" s="10"/>
      <c r="W567" s="10"/>
      <c r="X567" s="10"/>
      <c r="Y567" s="10"/>
      <c r="Z567" s="11"/>
      <c r="AA567" s="11"/>
      <c r="AB567" s="11"/>
      <c r="AC567" s="11"/>
    </row>
    <row r="568" spans="8:29" ht="10.5" customHeight="1" x14ac:dyDescent="0.2">
      <c r="H568" s="9">
        <v>43556</v>
      </c>
      <c r="I568" s="10">
        <v>0.14499999999999999</v>
      </c>
      <c r="J568" s="10">
        <v>0.15240000000000001</v>
      </c>
      <c r="K568" s="10">
        <v>0.15440000000000001</v>
      </c>
      <c r="L568" s="10">
        <v>0.15509999999999999</v>
      </c>
      <c r="U568" s="9"/>
      <c r="V568" s="10"/>
      <c r="W568" s="10"/>
      <c r="X568" s="10"/>
      <c r="Y568" s="10"/>
      <c r="Z568" s="11"/>
      <c r="AA568" s="11"/>
      <c r="AB568" s="11"/>
      <c r="AC568" s="11"/>
    </row>
    <row r="569" spans="8:29" ht="10.5" customHeight="1" x14ac:dyDescent="0.2">
      <c r="H569" s="9">
        <v>43557</v>
      </c>
      <c r="I569" s="10">
        <v>0.14549999999999999</v>
      </c>
      <c r="J569" s="10">
        <v>0.15290000000000001</v>
      </c>
      <c r="K569" s="10">
        <v>0.15490000000000001</v>
      </c>
      <c r="L569" s="10">
        <v>0.15590000000000001</v>
      </c>
      <c r="U569" s="9"/>
      <c r="V569" s="10"/>
      <c r="W569" s="10"/>
      <c r="X569" s="10"/>
      <c r="Y569" s="10"/>
      <c r="Z569" s="11"/>
      <c r="AA569" s="11"/>
      <c r="AB569" s="11"/>
      <c r="AC569" s="11"/>
    </row>
    <row r="570" spans="8:29" ht="10.5" customHeight="1" x14ac:dyDescent="0.2">
      <c r="H570" s="9">
        <v>43558</v>
      </c>
      <c r="I570" s="10">
        <v>0.1457</v>
      </c>
      <c r="J570" s="10">
        <v>0.1532</v>
      </c>
      <c r="K570" s="10">
        <v>0.15540000000000001</v>
      </c>
      <c r="L570" s="10">
        <v>0.15620000000000001</v>
      </c>
      <c r="U570" s="9"/>
      <c r="V570" s="10"/>
      <c r="W570" s="10"/>
      <c r="X570" s="10"/>
      <c r="Y570" s="10"/>
      <c r="Z570" s="11"/>
      <c r="AA570" s="11"/>
      <c r="AB570" s="11"/>
      <c r="AC570" s="11"/>
    </row>
    <row r="571" spans="8:29" ht="10.5" customHeight="1" x14ac:dyDescent="0.2">
      <c r="H571" s="9">
        <v>43559</v>
      </c>
      <c r="I571" s="10">
        <v>0.1459</v>
      </c>
      <c r="J571" s="10">
        <v>0.1535</v>
      </c>
      <c r="K571" s="10">
        <v>0.15590000000000001</v>
      </c>
      <c r="L571" s="10">
        <v>0.1565</v>
      </c>
      <c r="U571" s="9"/>
      <c r="V571" s="10"/>
      <c r="W571" s="10"/>
      <c r="X571" s="10"/>
      <c r="Y571" s="10"/>
      <c r="Z571" s="11"/>
      <c r="AA571" s="11"/>
      <c r="AB571" s="11"/>
      <c r="AC571" s="11"/>
    </row>
    <row r="572" spans="8:29" ht="10.5" customHeight="1" x14ac:dyDescent="0.2">
      <c r="H572" s="9">
        <v>43560</v>
      </c>
      <c r="I572" s="10">
        <v>0.14610000000000001</v>
      </c>
      <c r="J572" s="10">
        <v>0.1537</v>
      </c>
      <c r="K572" s="10">
        <v>0.15640000000000001</v>
      </c>
      <c r="L572" s="10">
        <v>0.15679999999999999</v>
      </c>
      <c r="U572" s="9"/>
      <c r="V572" s="10"/>
      <c r="W572" s="10"/>
      <c r="X572" s="10"/>
      <c r="Y572" s="10"/>
      <c r="Z572" s="11"/>
      <c r="AA572" s="11"/>
      <c r="AB572" s="11"/>
      <c r="AC572" s="11"/>
    </row>
    <row r="573" spans="8:29" ht="10.5" customHeight="1" x14ac:dyDescent="0.2">
      <c r="H573" s="9">
        <v>43563</v>
      </c>
      <c r="I573" s="10">
        <v>0.14660000000000001</v>
      </c>
      <c r="J573" s="10">
        <v>0.1542</v>
      </c>
      <c r="K573" s="10">
        <v>0.15690000000000001</v>
      </c>
      <c r="L573" s="10">
        <v>0.1573</v>
      </c>
      <c r="U573" s="9"/>
      <c r="V573" s="10"/>
      <c r="W573" s="10"/>
      <c r="X573" s="10"/>
      <c r="Y573" s="10"/>
      <c r="Z573" s="11"/>
      <c r="AA573" s="11"/>
      <c r="AB573" s="11"/>
      <c r="AC573" s="11"/>
    </row>
    <row r="574" spans="8:29" ht="10.5" customHeight="1" x14ac:dyDescent="0.2">
      <c r="H574" s="9">
        <v>43564</v>
      </c>
      <c r="I574" s="10">
        <v>0.1462</v>
      </c>
      <c r="J574" s="10">
        <v>0.154</v>
      </c>
      <c r="K574" s="10">
        <v>0.15690000000000001</v>
      </c>
      <c r="L574" s="10">
        <v>0.15679999999999999</v>
      </c>
      <c r="U574" s="9"/>
      <c r="V574" s="10"/>
      <c r="W574" s="10"/>
      <c r="X574" s="10"/>
      <c r="Y574" s="10"/>
      <c r="Z574" s="11"/>
      <c r="AA574" s="11"/>
      <c r="AB574" s="11"/>
      <c r="AC574" s="11"/>
    </row>
    <row r="575" spans="8:29" ht="10.5" customHeight="1" x14ac:dyDescent="0.2">
      <c r="H575" s="9">
        <v>43565</v>
      </c>
      <c r="I575" s="10">
        <v>0.1462</v>
      </c>
      <c r="J575" s="10">
        <v>0.154</v>
      </c>
      <c r="K575" s="10">
        <v>0.15690000000000001</v>
      </c>
      <c r="L575" s="10">
        <v>0.15679999999999999</v>
      </c>
      <c r="U575" s="9"/>
      <c r="V575" s="10"/>
      <c r="W575" s="10"/>
      <c r="X575" s="10"/>
      <c r="Y575" s="10"/>
      <c r="Z575" s="11"/>
      <c r="AA575" s="11"/>
      <c r="AB575" s="11"/>
      <c r="AC575" s="11"/>
    </row>
    <row r="576" spans="8:29" ht="10.5" customHeight="1" x14ac:dyDescent="0.2">
      <c r="H576" s="9">
        <v>43566</v>
      </c>
      <c r="I576" s="10">
        <v>0.1462</v>
      </c>
      <c r="J576" s="10">
        <v>0.154</v>
      </c>
      <c r="K576" s="10">
        <v>0.15690000000000001</v>
      </c>
      <c r="L576" s="10">
        <v>0.15679999999999999</v>
      </c>
      <c r="U576" s="9"/>
      <c r="V576" s="10"/>
      <c r="W576" s="10"/>
      <c r="X576" s="10"/>
      <c r="Y576" s="10"/>
      <c r="Z576" s="11"/>
      <c r="AA576" s="11"/>
      <c r="AB576" s="11"/>
      <c r="AC576" s="11"/>
    </row>
    <row r="577" spans="8:29" ht="10.5" customHeight="1" x14ac:dyDescent="0.2">
      <c r="H577" s="9">
        <v>43567</v>
      </c>
      <c r="I577" s="10">
        <v>0.14599999999999999</v>
      </c>
      <c r="J577" s="10">
        <v>0.15379999999999999</v>
      </c>
      <c r="K577" s="10">
        <v>0.15720000000000001</v>
      </c>
      <c r="L577" s="10">
        <v>0.1565</v>
      </c>
      <c r="U577" s="9"/>
      <c r="V577" s="10"/>
      <c r="W577" s="10"/>
      <c r="X577" s="10"/>
      <c r="Y577" s="10"/>
      <c r="Z577" s="11"/>
      <c r="AA577" s="11"/>
      <c r="AB577" s="11"/>
      <c r="AC577" s="11"/>
    </row>
    <row r="578" spans="8:29" ht="10.5" customHeight="1" x14ac:dyDescent="0.2">
      <c r="H578" s="9">
        <v>43570</v>
      </c>
      <c r="I578" s="10">
        <v>0.14599999999999999</v>
      </c>
      <c r="J578" s="10">
        <v>0.15379999999999999</v>
      </c>
      <c r="K578" s="10">
        <v>0.15720000000000001</v>
      </c>
      <c r="L578" s="10">
        <v>0.1565</v>
      </c>
      <c r="U578" s="9"/>
      <c r="V578" s="10"/>
      <c r="W578" s="10"/>
      <c r="X578" s="10"/>
      <c r="Y578" s="10"/>
      <c r="Z578" s="11"/>
      <c r="AA578" s="11"/>
      <c r="AB578" s="11"/>
      <c r="AC578" s="11"/>
    </row>
    <row r="579" spans="8:29" ht="10.5" customHeight="1" x14ac:dyDescent="0.2">
      <c r="H579" s="9">
        <v>43571</v>
      </c>
      <c r="I579" s="10">
        <v>0.14599999999999999</v>
      </c>
      <c r="J579" s="10">
        <v>0.15379999999999999</v>
      </c>
      <c r="K579" s="10">
        <v>0.15720000000000001</v>
      </c>
      <c r="L579" s="10">
        <v>0.1565</v>
      </c>
      <c r="U579" s="9"/>
      <c r="V579" s="10"/>
      <c r="W579" s="10"/>
      <c r="X579" s="10"/>
      <c r="Y579" s="10"/>
      <c r="Z579" s="11"/>
      <c r="AA579" s="11"/>
      <c r="AB579" s="11"/>
      <c r="AC579" s="11"/>
    </row>
    <row r="580" spans="8:29" ht="10.5" customHeight="1" x14ac:dyDescent="0.2">
      <c r="H580" s="9">
        <v>43572</v>
      </c>
      <c r="I580" s="10">
        <v>0.14599999999999999</v>
      </c>
      <c r="J580" s="10">
        <v>0.1537</v>
      </c>
      <c r="K580" s="10">
        <v>0.157</v>
      </c>
      <c r="L580" s="10">
        <v>0.15659999999999999</v>
      </c>
      <c r="U580" s="9"/>
      <c r="V580" s="10"/>
      <c r="W580" s="10"/>
      <c r="X580" s="10"/>
      <c r="Y580" s="10"/>
      <c r="Z580" s="11"/>
      <c r="AA580" s="11"/>
      <c r="AB580" s="11"/>
      <c r="AC580" s="11"/>
    </row>
    <row r="581" spans="8:29" ht="10.5" customHeight="1" x14ac:dyDescent="0.2">
      <c r="H581" s="9">
        <v>43573</v>
      </c>
      <c r="I581" s="10">
        <v>0.1459</v>
      </c>
      <c r="J581" s="10">
        <v>0.15359999999999999</v>
      </c>
      <c r="K581" s="10">
        <v>0.15690000000000001</v>
      </c>
      <c r="L581" s="10">
        <v>0.1565</v>
      </c>
      <c r="U581" s="9"/>
      <c r="V581" s="10"/>
      <c r="W581" s="10"/>
      <c r="X581" s="10"/>
      <c r="Y581" s="10"/>
      <c r="Z581" s="11"/>
      <c r="AA581" s="11"/>
      <c r="AB581" s="11"/>
      <c r="AC581" s="11"/>
    </row>
    <row r="582" spans="8:29" ht="10.5" customHeight="1" x14ac:dyDescent="0.2">
      <c r="H582" s="9">
        <v>43573</v>
      </c>
      <c r="I582" s="10">
        <v>0.1459</v>
      </c>
      <c r="J582" s="10">
        <v>0.15359999999999999</v>
      </c>
      <c r="K582" s="10">
        <v>0.15690000000000001</v>
      </c>
      <c r="L582" s="10">
        <v>0.1565</v>
      </c>
      <c r="U582" s="9"/>
      <c r="V582" s="10"/>
      <c r="W582" s="10"/>
      <c r="X582" s="10"/>
      <c r="Y582" s="10"/>
      <c r="Z582" s="11"/>
      <c r="AA582" s="11"/>
      <c r="AB582" s="11"/>
      <c r="AC582" s="11"/>
    </row>
    <row r="583" spans="8:29" ht="10.5" customHeight="1" x14ac:dyDescent="0.2">
      <c r="H583" s="9">
        <v>43574</v>
      </c>
      <c r="I583" s="10">
        <v>0.1459</v>
      </c>
      <c r="J583" s="10">
        <v>0.1535</v>
      </c>
      <c r="K583" s="10">
        <v>0.15629999999999999</v>
      </c>
      <c r="L583" s="10">
        <v>0.156</v>
      </c>
      <c r="U583" s="9"/>
      <c r="V583" s="10"/>
      <c r="W583" s="10"/>
      <c r="X583" s="10"/>
      <c r="Y583" s="10"/>
      <c r="Z583" s="11"/>
      <c r="AA583" s="11"/>
      <c r="AB583" s="11"/>
      <c r="AC583" s="11"/>
    </row>
    <row r="584" spans="8:29" ht="10.5" customHeight="1" x14ac:dyDescent="0.2">
      <c r="H584" s="9">
        <v>43577</v>
      </c>
      <c r="I584" s="10">
        <v>0.1457</v>
      </c>
      <c r="J584" s="10">
        <v>0.1532</v>
      </c>
      <c r="K584" s="10">
        <v>0.15609999999999999</v>
      </c>
      <c r="L584" s="10">
        <v>0.15540000000000001</v>
      </c>
      <c r="U584" s="9"/>
      <c r="V584" s="10"/>
      <c r="W584" s="10"/>
      <c r="X584" s="10"/>
      <c r="Y584" s="10"/>
      <c r="Z584" s="11"/>
      <c r="AA584" s="11"/>
      <c r="AB584" s="11"/>
      <c r="AC584" s="11"/>
    </row>
    <row r="585" spans="8:29" ht="10.5" customHeight="1" x14ac:dyDescent="0.2">
      <c r="H585" s="9">
        <v>43578</v>
      </c>
      <c r="I585" s="10">
        <v>0.14530000000000001</v>
      </c>
      <c r="J585" s="10">
        <v>0.15279999999999999</v>
      </c>
      <c r="K585" s="10">
        <v>0.15590000000000001</v>
      </c>
      <c r="L585" s="10">
        <v>0.1545</v>
      </c>
      <c r="U585" s="9"/>
      <c r="V585" s="10"/>
      <c r="W585" s="10"/>
      <c r="X585" s="10"/>
      <c r="Y585" s="10"/>
      <c r="Z585" s="11"/>
      <c r="AA585" s="11"/>
      <c r="AB585" s="11"/>
      <c r="AC585" s="11"/>
    </row>
    <row r="586" spans="8:29" ht="10.5" customHeight="1" x14ac:dyDescent="0.2">
      <c r="H586" s="9">
        <v>43579</v>
      </c>
      <c r="I586" s="10">
        <v>0.1452</v>
      </c>
      <c r="J586" s="10">
        <v>0.15260000000000001</v>
      </c>
      <c r="K586" s="10">
        <v>0.15590000000000001</v>
      </c>
      <c r="L586" s="10">
        <v>0.154</v>
      </c>
      <c r="U586" s="9"/>
      <c r="V586" s="10"/>
      <c r="W586" s="10"/>
      <c r="X586" s="10"/>
      <c r="Y586" s="10"/>
      <c r="Z586" s="11"/>
      <c r="AA586" s="11"/>
      <c r="AB586" s="11"/>
      <c r="AC586" s="11"/>
    </row>
    <row r="587" spans="8:29" ht="10.5" customHeight="1" x14ac:dyDescent="0.2">
      <c r="H587" s="9">
        <v>43580</v>
      </c>
      <c r="I587" s="10">
        <v>0.14510000000000001</v>
      </c>
      <c r="J587" s="10">
        <v>0.15240000000000001</v>
      </c>
      <c r="K587" s="10">
        <v>0.15590000000000001</v>
      </c>
      <c r="L587" s="10">
        <v>0.1535</v>
      </c>
      <c r="U587" s="9"/>
      <c r="V587" s="10"/>
      <c r="W587" s="10"/>
      <c r="X587" s="10"/>
      <c r="Y587" s="10"/>
      <c r="Z587" s="11"/>
      <c r="AA587" s="11"/>
      <c r="AB587" s="11"/>
      <c r="AC587" s="11"/>
    </row>
    <row r="588" spans="8:29" ht="10.5" customHeight="1" x14ac:dyDescent="0.2">
      <c r="H588" s="9">
        <v>43581</v>
      </c>
      <c r="I588" s="10">
        <v>0.14510000000000001</v>
      </c>
      <c r="J588" s="10">
        <v>0.15240000000000001</v>
      </c>
      <c r="K588" s="10">
        <v>0.15590000000000001</v>
      </c>
      <c r="L588" s="10">
        <v>0.1535</v>
      </c>
      <c r="U588" s="9"/>
      <c r="V588" s="10"/>
      <c r="W588" s="10"/>
      <c r="X588" s="10"/>
      <c r="Y588" s="10"/>
      <c r="Z588" s="11"/>
      <c r="AA588" s="11"/>
      <c r="AB588" s="11"/>
      <c r="AC588" s="11"/>
    </row>
    <row r="589" spans="8:29" ht="10.5" customHeight="1" x14ac:dyDescent="0.2">
      <c r="H589" s="9">
        <v>43587</v>
      </c>
      <c r="I589" s="10">
        <v>0.1452</v>
      </c>
      <c r="J589" s="10">
        <v>0.15260000000000001</v>
      </c>
      <c r="K589" s="10">
        <v>0.15590000000000001</v>
      </c>
      <c r="L589" s="10">
        <v>0.154</v>
      </c>
      <c r="U589" s="9"/>
      <c r="V589" s="10"/>
      <c r="W589" s="10"/>
      <c r="X589" s="10"/>
      <c r="Y589" s="10"/>
      <c r="Z589" s="11"/>
      <c r="AA589" s="11"/>
      <c r="AB589" s="11"/>
      <c r="AC589" s="11"/>
    </row>
    <row r="590" spans="8:29" ht="10.5" customHeight="1" x14ac:dyDescent="0.2">
      <c r="H590" s="9">
        <v>43588</v>
      </c>
      <c r="I590" s="10">
        <v>0.14549999999999999</v>
      </c>
      <c r="J590" s="10">
        <v>0.153</v>
      </c>
      <c r="K590" s="10">
        <v>0.15620000000000001</v>
      </c>
      <c r="L590" s="10">
        <v>0.1547</v>
      </c>
      <c r="U590" s="9"/>
      <c r="V590" s="10"/>
      <c r="W590" s="10"/>
      <c r="X590" s="10"/>
      <c r="Y590" s="10"/>
      <c r="Z590" s="11"/>
      <c r="AA590" s="11"/>
      <c r="AB590" s="11"/>
      <c r="AC590" s="11"/>
    </row>
    <row r="591" spans="8:29" ht="10.5" customHeight="1" x14ac:dyDescent="0.2">
      <c r="H591" s="9">
        <v>43591</v>
      </c>
      <c r="I591" s="10">
        <v>0.14610000000000001</v>
      </c>
      <c r="J591" s="10">
        <v>0.15340000000000001</v>
      </c>
      <c r="K591" s="10">
        <v>0.15620000000000001</v>
      </c>
      <c r="L591" s="10">
        <v>0.1555</v>
      </c>
      <c r="U591" s="9"/>
      <c r="V591" s="10"/>
      <c r="W591" s="10"/>
      <c r="X591" s="10"/>
      <c r="Y591" s="10"/>
      <c r="Z591" s="11"/>
      <c r="AA591" s="11"/>
      <c r="AB591" s="11"/>
      <c r="AC591" s="11"/>
    </row>
    <row r="592" spans="8:29" ht="10.5" customHeight="1" x14ac:dyDescent="0.2">
      <c r="H592" s="9">
        <v>43592</v>
      </c>
      <c r="I592" s="10">
        <v>0.1462</v>
      </c>
      <c r="J592" s="10">
        <v>0.1535</v>
      </c>
      <c r="K592" s="10">
        <v>0.15629999999999999</v>
      </c>
      <c r="L592" s="10">
        <v>0.15540000000000001</v>
      </c>
      <c r="U592" s="9"/>
      <c r="V592" s="10"/>
      <c r="W592" s="10"/>
      <c r="X592" s="10"/>
      <c r="Y592" s="10"/>
      <c r="Z592" s="11"/>
      <c r="AA592" s="11"/>
      <c r="AB592" s="11"/>
      <c r="AC592" s="11"/>
    </row>
    <row r="593" spans="8:29" ht="10.5" customHeight="1" x14ac:dyDescent="0.2">
      <c r="H593" s="9">
        <v>43593</v>
      </c>
      <c r="I593" s="10">
        <v>0.14599999999999999</v>
      </c>
      <c r="J593" s="10">
        <v>0.1532</v>
      </c>
      <c r="K593" s="10">
        <v>0.156</v>
      </c>
      <c r="L593" s="10">
        <v>0.15509999999999999</v>
      </c>
      <c r="U593" s="9"/>
      <c r="V593" s="10"/>
      <c r="W593" s="10"/>
      <c r="X593" s="10"/>
      <c r="Y593" s="10"/>
      <c r="Z593" s="11"/>
      <c r="AA593" s="11"/>
      <c r="AB593" s="11"/>
      <c r="AC593" s="11"/>
    </row>
    <row r="594" spans="8:29" ht="10.5" customHeight="1" x14ac:dyDescent="0.2">
      <c r="H594" s="9">
        <v>43595</v>
      </c>
      <c r="I594" s="10">
        <v>0.14610000000000001</v>
      </c>
      <c r="J594" s="10">
        <v>0.15329999999999999</v>
      </c>
      <c r="K594" s="10">
        <v>0.156</v>
      </c>
      <c r="L594" s="10">
        <v>0.15479999999999999</v>
      </c>
      <c r="U594" s="9"/>
      <c r="V594" s="10"/>
      <c r="W594" s="10"/>
      <c r="X594" s="10"/>
      <c r="Y594" s="10"/>
      <c r="Z594" s="11"/>
      <c r="AA594" s="11"/>
      <c r="AB594" s="11"/>
      <c r="AC594" s="11"/>
    </row>
    <row r="595" spans="8:29" ht="10.5" customHeight="1" x14ac:dyDescent="0.2">
      <c r="H595" s="9">
        <v>43596</v>
      </c>
      <c r="I595" s="10">
        <v>0.1457</v>
      </c>
      <c r="J595" s="10">
        <v>0.15290000000000001</v>
      </c>
      <c r="K595" s="10">
        <v>0.15479999999999999</v>
      </c>
      <c r="L595" s="10">
        <v>0.154</v>
      </c>
      <c r="U595" s="9"/>
      <c r="V595" s="10"/>
      <c r="W595" s="10"/>
      <c r="X595" s="10"/>
      <c r="Y595" s="10"/>
      <c r="Z595" s="11"/>
      <c r="AA595" s="11"/>
      <c r="AB595" s="11"/>
      <c r="AC595" s="11"/>
    </row>
    <row r="596" spans="8:29" ht="10.5" customHeight="1" x14ac:dyDescent="0.2">
      <c r="H596" s="9">
        <v>43598</v>
      </c>
      <c r="I596" s="10">
        <v>0.14510000000000001</v>
      </c>
      <c r="J596" s="10">
        <v>0.15240000000000001</v>
      </c>
      <c r="K596" s="10">
        <v>0.15479999999999999</v>
      </c>
      <c r="L596" s="10">
        <v>0.15329999999999999</v>
      </c>
      <c r="U596" s="9"/>
      <c r="V596" s="10"/>
      <c r="W596" s="10"/>
      <c r="X596" s="10"/>
      <c r="Y596" s="10"/>
      <c r="Z596" s="11"/>
      <c r="AA596" s="11"/>
      <c r="AB596" s="11"/>
      <c r="AC596" s="11"/>
    </row>
    <row r="597" spans="8:29" ht="10.5" customHeight="1" x14ac:dyDescent="0.2">
      <c r="H597" s="9">
        <v>43599</v>
      </c>
      <c r="I597" s="10">
        <v>0.14560000000000001</v>
      </c>
      <c r="J597" s="10">
        <v>0.15279999999999999</v>
      </c>
      <c r="K597" s="10">
        <v>0.15540000000000001</v>
      </c>
      <c r="L597" s="10">
        <v>0.154</v>
      </c>
      <c r="U597" s="9"/>
      <c r="V597" s="10"/>
      <c r="W597" s="10"/>
      <c r="X597" s="10"/>
      <c r="Y597" s="10"/>
      <c r="Z597" s="11"/>
      <c r="AA597" s="11"/>
      <c r="AB597" s="11"/>
      <c r="AC597" s="11"/>
    </row>
    <row r="598" spans="8:29" ht="10.5" customHeight="1" x14ac:dyDescent="0.2">
      <c r="H598" s="9">
        <v>43600</v>
      </c>
      <c r="I598" s="10">
        <v>0.1464</v>
      </c>
      <c r="J598" s="10">
        <v>0.15340000000000001</v>
      </c>
      <c r="K598" s="10">
        <v>0.15640000000000001</v>
      </c>
      <c r="L598" s="10">
        <v>0.15490000000000001</v>
      </c>
      <c r="U598" s="9"/>
      <c r="V598" s="10"/>
      <c r="W598" s="10"/>
      <c r="X598" s="10"/>
      <c r="Y598" s="10"/>
      <c r="Z598" s="11"/>
      <c r="AA598" s="11"/>
      <c r="AB598" s="11"/>
      <c r="AC598" s="11"/>
    </row>
    <row r="599" spans="8:29" ht="10.5" customHeight="1" x14ac:dyDescent="0.2">
      <c r="H599" s="9">
        <v>43601</v>
      </c>
      <c r="I599" s="10">
        <v>0.14660000000000001</v>
      </c>
      <c r="J599" s="10">
        <v>0.15310000000000001</v>
      </c>
      <c r="K599" s="10">
        <v>0.15620000000000001</v>
      </c>
      <c r="L599" s="10">
        <v>0.15490000000000001</v>
      </c>
      <c r="U599" s="9"/>
      <c r="V599" s="10"/>
      <c r="W599" s="10"/>
      <c r="X599" s="10"/>
      <c r="Y599" s="10"/>
      <c r="Z599" s="11"/>
      <c r="AA599" s="11"/>
      <c r="AB599" s="11"/>
      <c r="AC599" s="11"/>
    </row>
    <row r="600" spans="8:29" ht="10.5" customHeight="1" x14ac:dyDescent="0.2">
      <c r="H600" s="9">
        <v>43602</v>
      </c>
      <c r="I600" s="10">
        <v>0.1472</v>
      </c>
      <c r="J600" s="10">
        <v>0.15340000000000001</v>
      </c>
      <c r="K600" s="10">
        <v>0.15720000000000001</v>
      </c>
      <c r="L600" s="10">
        <v>0.15540000000000001</v>
      </c>
      <c r="U600" s="9"/>
      <c r="V600" s="10"/>
      <c r="W600" s="10"/>
      <c r="X600" s="10"/>
      <c r="Y600" s="10"/>
      <c r="Z600" s="11"/>
      <c r="AA600" s="11"/>
      <c r="AB600" s="11"/>
      <c r="AC600" s="11"/>
    </row>
    <row r="601" spans="8:29" ht="10.5" customHeight="1" x14ac:dyDescent="0.2">
      <c r="H601" s="9">
        <v>43605</v>
      </c>
      <c r="I601" s="10">
        <v>0.14760000000000001</v>
      </c>
      <c r="J601" s="10">
        <v>0.15340000000000001</v>
      </c>
      <c r="K601" s="10">
        <v>0.15690000000000001</v>
      </c>
      <c r="L601" s="10">
        <v>0.15559999999999999</v>
      </c>
      <c r="U601" s="9"/>
      <c r="V601" s="10"/>
      <c r="W601" s="10"/>
      <c r="X601" s="10"/>
      <c r="Y601" s="10"/>
      <c r="Z601" s="11"/>
      <c r="AA601" s="11"/>
      <c r="AB601" s="11"/>
      <c r="AC601" s="11"/>
    </row>
    <row r="602" spans="8:29" ht="10.5" customHeight="1" x14ac:dyDescent="0.2">
      <c r="H602" s="9">
        <v>43606</v>
      </c>
      <c r="I602" s="10">
        <v>0.1477</v>
      </c>
      <c r="J602" s="10">
        <v>0.15310000000000001</v>
      </c>
      <c r="K602" s="10">
        <v>0.15620000000000001</v>
      </c>
      <c r="L602" s="10">
        <v>0.15559999999999999</v>
      </c>
      <c r="U602" s="9"/>
      <c r="V602" s="10"/>
      <c r="W602" s="10"/>
      <c r="X602" s="10"/>
      <c r="Y602" s="10"/>
      <c r="Z602" s="11"/>
      <c r="AA602" s="11"/>
      <c r="AB602" s="11"/>
      <c r="AC602" s="11"/>
    </row>
    <row r="603" spans="8:29" ht="10.5" customHeight="1" x14ac:dyDescent="0.2">
      <c r="H603" s="9">
        <v>43607</v>
      </c>
      <c r="I603" s="10">
        <v>0.1474</v>
      </c>
      <c r="J603" s="10">
        <v>0.1527</v>
      </c>
      <c r="K603" s="10">
        <v>0.1552</v>
      </c>
      <c r="L603" s="10">
        <v>0.155</v>
      </c>
      <c r="U603" s="9"/>
      <c r="V603" s="10"/>
      <c r="W603" s="10"/>
      <c r="X603" s="10"/>
      <c r="Y603" s="10"/>
      <c r="Z603" s="11"/>
      <c r="AA603" s="11"/>
      <c r="AB603" s="11"/>
      <c r="AC603" s="11"/>
    </row>
    <row r="604" spans="8:29" ht="10.5" customHeight="1" x14ac:dyDescent="0.2">
      <c r="H604" s="9">
        <v>43608</v>
      </c>
      <c r="I604" s="10">
        <v>0.14729999999999999</v>
      </c>
      <c r="J604" s="10">
        <v>0.15260000000000001</v>
      </c>
      <c r="K604" s="10">
        <v>0.1552</v>
      </c>
      <c r="L604" s="10">
        <v>0.15490000000000001</v>
      </c>
      <c r="U604" s="9"/>
      <c r="V604" s="10"/>
      <c r="W604" s="10"/>
      <c r="X604" s="10"/>
      <c r="Y604" s="10"/>
      <c r="Z604" s="11"/>
      <c r="AA604" s="11"/>
      <c r="AB604" s="11"/>
      <c r="AC604" s="11"/>
    </row>
    <row r="605" spans="8:29" ht="10.5" customHeight="1" x14ac:dyDescent="0.2">
      <c r="H605" s="9">
        <v>43609</v>
      </c>
      <c r="I605" s="10">
        <v>0.14729999999999999</v>
      </c>
      <c r="J605" s="10">
        <v>0.1525</v>
      </c>
      <c r="K605" s="10">
        <v>0.1552</v>
      </c>
      <c r="L605" s="10">
        <v>0.1547</v>
      </c>
      <c r="U605" s="9"/>
      <c r="V605" s="10"/>
      <c r="W605" s="10"/>
      <c r="X605" s="10"/>
      <c r="Y605" s="10"/>
      <c r="Z605" s="11"/>
      <c r="AA605" s="11"/>
      <c r="AB605" s="11"/>
      <c r="AC605" s="11"/>
    </row>
    <row r="606" spans="8:29" ht="10.5" customHeight="1" x14ac:dyDescent="0.2">
      <c r="H606" s="9">
        <v>43612</v>
      </c>
      <c r="I606" s="10">
        <v>0.1474</v>
      </c>
      <c r="J606" s="10">
        <v>0.15260000000000001</v>
      </c>
      <c r="K606" s="10">
        <v>0.15570000000000001</v>
      </c>
      <c r="L606" s="10">
        <v>0.15479999999999999</v>
      </c>
      <c r="U606" s="9"/>
      <c r="V606" s="10"/>
      <c r="W606" s="10"/>
      <c r="X606" s="10"/>
      <c r="Y606" s="10"/>
      <c r="Z606" s="11"/>
      <c r="AA606" s="11"/>
      <c r="AB606" s="11"/>
      <c r="AC606" s="11"/>
    </row>
    <row r="607" spans="8:29" ht="10.5" customHeight="1" x14ac:dyDescent="0.2">
      <c r="H607" s="9">
        <v>43613</v>
      </c>
      <c r="I607" s="10">
        <v>0.14699999999999999</v>
      </c>
      <c r="J607" s="10">
        <v>0.15240000000000001</v>
      </c>
      <c r="K607" s="10">
        <v>0.1555</v>
      </c>
      <c r="L607" s="10">
        <v>0.1542</v>
      </c>
      <c r="U607" s="9"/>
      <c r="V607" s="10"/>
      <c r="W607" s="10"/>
      <c r="X607" s="10"/>
      <c r="Y607" s="10"/>
      <c r="Z607" s="11"/>
      <c r="AA607" s="11"/>
      <c r="AB607" s="11"/>
      <c r="AC607" s="11"/>
    </row>
    <row r="608" spans="8:29" ht="10.5" customHeight="1" x14ac:dyDescent="0.2">
      <c r="H608" s="9">
        <v>43614</v>
      </c>
      <c r="I608" s="10">
        <v>0.14699999999999999</v>
      </c>
      <c r="J608" s="10">
        <v>0.15240000000000001</v>
      </c>
      <c r="K608" s="10">
        <v>0.1555</v>
      </c>
      <c r="L608" s="10">
        <v>0.1542</v>
      </c>
      <c r="U608" s="9"/>
      <c r="V608" s="10"/>
      <c r="W608" s="10"/>
      <c r="X608" s="10"/>
      <c r="Y608" s="10"/>
      <c r="Z608" s="11"/>
      <c r="AA608" s="11"/>
      <c r="AB608" s="11"/>
      <c r="AC608" s="11"/>
    </row>
    <row r="609" spans="8:29" ht="10.5" customHeight="1" x14ac:dyDescent="0.2">
      <c r="H609" s="9">
        <v>43615</v>
      </c>
      <c r="I609" s="10">
        <v>0.14699999999999999</v>
      </c>
      <c r="J609" s="10">
        <v>0.15240000000000001</v>
      </c>
      <c r="K609" s="10">
        <v>0.1555</v>
      </c>
      <c r="L609" s="10">
        <v>0.15409999999999999</v>
      </c>
      <c r="U609" s="9"/>
      <c r="V609" s="10"/>
      <c r="W609" s="10"/>
      <c r="X609" s="10"/>
      <c r="Y609" s="10"/>
      <c r="Z609" s="11"/>
      <c r="AA609" s="11"/>
      <c r="AB609" s="11"/>
      <c r="AC609" s="11"/>
    </row>
    <row r="610" spans="8:29" ht="10.5" customHeight="1" x14ac:dyDescent="0.2">
      <c r="H610" s="9">
        <v>43616</v>
      </c>
      <c r="I610" s="10">
        <v>0.14699999999999999</v>
      </c>
      <c r="J610" s="10">
        <v>0.15229999999999999</v>
      </c>
      <c r="K610" s="10">
        <v>0.15540000000000001</v>
      </c>
      <c r="L610" s="10">
        <v>0.15409999999999999</v>
      </c>
      <c r="U610" s="9"/>
      <c r="V610" s="10"/>
      <c r="W610" s="10"/>
      <c r="X610" s="10"/>
      <c r="Y610" s="10"/>
      <c r="Z610" s="11"/>
      <c r="AA610" s="11"/>
      <c r="AB610" s="11"/>
      <c r="AC610" s="11"/>
    </row>
    <row r="611" spans="8:29" ht="10.5" customHeight="1" x14ac:dyDescent="0.2">
      <c r="H611" s="9">
        <v>43619</v>
      </c>
      <c r="I611" s="10">
        <v>0.14649999999999999</v>
      </c>
      <c r="J611" s="10">
        <v>0.15210000000000001</v>
      </c>
      <c r="K611" s="10">
        <v>0.15479999999999999</v>
      </c>
      <c r="L611" s="10">
        <v>0.15379999999999999</v>
      </c>
      <c r="U611" s="9"/>
      <c r="V611" s="10"/>
      <c r="W611" s="10"/>
      <c r="X611" s="10"/>
      <c r="Y611" s="10"/>
      <c r="Z611" s="11"/>
      <c r="AA611" s="11"/>
      <c r="AB611" s="11"/>
      <c r="AC611" s="11"/>
    </row>
    <row r="612" spans="8:29" ht="10.5" customHeight="1" x14ac:dyDescent="0.2">
      <c r="H612" s="9">
        <v>43620</v>
      </c>
      <c r="I612" s="10">
        <v>0.1467</v>
      </c>
      <c r="J612" s="10">
        <v>0.1522</v>
      </c>
      <c r="K612" s="10">
        <v>0.1547</v>
      </c>
      <c r="L612" s="10">
        <v>0.154</v>
      </c>
      <c r="U612" s="9"/>
      <c r="V612" s="10"/>
      <c r="W612" s="10"/>
      <c r="X612" s="10"/>
      <c r="Y612" s="10"/>
      <c r="Z612" s="11"/>
      <c r="AA612" s="11"/>
      <c r="AB612" s="11"/>
      <c r="AC612" s="11"/>
    </row>
    <row r="613" spans="8:29" ht="10.5" customHeight="1" x14ac:dyDescent="0.2">
      <c r="H613" s="9">
        <v>43621</v>
      </c>
      <c r="I613" s="10">
        <v>0.1467</v>
      </c>
      <c r="J613" s="10">
        <v>0.1522</v>
      </c>
      <c r="K613" s="10">
        <v>0.15459999999999999</v>
      </c>
      <c r="L613" s="10">
        <v>0.15359999999999999</v>
      </c>
      <c r="U613" s="9"/>
      <c r="V613" s="10"/>
      <c r="W613" s="10"/>
      <c r="X613" s="10"/>
      <c r="Y613" s="10"/>
      <c r="Z613" s="11"/>
      <c r="AA613" s="11"/>
      <c r="AB613" s="11"/>
      <c r="AC613" s="11"/>
    </row>
    <row r="614" spans="8:29" ht="10.5" customHeight="1" x14ac:dyDescent="0.2">
      <c r="H614" s="9">
        <v>43622</v>
      </c>
      <c r="I614" s="10">
        <v>0.14680000000000001</v>
      </c>
      <c r="J614" s="10">
        <v>0.15229999999999999</v>
      </c>
      <c r="K614" s="10">
        <v>0.1547</v>
      </c>
      <c r="L614" s="10">
        <v>0.15340000000000001</v>
      </c>
      <c r="U614" s="9"/>
      <c r="V614" s="10"/>
      <c r="W614" s="10"/>
      <c r="X614" s="10"/>
      <c r="Y614" s="10"/>
      <c r="Z614" s="11"/>
      <c r="AA614" s="11"/>
      <c r="AB614" s="11"/>
      <c r="AC614" s="11"/>
    </row>
    <row r="615" spans="8:29" ht="10.5" customHeight="1" x14ac:dyDescent="0.2">
      <c r="H615" s="9">
        <v>43623</v>
      </c>
      <c r="I615" s="10">
        <v>0.14649999999999999</v>
      </c>
      <c r="J615" s="10">
        <v>0.15240000000000001</v>
      </c>
      <c r="K615" s="10">
        <v>0.15490000000000001</v>
      </c>
      <c r="L615" s="10">
        <v>0.15310000000000001</v>
      </c>
      <c r="U615" s="9"/>
      <c r="V615" s="10"/>
      <c r="W615" s="10"/>
      <c r="X615" s="10"/>
      <c r="Y615" s="10"/>
      <c r="Z615" s="11"/>
      <c r="AA615" s="11"/>
      <c r="AB615" s="11"/>
      <c r="AC615" s="11"/>
    </row>
    <row r="616" spans="8:29" ht="10.5" customHeight="1" x14ac:dyDescent="0.2">
      <c r="H616" s="9">
        <v>43626</v>
      </c>
      <c r="I616" s="10">
        <v>0.14649999999999999</v>
      </c>
      <c r="J616" s="10">
        <v>0.15240000000000001</v>
      </c>
      <c r="K616" s="10">
        <v>0.15490000000000001</v>
      </c>
      <c r="L616" s="10">
        <v>0.15290000000000001</v>
      </c>
      <c r="U616" s="9"/>
      <c r="V616" s="10"/>
      <c r="W616" s="10"/>
      <c r="X616" s="10"/>
      <c r="Y616" s="10"/>
      <c r="Z616" s="11"/>
      <c r="AA616" s="11"/>
      <c r="AB616" s="11"/>
      <c r="AC616" s="11"/>
    </row>
    <row r="617" spans="8:29" ht="10.5" customHeight="1" x14ac:dyDescent="0.2">
      <c r="H617" s="9">
        <v>43627</v>
      </c>
      <c r="I617" s="10">
        <v>0.14630000000000001</v>
      </c>
      <c r="J617" s="10">
        <v>0.1522</v>
      </c>
      <c r="K617" s="10">
        <v>0.15490000000000001</v>
      </c>
      <c r="L617" s="10">
        <v>0.15240000000000001</v>
      </c>
      <c r="U617" s="9"/>
      <c r="V617" s="10"/>
      <c r="W617" s="10"/>
      <c r="X617" s="10"/>
      <c r="Y617" s="10"/>
      <c r="Z617" s="11"/>
      <c r="AA617" s="11"/>
      <c r="AB617" s="11"/>
      <c r="AC617" s="11"/>
    </row>
    <row r="618" spans="8:29" ht="10.5" customHeight="1" x14ac:dyDescent="0.2">
      <c r="H618" s="9">
        <v>43628</v>
      </c>
      <c r="I618" s="10">
        <v>0.14630000000000001</v>
      </c>
      <c r="J618" s="10">
        <v>0.1522</v>
      </c>
      <c r="K618" s="10">
        <v>0.15459999999999999</v>
      </c>
      <c r="L618" s="10">
        <v>0.15229999999999999</v>
      </c>
      <c r="U618" s="9"/>
      <c r="V618" s="10"/>
      <c r="W618" s="10"/>
      <c r="X618" s="10"/>
      <c r="Y618" s="10"/>
      <c r="Z618" s="11"/>
      <c r="AA618" s="11"/>
      <c r="AB618" s="11"/>
      <c r="AC618" s="11"/>
    </row>
    <row r="619" spans="8:29" ht="10.5" customHeight="1" x14ac:dyDescent="0.2">
      <c r="H619" s="9">
        <v>43629</v>
      </c>
      <c r="I619" s="10">
        <v>0.14610000000000001</v>
      </c>
      <c r="J619" s="10">
        <v>0.15210000000000001</v>
      </c>
      <c r="K619" s="10">
        <v>0.15440000000000001</v>
      </c>
      <c r="L619" s="10">
        <v>0.1522</v>
      </c>
      <c r="U619" s="9"/>
      <c r="V619" s="10"/>
      <c r="W619" s="10"/>
      <c r="X619" s="10"/>
      <c r="Y619" s="10"/>
      <c r="Z619" s="11"/>
      <c r="AA619" s="11"/>
      <c r="AB619" s="11"/>
      <c r="AC619" s="11"/>
    </row>
    <row r="620" spans="8:29" ht="10.5" customHeight="1" x14ac:dyDescent="0.2">
      <c r="H620" s="9">
        <v>43630</v>
      </c>
      <c r="I620" s="10">
        <v>0.14610000000000001</v>
      </c>
      <c r="J620" s="10">
        <v>0.15179999999999999</v>
      </c>
      <c r="K620" s="10">
        <v>0.15440000000000001</v>
      </c>
      <c r="L620" s="10">
        <v>0.15190000000000001</v>
      </c>
      <c r="U620" s="9"/>
      <c r="V620" s="10"/>
      <c r="W620" s="10"/>
      <c r="X620" s="10"/>
      <c r="Y620" s="10"/>
      <c r="Z620" s="11"/>
      <c r="AA620" s="11"/>
      <c r="AB620" s="11"/>
      <c r="AC620" s="11"/>
    </row>
    <row r="621" spans="8:29" ht="10.5" customHeight="1" x14ac:dyDescent="0.2">
      <c r="H621" s="9">
        <v>43634</v>
      </c>
      <c r="I621" s="10">
        <v>0.14649999999999999</v>
      </c>
      <c r="J621" s="10">
        <v>0.152</v>
      </c>
      <c r="K621" s="10">
        <v>0.15459999999999999</v>
      </c>
      <c r="L621" s="10">
        <v>0.15240000000000001</v>
      </c>
      <c r="U621" s="9"/>
      <c r="V621" s="10"/>
      <c r="W621" s="10"/>
      <c r="X621" s="10"/>
      <c r="Y621" s="10"/>
      <c r="Z621" s="11"/>
      <c r="AA621" s="11"/>
      <c r="AB621" s="11"/>
      <c r="AC621" s="11"/>
    </row>
    <row r="622" spans="8:29" ht="10.5" customHeight="1" x14ac:dyDescent="0.2">
      <c r="H622" s="9">
        <v>43635</v>
      </c>
      <c r="I622" s="10">
        <v>0.1469</v>
      </c>
      <c r="J622" s="10">
        <v>0.15229999999999999</v>
      </c>
      <c r="K622" s="10">
        <v>0.1552</v>
      </c>
      <c r="L622" s="10">
        <v>0.15279999999999999</v>
      </c>
      <c r="U622" s="9"/>
      <c r="V622" s="10"/>
      <c r="W622" s="10"/>
      <c r="X622" s="10"/>
      <c r="Y622" s="10"/>
      <c r="Z622" s="11"/>
      <c r="AA622" s="11"/>
      <c r="AB622" s="11"/>
      <c r="AC622" s="11"/>
    </row>
    <row r="623" spans="8:29" ht="10.5" customHeight="1" x14ac:dyDescent="0.2">
      <c r="H623" s="9">
        <v>43636</v>
      </c>
      <c r="I623" s="10">
        <v>0.1472</v>
      </c>
      <c r="J623" s="10">
        <v>0.1527</v>
      </c>
      <c r="K623" s="10">
        <v>0.156</v>
      </c>
      <c r="L623" s="10">
        <v>0.1535</v>
      </c>
      <c r="U623" s="9"/>
      <c r="V623" s="10"/>
      <c r="W623" s="10"/>
      <c r="X623" s="10"/>
      <c r="Y623" s="10"/>
      <c r="Z623" s="11"/>
      <c r="AA623" s="11"/>
      <c r="AB623" s="11"/>
      <c r="AC623" s="11"/>
    </row>
    <row r="624" spans="8:29" ht="10.5" customHeight="1" x14ac:dyDescent="0.2">
      <c r="H624" s="9">
        <v>43637</v>
      </c>
      <c r="I624" s="10">
        <v>0.1479</v>
      </c>
      <c r="J624" s="10">
        <v>0.1532</v>
      </c>
      <c r="K624" s="10">
        <v>0.15670000000000001</v>
      </c>
      <c r="L624" s="10">
        <v>0.15409999999999999</v>
      </c>
      <c r="U624" s="9"/>
      <c r="V624" s="10"/>
      <c r="W624" s="10"/>
      <c r="X624" s="10"/>
      <c r="Y624" s="10"/>
      <c r="Z624" s="11"/>
      <c r="AA624" s="11"/>
      <c r="AB624" s="11"/>
      <c r="AC624" s="11"/>
    </row>
    <row r="625" spans="8:29" ht="10.5" customHeight="1" x14ac:dyDescent="0.2">
      <c r="H625" s="9">
        <v>43640</v>
      </c>
      <c r="I625" s="10">
        <v>0.14849999999999999</v>
      </c>
      <c r="J625" s="10">
        <v>0.15379999999999999</v>
      </c>
      <c r="K625" s="10">
        <v>0.15679999999999999</v>
      </c>
      <c r="L625" s="10">
        <v>0.15509999999999999</v>
      </c>
      <c r="U625" s="9"/>
      <c r="V625" s="10"/>
      <c r="W625" s="10"/>
      <c r="X625" s="10"/>
      <c r="Y625" s="10"/>
      <c r="Z625" s="11"/>
      <c r="AA625" s="11"/>
      <c r="AB625" s="11"/>
      <c r="AC625" s="11"/>
    </row>
    <row r="626" spans="8:29" ht="10.5" customHeight="1" x14ac:dyDescent="0.2">
      <c r="H626" s="9">
        <v>43641</v>
      </c>
      <c r="I626" s="10">
        <v>0.14849999999999999</v>
      </c>
      <c r="J626" s="10">
        <v>0.154</v>
      </c>
      <c r="K626" s="10">
        <v>0.157</v>
      </c>
      <c r="L626" s="10">
        <v>0.15540000000000001</v>
      </c>
      <c r="U626" s="9"/>
      <c r="V626" s="10"/>
      <c r="W626" s="10"/>
      <c r="X626" s="10"/>
      <c r="Y626" s="10"/>
      <c r="Z626" s="11"/>
      <c r="AA626" s="11"/>
      <c r="AB626" s="11"/>
      <c r="AC626" s="11"/>
    </row>
    <row r="627" spans="8:29" ht="10.5" customHeight="1" x14ac:dyDescent="0.2">
      <c r="H627" s="9">
        <v>43642</v>
      </c>
      <c r="I627" s="10">
        <v>0.14849999999999999</v>
      </c>
      <c r="J627" s="10">
        <v>0.1542</v>
      </c>
      <c r="K627" s="10">
        <v>0.15690000000000001</v>
      </c>
      <c r="L627" s="10">
        <v>0.15570000000000001</v>
      </c>
      <c r="U627" s="9"/>
      <c r="V627" s="10"/>
      <c r="W627" s="10"/>
      <c r="X627" s="10"/>
      <c r="Y627" s="10"/>
      <c r="Z627" s="11"/>
      <c r="AA627" s="11"/>
      <c r="AB627" s="11"/>
      <c r="AC627" s="11"/>
    </row>
    <row r="628" spans="8:29" ht="10.5" customHeight="1" x14ac:dyDescent="0.2">
      <c r="H628" s="9">
        <v>43643</v>
      </c>
      <c r="I628" s="10">
        <v>0.14829999999999999</v>
      </c>
      <c r="J628" s="10">
        <v>0.154</v>
      </c>
      <c r="K628" s="10">
        <v>0.15670000000000001</v>
      </c>
      <c r="L628" s="10">
        <v>0.1555</v>
      </c>
      <c r="U628" s="9"/>
      <c r="V628" s="10"/>
      <c r="W628" s="10"/>
      <c r="X628" s="10"/>
      <c r="Y628" s="10"/>
      <c r="Z628" s="11"/>
      <c r="AA628" s="11"/>
      <c r="AB628" s="11"/>
      <c r="AC628" s="11"/>
    </row>
    <row r="629" spans="8:29" ht="10.5" customHeight="1" x14ac:dyDescent="0.2">
      <c r="H629" s="9">
        <v>43647</v>
      </c>
      <c r="I629" s="10">
        <v>0.14799999999999999</v>
      </c>
      <c r="J629" s="10">
        <v>0.15390000000000001</v>
      </c>
      <c r="K629" s="10">
        <v>0.1565</v>
      </c>
      <c r="L629" s="10">
        <v>0.15570000000000001</v>
      </c>
      <c r="U629" s="9"/>
      <c r="V629" s="10"/>
      <c r="W629" s="10"/>
      <c r="X629" s="10"/>
      <c r="Y629" s="10"/>
      <c r="Z629" s="11"/>
      <c r="AA629" s="11"/>
      <c r="AB629" s="11"/>
      <c r="AC629" s="11"/>
    </row>
    <row r="630" spans="8:29" ht="10.5" customHeight="1" x14ac:dyDescent="0.2">
      <c r="H630" s="9">
        <v>43648</v>
      </c>
      <c r="I630" s="10">
        <v>0.14810000000000001</v>
      </c>
      <c r="J630" s="10">
        <v>0.154</v>
      </c>
      <c r="K630" s="10">
        <v>0.15679999999999999</v>
      </c>
      <c r="L630" s="10">
        <v>0.1555</v>
      </c>
      <c r="U630" s="9"/>
      <c r="V630" s="10"/>
      <c r="W630" s="10"/>
      <c r="X630" s="10"/>
      <c r="Y630" s="10"/>
      <c r="Z630" s="11"/>
      <c r="AA630" s="11"/>
      <c r="AB630" s="11"/>
      <c r="AC630" s="11"/>
    </row>
    <row r="631" spans="8:29" ht="10.5" customHeight="1" x14ac:dyDescent="0.2">
      <c r="H631" s="9">
        <v>43649</v>
      </c>
      <c r="I631" s="10">
        <v>0.14810000000000001</v>
      </c>
      <c r="J631" s="10">
        <v>0.15390000000000001</v>
      </c>
      <c r="K631" s="10">
        <v>0.15670000000000001</v>
      </c>
      <c r="L631" s="10">
        <v>0.15529999999999999</v>
      </c>
      <c r="U631" s="9"/>
      <c r="V631" s="10"/>
      <c r="W631" s="10"/>
      <c r="X631" s="10"/>
      <c r="Y631" s="10"/>
      <c r="Z631" s="11"/>
      <c r="AA631" s="11"/>
      <c r="AB631" s="11"/>
      <c r="AC631" s="11"/>
    </row>
    <row r="632" spans="8:29" ht="10.5" customHeight="1" x14ac:dyDescent="0.2">
      <c r="H632" s="9">
        <v>43650</v>
      </c>
      <c r="I632" s="10">
        <v>0.1484</v>
      </c>
      <c r="J632" s="10">
        <v>0.154</v>
      </c>
      <c r="K632" s="10">
        <v>0.15679999999999999</v>
      </c>
      <c r="L632" s="10">
        <v>0.15529999999999999</v>
      </c>
      <c r="U632" s="9"/>
      <c r="V632" s="10"/>
      <c r="W632" s="10"/>
      <c r="X632" s="10"/>
      <c r="Y632" s="10"/>
      <c r="Z632" s="11"/>
      <c r="AA632" s="11"/>
      <c r="AB632" s="11"/>
      <c r="AC632" s="11"/>
    </row>
    <row r="633" spans="8:29" ht="10.5" customHeight="1" x14ac:dyDescent="0.2">
      <c r="H633" s="9">
        <v>43651</v>
      </c>
      <c r="I633" s="10">
        <v>0.1489</v>
      </c>
      <c r="J633" s="10">
        <v>0.15440000000000001</v>
      </c>
      <c r="K633" s="10">
        <v>0.15709999999999999</v>
      </c>
      <c r="L633" s="10">
        <v>0.15559999999999999</v>
      </c>
      <c r="U633" s="9"/>
      <c r="V633" s="10"/>
      <c r="W633" s="10"/>
      <c r="X633" s="10"/>
      <c r="Y633" s="10"/>
      <c r="Z633" s="11"/>
      <c r="AA633" s="11"/>
      <c r="AB633" s="11"/>
      <c r="AC633" s="11"/>
    </row>
    <row r="634" spans="8:29" ht="10.5" customHeight="1" x14ac:dyDescent="0.2">
      <c r="H634" s="9">
        <v>43654</v>
      </c>
      <c r="I634" s="10">
        <v>0.14929999999999999</v>
      </c>
      <c r="J634" s="10">
        <v>0.15459999999999999</v>
      </c>
      <c r="K634" s="10">
        <v>0.15740000000000001</v>
      </c>
      <c r="L634" s="10">
        <v>0.15570000000000001</v>
      </c>
      <c r="U634" s="9"/>
      <c r="V634" s="10"/>
      <c r="W634" s="10"/>
      <c r="X634" s="10"/>
      <c r="Y634" s="10"/>
      <c r="Z634" s="11"/>
      <c r="AA634" s="11"/>
      <c r="AB634" s="11"/>
      <c r="AC634" s="11"/>
    </row>
    <row r="635" spans="8:29" ht="10.5" customHeight="1" x14ac:dyDescent="0.2">
      <c r="H635" s="9">
        <v>43655</v>
      </c>
      <c r="I635" s="10">
        <v>0.14949999999999999</v>
      </c>
      <c r="J635" s="10">
        <v>0.15490000000000001</v>
      </c>
      <c r="K635" s="10">
        <v>0.15790000000000001</v>
      </c>
      <c r="L635" s="10">
        <v>0.15620000000000001</v>
      </c>
      <c r="U635" s="9"/>
      <c r="V635" s="10"/>
      <c r="W635" s="10"/>
      <c r="X635" s="10"/>
      <c r="Y635" s="10"/>
      <c r="Z635" s="11"/>
      <c r="AA635" s="11"/>
      <c r="AB635" s="11"/>
      <c r="AC635" s="11"/>
    </row>
    <row r="636" spans="8:29" ht="10.5" customHeight="1" x14ac:dyDescent="0.2">
      <c r="H636" s="9">
        <v>43656</v>
      </c>
      <c r="I636" s="10">
        <v>0.14990000000000001</v>
      </c>
      <c r="J636" s="10">
        <v>0.15540000000000001</v>
      </c>
      <c r="K636" s="10">
        <v>0.1583</v>
      </c>
      <c r="L636" s="10">
        <v>0.15679999999999999</v>
      </c>
      <c r="U636" s="9"/>
      <c r="V636" s="10"/>
      <c r="W636" s="10"/>
      <c r="X636" s="10"/>
      <c r="Y636" s="10"/>
      <c r="Z636" s="11"/>
      <c r="AA636" s="11"/>
      <c r="AB636" s="11"/>
      <c r="AC636" s="11"/>
    </row>
    <row r="637" spans="8:29" ht="10.5" customHeight="1" x14ac:dyDescent="0.2">
      <c r="H637" s="9">
        <v>43657</v>
      </c>
      <c r="I637" s="10">
        <v>0.15060000000000001</v>
      </c>
      <c r="J637" s="10">
        <v>0.15609999999999999</v>
      </c>
      <c r="K637" s="10">
        <v>0.15840000000000001</v>
      </c>
      <c r="L637" s="10">
        <v>0.1575</v>
      </c>
      <c r="U637" s="9"/>
      <c r="V637" s="10"/>
      <c r="W637" s="10"/>
      <c r="X637" s="10"/>
      <c r="Y637" s="10"/>
      <c r="Z637" s="11"/>
      <c r="AA637" s="11"/>
      <c r="AB637" s="11"/>
      <c r="AC637" s="11"/>
    </row>
    <row r="638" spans="8:29" ht="10.5" customHeight="1" x14ac:dyDescent="0.2">
      <c r="H638" s="9">
        <v>43658</v>
      </c>
      <c r="I638" s="10">
        <v>0.15079999999999999</v>
      </c>
      <c r="J638" s="10">
        <v>0.15629999999999999</v>
      </c>
      <c r="K638" s="10">
        <v>0.15870000000000001</v>
      </c>
      <c r="L638" s="10">
        <v>0.15770000000000001</v>
      </c>
      <c r="U638" s="9"/>
      <c r="V638" s="10"/>
      <c r="W638" s="10"/>
      <c r="X638" s="10"/>
      <c r="Y638" s="10"/>
      <c r="Z638" s="11"/>
      <c r="AA638" s="11"/>
      <c r="AB638" s="11"/>
      <c r="AC638" s="11"/>
    </row>
    <row r="639" spans="8:29" ht="10.5" customHeight="1" x14ac:dyDescent="0.2">
      <c r="H639" s="9">
        <v>43661</v>
      </c>
      <c r="I639" s="10">
        <v>0.15160000000000001</v>
      </c>
      <c r="J639" s="10">
        <v>0.15690000000000001</v>
      </c>
      <c r="K639" s="10">
        <v>0.1588</v>
      </c>
      <c r="L639" s="10">
        <v>0.15870000000000001</v>
      </c>
      <c r="U639" s="9"/>
      <c r="V639" s="10"/>
      <c r="W639" s="10"/>
      <c r="X639" s="10"/>
      <c r="Y639" s="10"/>
      <c r="Z639" s="11"/>
      <c r="AA639" s="11"/>
      <c r="AB639" s="11"/>
      <c r="AC639" s="11"/>
    </row>
    <row r="640" spans="8:29" ht="10.5" customHeight="1" x14ac:dyDescent="0.2">
      <c r="H640" s="9">
        <v>43662</v>
      </c>
      <c r="I640" s="10">
        <v>0.15190000000000001</v>
      </c>
      <c r="J640" s="10">
        <v>0.15720000000000001</v>
      </c>
      <c r="K640" s="10">
        <v>0.15870000000000001</v>
      </c>
      <c r="L640" s="10">
        <v>0.159</v>
      </c>
      <c r="U640" s="9"/>
      <c r="V640" s="10"/>
      <c r="W640" s="10"/>
      <c r="X640" s="10"/>
      <c r="Y640" s="10"/>
      <c r="Z640" s="11"/>
      <c r="AA640" s="11"/>
      <c r="AB640" s="11"/>
      <c r="AC640" s="11"/>
    </row>
    <row r="641" spans="8:29" ht="10.5" customHeight="1" x14ac:dyDescent="0.2">
      <c r="H641" s="9">
        <v>43663</v>
      </c>
      <c r="I641" s="10">
        <v>0.15190000000000001</v>
      </c>
      <c r="J641" s="10">
        <v>0.15720000000000001</v>
      </c>
      <c r="K641" s="10">
        <v>0.15859999999999999</v>
      </c>
      <c r="L641" s="10">
        <v>0.1588</v>
      </c>
      <c r="U641" s="9"/>
      <c r="V641" s="10"/>
      <c r="W641" s="10"/>
      <c r="X641" s="10"/>
      <c r="Y641" s="10"/>
      <c r="Z641" s="11"/>
      <c r="AA641" s="11"/>
      <c r="AB641" s="11"/>
      <c r="AC641" s="11"/>
    </row>
    <row r="642" spans="8:29" ht="10.5" customHeight="1" x14ac:dyDescent="0.2">
      <c r="H642" s="9">
        <v>43664</v>
      </c>
      <c r="I642" s="10">
        <v>0.15160000000000001</v>
      </c>
      <c r="J642" s="10">
        <v>0.15709999999999999</v>
      </c>
      <c r="K642" s="10">
        <v>0.15840000000000001</v>
      </c>
      <c r="L642" s="10">
        <v>0.15870000000000001</v>
      </c>
      <c r="U642" s="9"/>
      <c r="V642" s="10"/>
      <c r="W642" s="10"/>
      <c r="X642" s="10"/>
      <c r="Y642" s="10"/>
      <c r="Z642" s="11"/>
      <c r="AA642" s="11"/>
      <c r="AB642" s="11"/>
      <c r="AC642" s="11"/>
    </row>
    <row r="643" spans="8:29" ht="10.5" customHeight="1" x14ac:dyDescent="0.2">
      <c r="H643" s="9">
        <v>43665</v>
      </c>
      <c r="I643" s="10">
        <v>0.15190000000000001</v>
      </c>
      <c r="J643" s="10">
        <v>0.15720000000000001</v>
      </c>
      <c r="K643" s="10">
        <v>0.15840000000000001</v>
      </c>
      <c r="L643" s="10">
        <v>0.1593</v>
      </c>
      <c r="U643" s="9"/>
      <c r="V643" s="10"/>
      <c r="W643" s="10"/>
      <c r="X643" s="10"/>
      <c r="Y643" s="10"/>
      <c r="Z643" s="11"/>
      <c r="AA643" s="11"/>
      <c r="AB643" s="11"/>
      <c r="AC643" s="11"/>
    </row>
    <row r="644" spans="8:29" ht="10.5" customHeight="1" x14ac:dyDescent="0.2">
      <c r="H644" s="9">
        <v>43668</v>
      </c>
      <c r="I644" s="10">
        <v>0.15090000000000001</v>
      </c>
      <c r="J644" s="10">
        <v>0.15679999999999999</v>
      </c>
      <c r="K644" s="10">
        <v>0.15770000000000001</v>
      </c>
      <c r="L644" s="10">
        <v>0.1585</v>
      </c>
      <c r="U644" s="9"/>
      <c r="V644" s="10"/>
      <c r="W644" s="10"/>
      <c r="X644" s="10"/>
      <c r="Y644" s="10"/>
      <c r="Z644" s="11"/>
      <c r="AA644" s="11"/>
      <c r="AB644" s="11"/>
      <c r="AC644" s="11"/>
    </row>
    <row r="645" spans="8:29" ht="10.5" customHeight="1" x14ac:dyDescent="0.2">
      <c r="H645" s="9">
        <v>43669</v>
      </c>
      <c r="I645" s="10">
        <v>0.15060000000000001</v>
      </c>
      <c r="J645" s="10">
        <v>0.15640000000000001</v>
      </c>
      <c r="K645" s="10">
        <v>0.1575</v>
      </c>
      <c r="L645" s="10">
        <v>0.158</v>
      </c>
      <c r="U645" s="9"/>
      <c r="V645" s="10"/>
      <c r="W645" s="10"/>
      <c r="X645" s="10"/>
      <c r="Y645" s="10"/>
      <c r="Z645" s="11"/>
      <c r="AA645" s="11"/>
      <c r="AB645" s="11"/>
      <c r="AC645" s="11"/>
    </row>
    <row r="646" spans="8:29" ht="10.5" customHeight="1" x14ac:dyDescent="0.2">
      <c r="H646" s="9">
        <v>43670</v>
      </c>
      <c r="I646" s="10">
        <v>0.151</v>
      </c>
      <c r="J646" s="10">
        <v>0.15640000000000001</v>
      </c>
      <c r="K646" s="10">
        <v>0.15740000000000001</v>
      </c>
      <c r="L646" s="10">
        <v>0.15809999999999999</v>
      </c>
      <c r="U646" s="9"/>
      <c r="V646" s="10"/>
      <c r="W646" s="10"/>
      <c r="X646" s="10"/>
      <c r="Y646" s="10"/>
      <c r="Z646" s="11"/>
      <c r="AA646" s="11"/>
      <c r="AB646" s="11"/>
      <c r="AC646" s="11"/>
    </row>
    <row r="647" spans="8:29" ht="10.5" customHeight="1" x14ac:dyDescent="0.2">
      <c r="H647" s="9">
        <v>43671</v>
      </c>
      <c r="I647" s="10">
        <v>0.15049999999999999</v>
      </c>
      <c r="J647" s="10">
        <v>0.15590000000000001</v>
      </c>
      <c r="K647" s="10">
        <v>0.1578</v>
      </c>
      <c r="L647" s="10">
        <v>0.15770000000000001</v>
      </c>
      <c r="U647" s="9"/>
      <c r="V647" s="10"/>
      <c r="W647" s="10"/>
      <c r="X647" s="10"/>
      <c r="Y647" s="10"/>
      <c r="Z647" s="11"/>
      <c r="AA647" s="11"/>
      <c r="AB647" s="11"/>
      <c r="AC647" s="11"/>
    </row>
    <row r="648" spans="8:29" ht="10.5" customHeight="1" x14ac:dyDescent="0.2">
      <c r="H648" s="9">
        <v>43672</v>
      </c>
      <c r="I648" s="10">
        <v>0.14990000000000001</v>
      </c>
      <c r="J648" s="10">
        <v>0.1555</v>
      </c>
      <c r="K648" s="10">
        <v>0.1575</v>
      </c>
      <c r="L648" s="10">
        <v>0.157</v>
      </c>
      <c r="U648" s="9"/>
      <c r="V648" s="10"/>
      <c r="W648" s="10"/>
      <c r="X648" s="10"/>
      <c r="Y648" s="10"/>
      <c r="Z648" s="11"/>
      <c r="AA648" s="11"/>
      <c r="AB648" s="11"/>
      <c r="AC648" s="11"/>
    </row>
    <row r="649" spans="8:29" ht="10.5" customHeight="1" x14ac:dyDescent="0.2">
      <c r="H649" s="9">
        <v>43675</v>
      </c>
      <c r="I649" s="10">
        <v>0.1497</v>
      </c>
      <c r="J649" s="10">
        <v>0.15529999999999999</v>
      </c>
      <c r="K649" s="10">
        <v>0.15740000000000001</v>
      </c>
      <c r="L649" s="10">
        <v>0.15670000000000001</v>
      </c>
      <c r="U649" s="9"/>
      <c r="V649" s="10"/>
      <c r="W649" s="10"/>
      <c r="X649" s="10"/>
      <c r="Y649" s="10"/>
      <c r="Z649" s="11"/>
      <c r="AA649" s="11"/>
      <c r="AB649" s="11"/>
      <c r="AC649" s="11"/>
    </row>
    <row r="650" spans="8:29" ht="10.5" customHeight="1" x14ac:dyDescent="0.2">
      <c r="H650" s="9">
        <v>43676</v>
      </c>
      <c r="I650" s="10">
        <v>0.1497</v>
      </c>
      <c r="J650" s="10">
        <v>0.1552</v>
      </c>
      <c r="K650" s="10">
        <v>0.15720000000000001</v>
      </c>
      <c r="L650" s="10">
        <v>0.15670000000000001</v>
      </c>
      <c r="U650" s="9"/>
      <c r="V650" s="10"/>
      <c r="W650" s="10"/>
      <c r="X650" s="10"/>
      <c r="Y650" s="10"/>
      <c r="Z650" s="11"/>
      <c r="AA650" s="11"/>
      <c r="AB650" s="11"/>
      <c r="AC650" s="11"/>
    </row>
    <row r="651" spans="8:29" ht="10.5" customHeight="1" x14ac:dyDescent="0.2">
      <c r="H651" s="9">
        <v>43677</v>
      </c>
      <c r="I651" s="10">
        <v>0.14910000000000001</v>
      </c>
      <c r="J651" s="10">
        <v>0.15490000000000001</v>
      </c>
      <c r="K651" s="10">
        <v>0.15690000000000001</v>
      </c>
      <c r="L651" s="10">
        <v>0.1565</v>
      </c>
      <c r="U651" s="9"/>
      <c r="V651" s="10"/>
      <c r="W651" s="10"/>
      <c r="X651" s="10"/>
      <c r="Y651" s="10"/>
      <c r="Z651" s="11"/>
      <c r="AA651" s="11"/>
      <c r="AB651" s="11"/>
      <c r="AC651" s="11"/>
    </row>
    <row r="652" spans="8:29" ht="10.5" customHeight="1" x14ac:dyDescent="0.2">
      <c r="H652" s="9">
        <v>43678</v>
      </c>
      <c r="I652" s="10">
        <v>0.14929999999999999</v>
      </c>
      <c r="J652" s="10">
        <v>0.155</v>
      </c>
      <c r="K652" s="10">
        <v>0.15629999999999999</v>
      </c>
      <c r="L652" s="10">
        <v>0.15670000000000001</v>
      </c>
      <c r="U652" s="9"/>
      <c r="V652" s="10"/>
      <c r="W652" s="10"/>
      <c r="X652" s="10"/>
      <c r="Y652" s="10"/>
      <c r="Z652" s="11"/>
      <c r="AA652" s="11"/>
      <c r="AB652" s="11"/>
      <c r="AC652" s="11"/>
    </row>
    <row r="653" spans="8:29" ht="10.5" customHeight="1" x14ac:dyDescent="0.2">
      <c r="H653" s="9">
        <v>43679</v>
      </c>
      <c r="I653" s="10">
        <v>0.14960000000000001</v>
      </c>
      <c r="J653" s="10">
        <v>0.15509999999999999</v>
      </c>
      <c r="K653" s="10">
        <v>0.15620000000000001</v>
      </c>
      <c r="L653" s="10">
        <v>0.15690000000000001</v>
      </c>
      <c r="U653" s="9"/>
      <c r="V653" s="10"/>
      <c r="W653" s="10"/>
      <c r="X653" s="10"/>
      <c r="Y653" s="10"/>
      <c r="Z653" s="11"/>
      <c r="AA653" s="11"/>
      <c r="AB653" s="11"/>
      <c r="AC653" s="11"/>
    </row>
    <row r="654" spans="8:29" ht="10.5" customHeight="1" x14ac:dyDescent="0.2">
      <c r="H654" s="9">
        <v>43682</v>
      </c>
      <c r="I654" s="10">
        <v>0.15</v>
      </c>
      <c r="J654" s="10">
        <v>0.15529999999999999</v>
      </c>
      <c r="K654" s="10">
        <v>0.1565</v>
      </c>
      <c r="L654" s="10">
        <v>0.15709999999999999</v>
      </c>
      <c r="U654" s="9"/>
      <c r="V654" s="10"/>
      <c r="W654" s="10"/>
      <c r="X654" s="10"/>
      <c r="Y654" s="10"/>
      <c r="Z654" s="11"/>
      <c r="AA654" s="11"/>
      <c r="AB654" s="11"/>
      <c r="AC654" s="11"/>
    </row>
    <row r="655" spans="8:29" ht="10.5" customHeight="1" x14ac:dyDescent="0.2">
      <c r="H655" s="9">
        <v>43683</v>
      </c>
      <c r="I655" s="10">
        <v>0.15</v>
      </c>
      <c r="J655" s="10">
        <v>0.1552</v>
      </c>
      <c r="K655" s="10">
        <v>0.15629999999999999</v>
      </c>
      <c r="L655" s="10">
        <v>0.15709999999999999</v>
      </c>
      <c r="U655" s="9"/>
      <c r="V655" s="10"/>
      <c r="W655" s="10"/>
      <c r="X655" s="10"/>
      <c r="Y655" s="10"/>
      <c r="Z655" s="11"/>
      <c r="AA655" s="11"/>
      <c r="AB655" s="11"/>
      <c r="AC655" s="11"/>
    </row>
    <row r="656" spans="8:29" ht="10.5" customHeight="1" x14ac:dyDescent="0.2">
      <c r="H656" s="9">
        <v>43684</v>
      </c>
      <c r="I656" s="10">
        <v>0.15</v>
      </c>
      <c r="J656" s="10">
        <v>0.155</v>
      </c>
      <c r="K656" s="10">
        <v>0.15609999999999999</v>
      </c>
      <c r="L656" s="10">
        <v>0.15709999999999999</v>
      </c>
      <c r="U656" s="9"/>
      <c r="V656" s="10"/>
      <c r="W656" s="10"/>
      <c r="X656" s="10"/>
      <c r="Y656" s="10"/>
      <c r="Z656" s="11"/>
      <c r="AA656" s="11"/>
      <c r="AB656" s="11"/>
      <c r="AC656" s="11"/>
    </row>
    <row r="657" spans="8:29" ht="10.5" customHeight="1" x14ac:dyDescent="0.2">
      <c r="H657" s="9">
        <v>43685</v>
      </c>
      <c r="I657" s="10">
        <v>0.15</v>
      </c>
      <c r="J657" s="10">
        <v>0.15490000000000001</v>
      </c>
      <c r="K657" s="10">
        <v>0.15629999999999999</v>
      </c>
      <c r="L657" s="10">
        <v>0.15690000000000001</v>
      </c>
      <c r="U657" s="9"/>
      <c r="V657" s="10"/>
      <c r="W657" s="10"/>
      <c r="X657" s="10"/>
      <c r="Y657" s="10"/>
      <c r="Z657" s="11"/>
      <c r="AA657" s="11"/>
      <c r="AB657" s="11"/>
      <c r="AC657" s="11"/>
    </row>
    <row r="658" spans="8:29" ht="10.5" customHeight="1" x14ac:dyDescent="0.2">
      <c r="H658" s="9">
        <v>43686</v>
      </c>
      <c r="I658" s="10">
        <v>0.14960000000000001</v>
      </c>
      <c r="J658" s="10">
        <v>0.1545</v>
      </c>
      <c r="K658" s="10">
        <v>0.15609999999999999</v>
      </c>
      <c r="L658" s="10">
        <v>0.1565</v>
      </c>
      <c r="U658" s="9"/>
      <c r="V658" s="10"/>
      <c r="W658" s="10"/>
      <c r="X658" s="10"/>
      <c r="Y658" s="10"/>
      <c r="Z658" s="11"/>
      <c r="AA658" s="11"/>
      <c r="AB658" s="11"/>
      <c r="AC658" s="11"/>
    </row>
    <row r="659" spans="8:29" ht="10.5" customHeight="1" x14ac:dyDescent="0.2">
      <c r="H659" s="9">
        <v>43689</v>
      </c>
      <c r="I659" s="10">
        <v>0.14940000000000001</v>
      </c>
      <c r="J659" s="10">
        <v>0.15440000000000001</v>
      </c>
      <c r="K659" s="10">
        <v>0.15609999999999999</v>
      </c>
      <c r="L659" s="10">
        <v>0.15659999999999999</v>
      </c>
      <c r="U659" s="9"/>
      <c r="V659" s="10"/>
      <c r="W659" s="10"/>
      <c r="X659" s="10"/>
      <c r="Y659" s="10"/>
      <c r="Z659" s="11"/>
      <c r="AA659" s="11"/>
      <c r="AB659" s="11"/>
      <c r="AC659" s="11"/>
    </row>
    <row r="660" spans="8:29" ht="10.5" customHeight="1" x14ac:dyDescent="0.2">
      <c r="H660" s="9">
        <v>43690</v>
      </c>
      <c r="I660" s="10">
        <v>0.14929999999999999</v>
      </c>
      <c r="J660" s="10">
        <v>0.1545</v>
      </c>
      <c r="K660" s="10">
        <v>0.15640000000000001</v>
      </c>
      <c r="L660" s="10">
        <v>0.15659999999999999</v>
      </c>
      <c r="U660" s="9"/>
      <c r="V660" s="10"/>
      <c r="W660" s="10"/>
      <c r="X660" s="10"/>
      <c r="Y660" s="10"/>
      <c r="Z660" s="11"/>
      <c r="AA660" s="11"/>
      <c r="AB660" s="11"/>
      <c r="AC660" s="11"/>
    </row>
    <row r="661" spans="8:29" ht="10.5" customHeight="1" x14ac:dyDescent="0.2">
      <c r="H661" s="9">
        <v>43691</v>
      </c>
      <c r="I661" s="10">
        <v>0.14910000000000001</v>
      </c>
      <c r="J661" s="10">
        <v>0.15440000000000001</v>
      </c>
      <c r="K661" s="10">
        <v>0.15640000000000001</v>
      </c>
      <c r="L661" s="10">
        <v>0.15640000000000001</v>
      </c>
      <c r="U661" s="9"/>
      <c r="V661" s="10"/>
      <c r="W661" s="10"/>
      <c r="X661" s="10"/>
      <c r="Y661" s="10"/>
      <c r="Z661" s="11"/>
      <c r="AA661" s="11"/>
      <c r="AB661" s="11"/>
      <c r="AC661" s="11"/>
    </row>
    <row r="662" spans="8:29" ht="10.5" customHeight="1" x14ac:dyDescent="0.2">
      <c r="H662" s="9">
        <v>43692</v>
      </c>
      <c r="I662" s="10">
        <v>0.14899999999999999</v>
      </c>
      <c r="J662" s="10">
        <v>0.15440000000000001</v>
      </c>
      <c r="K662" s="10">
        <v>0.15640000000000001</v>
      </c>
      <c r="L662" s="10">
        <v>0.1565</v>
      </c>
      <c r="U662" s="9"/>
      <c r="V662" s="10"/>
      <c r="W662" s="10"/>
      <c r="X662" s="10"/>
      <c r="Y662" s="10"/>
      <c r="Z662" s="11"/>
      <c r="AA662" s="11"/>
      <c r="AB662" s="11"/>
      <c r="AC662" s="11"/>
    </row>
    <row r="663" spans="8:29" ht="10.5" customHeight="1" x14ac:dyDescent="0.2">
      <c r="H663" s="9">
        <v>43693</v>
      </c>
      <c r="I663" s="10">
        <v>0.1489</v>
      </c>
      <c r="J663" s="10">
        <v>0.15440000000000001</v>
      </c>
      <c r="K663" s="10">
        <v>0.15629999999999999</v>
      </c>
      <c r="L663" s="10">
        <v>0.15659999999999999</v>
      </c>
      <c r="U663" s="9"/>
      <c r="V663" s="10"/>
      <c r="W663" s="10"/>
      <c r="X663" s="10"/>
      <c r="Y663" s="10"/>
      <c r="Z663" s="11"/>
      <c r="AA663" s="11"/>
      <c r="AB663" s="11"/>
      <c r="AC663" s="11"/>
    </row>
    <row r="664" spans="8:29" ht="10.5" customHeight="1" x14ac:dyDescent="0.2">
      <c r="H664" s="9">
        <v>43696</v>
      </c>
      <c r="I664" s="10">
        <v>0.14910000000000001</v>
      </c>
      <c r="J664" s="10">
        <v>0.15440000000000001</v>
      </c>
      <c r="K664" s="10">
        <v>0.15629999999999999</v>
      </c>
      <c r="L664" s="10">
        <v>0.15670000000000001</v>
      </c>
      <c r="U664" s="9"/>
      <c r="V664" s="10"/>
      <c r="W664" s="10"/>
      <c r="X664" s="10"/>
      <c r="Y664" s="10"/>
      <c r="Z664" s="11"/>
      <c r="AA664" s="11"/>
      <c r="AB664" s="11"/>
      <c r="AC664" s="11"/>
    </row>
    <row r="665" spans="8:29" ht="10.5" customHeight="1" x14ac:dyDescent="0.2">
      <c r="H665" s="9">
        <v>43697</v>
      </c>
      <c r="I665" s="10">
        <v>0.14899999999999999</v>
      </c>
      <c r="J665" s="10">
        <v>0.1542</v>
      </c>
      <c r="K665" s="10">
        <v>0.156</v>
      </c>
      <c r="L665" s="10">
        <v>0.15670000000000001</v>
      </c>
      <c r="U665" s="9"/>
      <c r="V665" s="10"/>
      <c r="W665" s="10"/>
      <c r="X665" s="10"/>
      <c r="Y665" s="10"/>
      <c r="Z665" s="11"/>
      <c r="AA665" s="11"/>
      <c r="AB665" s="11"/>
      <c r="AC665" s="11"/>
    </row>
    <row r="666" spans="8:29" ht="10.5" customHeight="1" x14ac:dyDescent="0.2">
      <c r="H666" s="9">
        <v>43698</v>
      </c>
      <c r="I666" s="10">
        <v>0.14910000000000001</v>
      </c>
      <c r="J666" s="10">
        <v>0.1542</v>
      </c>
      <c r="K666" s="10">
        <v>0.15579999999999999</v>
      </c>
      <c r="L666" s="10">
        <v>0.15690000000000001</v>
      </c>
      <c r="U666" s="9"/>
      <c r="V666" s="10"/>
      <c r="W666" s="10"/>
      <c r="X666" s="10"/>
      <c r="Y666" s="10"/>
      <c r="Z666" s="11"/>
      <c r="AA666" s="11"/>
      <c r="AB666" s="11"/>
      <c r="AC666" s="11"/>
    </row>
    <row r="667" spans="8:29" ht="10.5" customHeight="1" x14ac:dyDescent="0.2">
      <c r="H667" s="9">
        <v>43699</v>
      </c>
      <c r="I667" s="10">
        <v>0.1492</v>
      </c>
      <c r="J667" s="10">
        <v>0.15409999999999999</v>
      </c>
      <c r="K667" s="10">
        <v>0.15579999999999999</v>
      </c>
      <c r="L667" s="10">
        <v>0.157</v>
      </c>
      <c r="U667" s="9"/>
      <c r="V667" s="10"/>
      <c r="W667" s="10"/>
      <c r="X667" s="10"/>
      <c r="Y667" s="10"/>
      <c r="Z667" s="11"/>
      <c r="AA667" s="11"/>
      <c r="AB667" s="11"/>
      <c r="AC667" s="11"/>
    </row>
    <row r="668" spans="8:29" ht="10.5" customHeight="1" x14ac:dyDescent="0.2">
      <c r="H668" s="9">
        <v>43700</v>
      </c>
      <c r="I668" s="10">
        <v>0.14910000000000001</v>
      </c>
      <c r="J668" s="10">
        <v>0.154</v>
      </c>
      <c r="K668" s="10">
        <v>0.15559999999999999</v>
      </c>
      <c r="L668" s="10">
        <v>0.157</v>
      </c>
      <c r="U668" s="9"/>
      <c r="V668" s="10"/>
      <c r="W668" s="10"/>
      <c r="X668" s="10"/>
      <c r="Y668" s="10"/>
      <c r="Z668" s="11"/>
      <c r="AA668" s="11"/>
      <c r="AB668" s="11"/>
      <c r="AC668" s="11"/>
    </row>
    <row r="669" spans="8:29" ht="10.5" customHeight="1" x14ac:dyDescent="0.2">
      <c r="H669" s="9">
        <v>43704</v>
      </c>
      <c r="I669" s="10">
        <v>0.14860000000000001</v>
      </c>
      <c r="J669" s="10">
        <v>0.1535</v>
      </c>
      <c r="K669" s="10">
        <v>0.1552</v>
      </c>
      <c r="L669" s="10">
        <v>0.15659999999999999</v>
      </c>
      <c r="U669" s="9"/>
      <c r="V669" s="10"/>
      <c r="W669" s="10"/>
      <c r="X669" s="10"/>
      <c r="Y669" s="10"/>
      <c r="Z669" s="11"/>
      <c r="AA669" s="11"/>
      <c r="AB669" s="11"/>
      <c r="AC669" s="11"/>
    </row>
    <row r="670" spans="8:29" ht="10.5" customHeight="1" x14ac:dyDescent="0.2">
      <c r="H670" s="9">
        <v>43705</v>
      </c>
      <c r="I670" s="10">
        <v>0.14849999999999999</v>
      </c>
      <c r="J670" s="10">
        <v>0.15329999999999999</v>
      </c>
      <c r="K670" s="10">
        <v>0.15509999999999999</v>
      </c>
      <c r="L670" s="10">
        <v>0.15629999999999999</v>
      </c>
      <c r="U670" s="9"/>
      <c r="V670" s="10"/>
      <c r="W670" s="10"/>
      <c r="X670" s="10"/>
      <c r="Y670" s="10"/>
      <c r="Z670" s="11"/>
      <c r="AA670" s="11"/>
      <c r="AB670" s="11"/>
      <c r="AC670" s="11"/>
    </row>
    <row r="671" spans="8:29" ht="10.5" customHeight="1" x14ac:dyDescent="0.2">
      <c r="H671" s="9">
        <v>43706</v>
      </c>
      <c r="I671" s="10">
        <v>0.1482</v>
      </c>
      <c r="J671" s="10">
        <v>0.15310000000000001</v>
      </c>
      <c r="K671" s="10">
        <v>0.15540000000000001</v>
      </c>
      <c r="L671" s="10">
        <v>0.156</v>
      </c>
      <c r="U671" s="9"/>
      <c r="V671" s="10"/>
      <c r="W671" s="10"/>
      <c r="X671" s="10"/>
      <c r="Y671" s="10"/>
      <c r="Z671" s="11"/>
      <c r="AA671" s="11"/>
      <c r="AB671" s="11"/>
      <c r="AC671" s="11"/>
    </row>
    <row r="672" spans="8:29" ht="10.5" customHeight="1" x14ac:dyDescent="0.2">
      <c r="H672" s="9">
        <v>43707</v>
      </c>
      <c r="I672" s="10">
        <v>0.1479</v>
      </c>
      <c r="J672" s="10">
        <v>0.153</v>
      </c>
      <c r="K672" s="10">
        <v>0.155</v>
      </c>
      <c r="L672" s="10">
        <v>0.15570000000000001</v>
      </c>
      <c r="U672" s="9"/>
      <c r="V672" s="10"/>
      <c r="W672" s="10"/>
      <c r="X672" s="10"/>
      <c r="Y672" s="10"/>
      <c r="Z672" s="11"/>
      <c r="AA672" s="11"/>
      <c r="AB672" s="11"/>
      <c r="AC672" s="11"/>
    </row>
    <row r="673" spans="8:29" ht="10.5" customHeight="1" x14ac:dyDescent="0.2">
      <c r="H673" s="9">
        <v>43710</v>
      </c>
      <c r="I673" s="10">
        <v>0.1482</v>
      </c>
      <c r="J673" s="10">
        <v>0.15290000000000001</v>
      </c>
      <c r="K673" s="10">
        <v>0.15490000000000001</v>
      </c>
      <c r="L673" s="10">
        <v>0.156</v>
      </c>
      <c r="U673" s="9"/>
      <c r="V673" s="10"/>
      <c r="W673" s="10"/>
      <c r="X673" s="10"/>
      <c r="Y673" s="10"/>
      <c r="Z673" s="11"/>
      <c r="AA673" s="11"/>
      <c r="AB673" s="11"/>
      <c r="AC673" s="11"/>
    </row>
    <row r="674" spans="8:29" ht="10.5" customHeight="1" x14ac:dyDescent="0.2">
      <c r="H674" s="9">
        <v>43711</v>
      </c>
      <c r="I674" s="10">
        <v>0.14810000000000001</v>
      </c>
      <c r="J674" s="10">
        <v>0.153</v>
      </c>
      <c r="K674" s="10">
        <v>0.1547</v>
      </c>
      <c r="L674" s="10">
        <v>0.15579999999999999</v>
      </c>
      <c r="U674" s="9"/>
      <c r="V674" s="10"/>
      <c r="W674" s="10"/>
      <c r="X674" s="10"/>
      <c r="Y674" s="10"/>
      <c r="Z674" s="11"/>
      <c r="AA674" s="11"/>
      <c r="AB674" s="11"/>
      <c r="AC674" s="11"/>
    </row>
    <row r="675" spans="8:29" ht="10.5" customHeight="1" x14ac:dyDescent="0.2">
      <c r="H675" s="9">
        <v>43712</v>
      </c>
      <c r="I675" s="10">
        <v>0.14829999999999999</v>
      </c>
      <c r="J675" s="10">
        <v>0.15340000000000001</v>
      </c>
      <c r="K675" s="10">
        <v>0.15490000000000001</v>
      </c>
      <c r="L675" s="10">
        <v>0.15640000000000001</v>
      </c>
      <c r="U675" s="9"/>
      <c r="V675" s="10"/>
      <c r="W675" s="10"/>
      <c r="X675" s="10"/>
      <c r="Y675" s="10"/>
      <c r="Z675" s="11"/>
      <c r="AA675" s="11"/>
      <c r="AB675" s="11"/>
      <c r="AC675" s="11"/>
    </row>
    <row r="676" spans="8:29" ht="10.5" customHeight="1" x14ac:dyDescent="0.2">
      <c r="H676" s="9">
        <v>43713</v>
      </c>
      <c r="I676" s="10">
        <v>0.14849999999999999</v>
      </c>
      <c r="J676" s="10">
        <v>0.15359999999999999</v>
      </c>
      <c r="K676" s="10">
        <v>0.15440000000000001</v>
      </c>
      <c r="L676" s="10">
        <v>0.15670000000000001</v>
      </c>
      <c r="U676" s="9"/>
      <c r="V676" s="10"/>
      <c r="W676" s="10"/>
      <c r="X676" s="10"/>
      <c r="Y676" s="10"/>
      <c r="Z676" s="11"/>
      <c r="AA676" s="11"/>
      <c r="AB676" s="11"/>
      <c r="AC676" s="11"/>
    </row>
    <row r="677" spans="8:29" ht="10.5" customHeight="1" x14ac:dyDescent="0.2">
      <c r="H677" s="9">
        <v>43714</v>
      </c>
      <c r="I677" s="10">
        <v>0.14829999999999999</v>
      </c>
      <c r="J677" s="10">
        <v>0.15329999999999999</v>
      </c>
      <c r="K677" s="10">
        <v>0.1542</v>
      </c>
      <c r="L677" s="10">
        <v>0.15629999999999999</v>
      </c>
      <c r="U677" s="9"/>
      <c r="V677" s="10"/>
      <c r="W677" s="10"/>
      <c r="X677" s="10"/>
      <c r="Y677" s="10"/>
      <c r="Z677" s="11"/>
      <c r="AA677" s="11"/>
      <c r="AB677" s="11"/>
      <c r="AC677" s="11"/>
    </row>
    <row r="678" spans="8:29" ht="10.5" customHeight="1" x14ac:dyDescent="0.2">
      <c r="H678" s="9">
        <v>43717</v>
      </c>
      <c r="I678" s="10">
        <v>0.14849999999999999</v>
      </c>
      <c r="J678" s="10">
        <v>0.1535</v>
      </c>
      <c r="K678" s="10">
        <v>0.15440000000000001</v>
      </c>
      <c r="L678" s="10">
        <v>0.1565</v>
      </c>
      <c r="U678" s="9"/>
      <c r="V678" s="10"/>
      <c r="W678" s="10"/>
      <c r="X678" s="10"/>
      <c r="Y678" s="10"/>
      <c r="Z678" s="11"/>
      <c r="AA678" s="11"/>
      <c r="AB678" s="11"/>
      <c r="AC678" s="11"/>
    </row>
    <row r="679" spans="8:29" ht="10.5" customHeight="1" x14ac:dyDescent="0.2">
      <c r="H679" s="9">
        <v>43718</v>
      </c>
      <c r="I679" s="10">
        <v>0.1489</v>
      </c>
      <c r="J679" s="10">
        <v>0.15379999999999999</v>
      </c>
      <c r="K679" s="10">
        <v>0.15440000000000001</v>
      </c>
      <c r="L679" s="10">
        <v>0.15720000000000001</v>
      </c>
      <c r="U679" s="9"/>
      <c r="V679" s="10"/>
      <c r="W679" s="10"/>
      <c r="X679" s="10"/>
      <c r="Y679" s="10"/>
      <c r="Z679" s="11"/>
      <c r="AA679" s="11"/>
      <c r="AB679" s="11"/>
      <c r="AC679" s="11"/>
    </row>
    <row r="680" spans="8:29" ht="10.5" customHeight="1" x14ac:dyDescent="0.2">
      <c r="H680" s="9">
        <v>43719</v>
      </c>
      <c r="I680" s="10">
        <v>0.14940000000000001</v>
      </c>
      <c r="J680" s="10">
        <v>0.15359999999999999</v>
      </c>
      <c r="K680" s="10">
        <v>0.15390000000000001</v>
      </c>
      <c r="L680" s="10">
        <v>0.15720000000000001</v>
      </c>
      <c r="U680" s="9"/>
      <c r="V680" s="10"/>
      <c r="W680" s="10"/>
      <c r="X680" s="10"/>
      <c r="Y680" s="10"/>
      <c r="Z680" s="11"/>
      <c r="AA680" s="11"/>
      <c r="AB680" s="11"/>
      <c r="AC680" s="11"/>
    </row>
    <row r="681" spans="8:29" ht="10.5" customHeight="1" x14ac:dyDescent="0.2">
      <c r="H681" s="9">
        <v>43720</v>
      </c>
      <c r="I681" s="10">
        <v>0.14949999999999999</v>
      </c>
      <c r="J681" s="10">
        <v>0.1535</v>
      </c>
      <c r="K681" s="10">
        <v>0.15390000000000001</v>
      </c>
      <c r="L681" s="10">
        <v>0.15740000000000001</v>
      </c>
      <c r="U681" s="9"/>
      <c r="V681" s="10"/>
      <c r="W681" s="10"/>
      <c r="X681" s="10"/>
      <c r="Y681" s="10"/>
      <c r="Z681" s="11"/>
      <c r="AA681" s="11"/>
      <c r="AB681" s="11"/>
      <c r="AC681" s="11"/>
    </row>
    <row r="682" spans="8:29" ht="10.5" customHeight="1" x14ac:dyDescent="0.2">
      <c r="H682" s="9">
        <v>43721</v>
      </c>
      <c r="I682" s="10">
        <v>0.15010000000000001</v>
      </c>
      <c r="J682" s="10">
        <v>0.15379999999999999</v>
      </c>
      <c r="K682" s="10">
        <v>0.15390000000000001</v>
      </c>
      <c r="L682" s="10">
        <v>0.158</v>
      </c>
      <c r="U682" s="9"/>
      <c r="V682" s="10"/>
      <c r="W682" s="10"/>
      <c r="X682" s="10"/>
      <c r="Y682" s="10"/>
      <c r="Z682" s="11"/>
      <c r="AA682" s="11"/>
      <c r="AB682" s="11"/>
      <c r="AC682" s="11"/>
    </row>
    <row r="683" spans="8:29" ht="10.5" customHeight="1" x14ac:dyDescent="0.2">
      <c r="H683" s="9">
        <v>43724</v>
      </c>
      <c r="I683" s="10">
        <v>0.15</v>
      </c>
      <c r="J683" s="10">
        <v>0.15359999999999999</v>
      </c>
      <c r="K683" s="10">
        <v>0.1537</v>
      </c>
      <c r="L683" s="10">
        <v>0.15790000000000001</v>
      </c>
      <c r="U683" s="9"/>
      <c r="V683" s="10"/>
      <c r="W683" s="10"/>
      <c r="X683" s="10"/>
      <c r="Y683" s="10"/>
      <c r="Z683" s="11"/>
      <c r="AA683" s="11"/>
      <c r="AB683" s="11"/>
      <c r="AC683" s="11"/>
    </row>
    <row r="684" spans="8:29" ht="10.5" customHeight="1" x14ac:dyDescent="0.2">
      <c r="H684" s="9">
        <v>43725</v>
      </c>
      <c r="I684" s="10">
        <v>0.15010000000000001</v>
      </c>
      <c r="J684" s="10">
        <v>0.15379999999999999</v>
      </c>
      <c r="K684" s="10">
        <v>0.15390000000000001</v>
      </c>
      <c r="L684" s="10">
        <v>0.15820000000000001</v>
      </c>
      <c r="U684" s="9"/>
      <c r="V684" s="10"/>
      <c r="W684" s="10"/>
      <c r="X684" s="10"/>
      <c r="Y684" s="10"/>
      <c r="Z684" s="11"/>
      <c r="AA684" s="11"/>
      <c r="AB684" s="11"/>
      <c r="AC684" s="11"/>
    </row>
    <row r="685" spans="8:29" ht="10.5" customHeight="1" x14ac:dyDescent="0.2">
      <c r="H685" s="9">
        <v>43726</v>
      </c>
      <c r="I685" s="10">
        <v>0.15</v>
      </c>
      <c r="J685" s="10">
        <v>0.15359999999999999</v>
      </c>
      <c r="K685" s="10">
        <v>0.15359999999999999</v>
      </c>
      <c r="L685" s="10">
        <v>0.158</v>
      </c>
      <c r="U685" s="9"/>
      <c r="V685" s="10"/>
      <c r="W685" s="10"/>
      <c r="X685" s="10"/>
      <c r="Y685" s="10"/>
      <c r="Z685" s="11"/>
      <c r="AA685" s="11"/>
      <c r="AB685" s="11"/>
      <c r="AC685" s="11"/>
    </row>
    <row r="686" spans="8:29" ht="10.5" customHeight="1" x14ac:dyDescent="0.2">
      <c r="H686" s="9">
        <v>43727</v>
      </c>
      <c r="I686" s="10">
        <v>0.15</v>
      </c>
      <c r="J686" s="10">
        <v>0.15359999999999999</v>
      </c>
      <c r="K686" s="10">
        <v>0.15359999999999999</v>
      </c>
      <c r="L686" s="10">
        <v>0.15809999999999999</v>
      </c>
      <c r="U686" s="9"/>
      <c r="V686" s="10"/>
      <c r="W686" s="10"/>
      <c r="X686" s="10"/>
      <c r="Y686" s="10"/>
      <c r="Z686" s="11"/>
      <c r="AA686" s="11"/>
      <c r="AB686" s="11"/>
      <c r="AC686" s="11"/>
    </row>
    <row r="687" spans="8:29" ht="10.5" customHeight="1" x14ac:dyDescent="0.2">
      <c r="H687" s="9">
        <v>43728</v>
      </c>
      <c r="I687" s="10">
        <v>0.15</v>
      </c>
      <c r="J687" s="10">
        <v>0.15379999999999999</v>
      </c>
      <c r="K687" s="10">
        <v>0.15440000000000001</v>
      </c>
      <c r="L687" s="10">
        <v>0.15820000000000001</v>
      </c>
      <c r="U687" s="9"/>
      <c r="V687" s="10"/>
      <c r="W687" s="10"/>
      <c r="X687" s="10"/>
      <c r="Y687" s="10"/>
      <c r="Z687" s="11"/>
      <c r="AA687" s="11"/>
      <c r="AB687" s="11"/>
      <c r="AC687" s="11"/>
    </row>
    <row r="688" spans="8:29" ht="10.5" customHeight="1" x14ac:dyDescent="0.2">
      <c r="H688" s="9">
        <v>43731</v>
      </c>
      <c r="I688" s="10">
        <v>0.15029999999999999</v>
      </c>
      <c r="J688" s="10">
        <v>0.1542</v>
      </c>
      <c r="K688" s="10">
        <v>0.155</v>
      </c>
      <c r="L688" s="10">
        <v>0.1583</v>
      </c>
      <c r="U688" s="9"/>
      <c r="V688" s="10"/>
      <c r="W688" s="10"/>
      <c r="X688" s="10"/>
      <c r="Y688" s="10"/>
      <c r="Z688" s="11"/>
      <c r="AA688" s="11"/>
      <c r="AB688" s="11"/>
      <c r="AC688" s="11"/>
    </row>
    <row r="689" spans="8:29" ht="10.5" customHeight="1" x14ac:dyDescent="0.2">
      <c r="H689" s="9">
        <v>43732</v>
      </c>
      <c r="I689" s="10">
        <v>0.15040000000000001</v>
      </c>
      <c r="J689" s="10">
        <v>0.1542</v>
      </c>
      <c r="K689" s="10">
        <v>0.155</v>
      </c>
      <c r="L689" s="10">
        <v>0.158</v>
      </c>
      <c r="U689" s="9"/>
      <c r="V689" s="10"/>
      <c r="W689" s="10"/>
      <c r="X689" s="10"/>
      <c r="Y689" s="10"/>
      <c r="Z689" s="11"/>
      <c r="AA689" s="11"/>
      <c r="AB689" s="11"/>
      <c r="AC689" s="11"/>
    </row>
    <row r="690" spans="8:29" ht="10.5" customHeight="1" x14ac:dyDescent="0.2">
      <c r="H690" s="9">
        <v>43733</v>
      </c>
      <c r="I690" s="10">
        <v>0.15060000000000001</v>
      </c>
      <c r="J690" s="10">
        <v>0.1545</v>
      </c>
      <c r="K690" s="10">
        <v>0.15540000000000001</v>
      </c>
      <c r="L690" s="10">
        <v>0.158</v>
      </c>
      <c r="U690" s="9"/>
      <c r="V690" s="10"/>
      <c r="W690" s="10"/>
      <c r="X690" s="10"/>
      <c r="Y690" s="10"/>
      <c r="Z690" s="11"/>
      <c r="AA690" s="11"/>
      <c r="AB690" s="11"/>
      <c r="AC690" s="11"/>
    </row>
    <row r="691" spans="8:29" ht="10.5" customHeight="1" x14ac:dyDescent="0.2">
      <c r="H691" s="9">
        <v>43734</v>
      </c>
      <c r="I691" s="10">
        <v>0.151</v>
      </c>
      <c r="J691" s="10">
        <v>0.15479999999999999</v>
      </c>
      <c r="K691" s="10">
        <v>0.15590000000000001</v>
      </c>
      <c r="L691" s="10">
        <v>0.15809999999999999</v>
      </c>
      <c r="U691" s="9"/>
      <c r="V691" s="10"/>
      <c r="W691" s="10"/>
      <c r="X691" s="10"/>
      <c r="Y691" s="10"/>
      <c r="Z691" s="11"/>
      <c r="AA691" s="11"/>
      <c r="AB691" s="11"/>
      <c r="AC691" s="11"/>
    </row>
    <row r="692" spans="8:29" ht="10.5" customHeight="1" x14ac:dyDescent="0.2">
      <c r="H692" s="9">
        <v>43735</v>
      </c>
      <c r="I692" s="10">
        <v>0.15110000000000001</v>
      </c>
      <c r="J692" s="10">
        <v>0.15490000000000001</v>
      </c>
      <c r="K692" s="10">
        <v>0.15509999999999999</v>
      </c>
      <c r="L692" s="10">
        <v>0.15809999999999999</v>
      </c>
      <c r="U692" s="9"/>
      <c r="V692" s="10"/>
      <c r="W692" s="10"/>
      <c r="X692" s="10"/>
      <c r="Y692" s="10"/>
      <c r="Z692" s="11"/>
      <c r="AA692" s="11"/>
      <c r="AB692" s="11"/>
      <c r="AC692" s="11"/>
    </row>
    <row r="693" spans="8:29" ht="10.5" customHeight="1" x14ac:dyDescent="0.2">
      <c r="H693" s="9">
        <v>43738</v>
      </c>
      <c r="I693" s="10">
        <v>0.15090000000000001</v>
      </c>
      <c r="J693" s="10">
        <v>0.15490000000000001</v>
      </c>
      <c r="K693" s="10">
        <v>0.15490000000000001</v>
      </c>
      <c r="L693" s="10">
        <v>0.15790000000000001</v>
      </c>
      <c r="U693" s="9"/>
      <c r="V693" s="10"/>
      <c r="W693" s="10"/>
      <c r="X693" s="10"/>
      <c r="Y693" s="10"/>
      <c r="Z693" s="11"/>
      <c r="AA693" s="11"/>
      <c r="AB693" s="11"/>
      <c r="AC693" s="11"/>
    </row>
    <row r="694" spans="8:29" ht="10.5" customHeight="1" x14ac:dyDescent="0.2">
      <c r="H694" s="9">
        <v>43739</v>
      </c>
      <c r="I694" s="10">
        <v>0.1507</v>
      </c>
      <c r="J694" s="10">
        <v>0.155</v>
      </c>
      <c r="K694" s="10">
        <v>0.1547</v>
      </c>
      <c r="L694" s="10">
        <v>0.15770000000000001</v>
      </c>
      <c r="U694" s="9"/>
      <c r="V694" s="10"/>
      <c r="W694" s="10"/>
      <c r="X694" s="10"/>
      <c r="Y694" s="10"/>
      <c r="Z694" s="11"/>
      <c r="AA694" s="11"/>
      <c r="AB694" s="11"/>
      <c r="AC694" s="11"/>
    </row>
    <row r="695" spans="8:29" ht="10.5" customHeight="1" x14ac:dyDescent="0.2">
      <c r="H695" s="9">
        <v>43740</v>
      </c>
      <c r="I695" s="10">
        <v>0.1507</v>
      </c>
      <c r="J695" s="10">
        <v>0.155</v>
      </c>
      <c r="K695" s="10">
        <v>0.15509999999999999</v>
      </c>
      <c r="L695" s="10">
        <v>0.15759999999999999</v>
      </c>
      <c r="U695" s="9"/>
      <c r="V695" s="10"/>
      <c r="W695" s="10"/>
      <c r="X695" s="10"/>
      <c r="Y695" s="10"/>
      <c r="Z695" s="11"/>
      <c r="AA695" s="11"/>
      <c r="AB695" s="11"/>
      <c r="AC695" s="11"/>
    </row>
    <row r="696" spans="8:29" ht="10.5" customHeight="1" x14ac:dyDescent="0.2">
      <c r="H696" s="9">
        <v>43741</v>
      </c>
      <c r="I696" s="10">
        <v>0.15079999999999999</v>
      </c>
      <c r="J696" s="10">
        <v>0.15509999999999999</v>
      </c>
      <c r="K696" s="10">
        <v>0.15509999999999999</v>
      </c>
      <c r="L696" s="10">
        <v>0.1575</v>
      </c>
      <c r="U696" s="9"/>
      <c r="V696" s="10"/>
      <c r="W696" s="10"/>
      <c r="X696" s="10"/>
      <c r="Y696" s="10"/>
      <c r="Z696" s="11"/>
      <c r="AA696" s="11"/>
      <c r="AB696" s="11"/>
      <c r="AC696" s="11"/>
    </row>
    <row r="697" spans="8:29" ht="10.5" customHeight="1" x14ac:dyDescent="0.2">
      <c r="H697" s="9">
        <v>43742</v>
      </c>
      <c r="I697" s="10">
        <v>0.1507</v>
      </c>
      <c r="J697" s="10">
        <v>0.1552</v>
      </c>
      <c r="K697" s="10">
        <v>0.15559999999999999</v>
      </c>
      <c r="L697" s="10">
        <v>0.15740000000000001</v>
      </c>
      <c r="U697" s="9"/>
      <c r="V697" s="10"/>
      <c r="W697" s="10"/>
      <c r="X697" s="10"/>
      <c r="Y697" s="10"/>
      <c r="Z697" s="11"/>
      <c r="AA697" s="11"/>
      <c r="AB697" s="11"/>
      <c r="AC697" s="11"/>
    </row>
    <row r="698" spans="8:29" ht="10.5" customHeight="1" x14ac:dyDescent="0.2">
      <c r="H698" s="9">
        <v>43745</v>
      </c>
      <c r="I698" s="10">
        <v>0.15090000000000001</v>
      </c>
      <c r="J698" s="10">
        <v>0.155</v>
      </c>
      <c r="K698" s="10">
        <v>0.15529999999999999</v>
      </c>
      <c r="L698" s="10">
        <v>0.15720000000000001</v>
      </c>
      <c r="U698" s="9"/>
      <c r="V698" s="10"/>
      <c r="W698" s="10"/>
      <c r="X698" s="10"/>
      <c r="Y698" s="10"/>
      <c r="Z698" s="11"/>
      <c r="AA698" s="11"/>
      <c r="AB698" s="11"/>
      <c r="AC698" s="11"/>
    </row>
    <row r="699" spans="8:29" ht="10.5" customHeight="1" x14ac:dyDescent="0.2">
      <c r="H699" s="9">
        <v>43746</v>
      </c>
      <c r="I699" s="10">
        <v>0.1507</v>
      </c>
      <c r="J699" s="10">
        <v>0.155</v>
      </c>
      <c r="K699" s="10">
        <v>0.15590000000000001</v>
      </c>
      <c r="L699" s="10">
        <v>0.1573</v>
      </c>
      <c r="U699" s="9"/>
      <c r="V699" s="10"/>
      <c r="W699" s="10"/>
      <c r="X699" s="10"/>
      <c r="Y699" s="10"/>
      <c r="Z699" s="11"/>
      <c r="AA699" s="11"/>
      <c r="AB699" s="11"/>
      <c r="AC699" s="11"/>
    </row>
    <row r="700" spans="8:29" ht="10.5" customHeight="1" x14ac:dyDescent="0.2">
      <c r="H700" s="9">
        <v>43747</v>
      </c>
      <c r="I700" s="10">
        <v>0.1507</v>
      </c>
      <c r="J700" s="10">
        <v>0.155</v>
      </c>
      <c r="K700" s="10">
        <v>0.15590000000000001</v>
      </c>
      <c r="L700" s="10">
        <v>0.1573</v>
      </c>
      <c r="U700" s="9"/>
      <c r="V700" s="10"/>
      <c r="W700" s="10"/>
      <c r="X700" s="10"/>
      <c r="Y700" s="10"/>
      <c r="Z700" s="11"/>
      <c r="AA700" s="11"/>
      <c r="AB700" s="11"/>
      <c r="AC700" s="11"/>
    </row>
    <row r="701" spans="8:29" ht="10.5" customHeight="1" x14ac:dyDescent="0.2">
      <c r="H701" s="9">
        <v>43748</v>
      </c>
      <c r="I701" s="10">
        <v>0.15049999999999999</v>
      </c>
      <c r="J701" s="10">
        <v>0.1547</v>
      </c>
      <c r="K701" s="10">
        <v>0.15559999999999999</v>
      </c>
      <c r="L701" s="10">
        <v>0.157</v>
      </c>
      <c r="U701" s="9"/>
      <c r="V701" s="10"/>
      <c r="W701" s="10"/>
      <c r="X701" s="10"/>
      <c r="Y701" s="10"/>
      <c r="Z701" s="11"/>
      <c r="AA701" s="11"/>
      <c r="AB701" s="11"/>
      <c r="AC701" s="11"/>
    </row>
    <row r="702" spans="8:29" ht="10.5" customHeight="1" x14ac:dyDescent="0.2">
      <c r="H702" s="9">
        <v>43749</v>
      </c>
      <c r="I702" s="10">
        <v>0.15040000000000001</v>
      </c>
      <c r="J702" s="10">
        <v>0.15459999999999999</v>
      </c>
      <c r="K702" s="10">
        <v>0.15509999999999999</v>
      </c>
      <c r="L702" s="10">
        <v>0.15690000000000001</v>
      </c>
      <c r="U702" s="9"/>
      <c r="V702" s="10"/>
      <c r="W702" s="10"/>
      <c r="X702" s="10"/>
      <c r="Y702" s="10"/>
      <c r="Z702" s="11"/>
      <c r="AA702" s="11"/>
      <c r="AB702" s="11"/>
      <c r="AC702" s="11"/>
    </row>
    <row r="703" spans="8:29" ht="10.5" customHeight="1" x14ac:dyDescent="0.2">
      <c r="H703" s="9">
        <v>43753</v>
      </c>
      <c r="I703" s="10">
        <v>0.15040000000000001</v>
      </c>
      <c r="J703" s="10">
        <v>0.1547</v>
      </c>
      <c r="K703" s="10">
        <v>0.15559999999999999</v>
      </c>
      <c r="L703" s="10">
        <v>0.157</v>
      </c>
      <c r="U703" s="9"/>
      <c r="V703" s="10"/>
      <c r="W703" s="10"/>
      <c r="X703" s="10"/>
      <c r="Y703" s="10"/>
      <c r="Z703" s="11"/>
      <c r="AA703" s="11"/>
      <c r="AB703" s="11"/>
      <c r="AC703" s="11"/>
    </row>
    <row r="704" spans="8:29" ht="10.5" customHeight="1" x14ac:dyDescent="0.2">
      <c r="H704" s="9">
        <v>43754</v>
      </c>
      <c r="I704" s="10">
        <v>0.1507</v>
      </c>
      <c r="J704" s="10">
        <v>0.1547</v>
      </c>
      <c r="K704" s="10">
        <v>0.1555</v>
      </c>
      <c r="L704" s="10">
        <v>0.157</v>
      </c>
      <c r="U704" s="9"/>
      <c r="V704" s="10"/>
      <c r="W704" s="10"/>
      <c r="X704" s="10"/>
      <c r="Y704" s="10"/>
      <c r="Z704" s="11"/>
      <c r="AA704" s="11"/>
      <c r="AB704" s="11"/>
      <c r="AC704" s="11"/>
    </row>
    <row r="705" spans="8:29" ht="10.5" customHeight="1" x14ac:dyDescent="0.2">
      <c r="H705" s="9">
        <v>43755</v>
      </c>
      <c r="I705" s="10">
        <v>0.15060000000000001</v>
      </c>
      <c r="J705" s="10">
        <v>0.1545</v>
      </c>
      <c r="K705" s="10">
        <v>0.15579999999999999</v>
      </c>
      <c r="L705" s="10">
        <v>0.15690000000000001</v>
      </c>
      <c r="U705" s="9"/>
      <c r="V705" s="10"/>
      <c r="W705" s="10"/>
      <c r="X705" s="10"/>
      <c r="Y705" s="10"/>
      <c r="Z705" s="11"/>
      <c r="AA705" s="11"/>
      <c r="AB705" s="11"/>
      <c r="AC705" s="11"/>
    </row>
    <row r="706" spans="8:29" ht="10.5" customHeight="1" x14ac:dyDescent="0.2">
      <c r="H706" s="9">
        <v>43756</v>
      </c>
      <c r="I706" s="10">
        <v>0.15049999999999999</v>
      </c>
      <c r="J706" s="10">
        <v>0.1545</v>
      </c>
      <c r="K706" s="10">
        <v>0.156</v>
      </c>
      <c r="L706" s="10">
        <v>0.157</v>
      </c>
      <c r="U706" s="9"/>
      <c r="V706" s="10"/>
      <c r="W706" s="10"/>
      <c r="X706" s="10"/>
      <c r="Y706" s="10"/>
      <c r="Z706" s="11"/>
      <c r="AA706" s="11"/>
      <c r="AB706" s="11"/>
      <c r="AC706" s="11"/>
    </row>
    <row r="707" spans="8:29" ht="10.5" customHeight="1" x14ac:dyDescent="0.2">
      <c r="H707" s="9">
        <v>43759</v>
      </c>
      <c r="I707" s="10">
        <v>0.15010000000000001</v>
      </c>
      <c r="J707" s="10">
        <v>0.15440000000000001</v>
      </c>
      <c r="K707" s="10">
        <v>0.15679999999999999</v>
      </c>
      <c r="L707" s="10">
        <v>0.157</v>
      </c>
      <c r="U707" s="9"/>
      <c r="V707" s="10"/>
      <c r="W707" s="10"/>
      <c r="X707" s="10"/>
      <c r="Y707" s="10"/>
      <c r="Z707" s="11"/>
      <c r="AA707" s="11"/>
      <c r="AB707" s="11"/>
      <c r="AC707" s="11"/>
    </row>
    <row r="708" spans="8:29" ht="10.5" customHeight="1" x14ac:dyDescent="0.2">
      <c r="H708" s="9">
        <v>43760</v>
      </c>
      <c r="I708" s="10">
        <v>0.15040000000000001</v>
      </c>
      <c r="J708" s="10">
        <v>0.1545</v>
      </c>
      <c r="K708" s="10">
        <v>0.157</v>
      </c>
      <c r="L708" s="10">
        <v>0.15709999999999999</v>
      </c>
      <c r="U708" s="9"/>
      <c r="V708" s="10"/>
      <c r="W708" s="10"/>
      <c r="X708" s="10"/>
      <c r="Y708" s="10"/>
      <c r="Z708" s="11"/>
      <c r="AA708" s="11"/>
      <c r="AB708" s="11"/>
      <c r="AC708" s="11"/>
    </row>
    <row r="709" spans="8:29" ht="10.5" customHeight="1" x14ac:dyDescent="0.2">
      <c r="H709" s="9">
        <v>43761</v>
      </c>
      <c r="I709" s="10">
        <v>0.15010000000000001</v>
      </c>
      <c r="J709" s="10">
        <v>0.1542</v>
      </c>
      <c r="K709" s="10">
        <v>0.15709999999999999</v>
      </c>
      <c r="L709" s="10">
        <v>0.15670000000000001</v>
      </c>
      <c r="U709" s="9"/>
      <c r="V709" s="10"/>
      <c r="W709" s="10"/>
      <c r="X709" s="10"/>
      <c r="Y709" s="10"/>
      <c r="Z709" s="11"/>
      <c r="AA709" s="11"/>
      <c r="AB709" s="11"/>
      <c r="AC709" s="11"/>
    </row>
    <row r="710" spans="8:29" ht="10.5" customHeight="1" x14ac:dyDescent="0.2">
      <c r="H710" s="9">
        <v>43762</v>
      </c>
      <c r="I710" s="10">
        <v>0.14990000000000001</v>
      </c>
      <c r="J710" s="10">
        <v>0.154</v>
      </c>
      <c r="K710" s="10">
        <v>0.15709999999999999</v>
      </c>
      <c r="L710" s="10">
        <v>0.15629999999999999</v>
      </c>
      <c r="U710" s="9"/>
      <c r="V710" s="10"/>
      <c r="W710" s="10"/>
      <c r="X710" s="10"/>
      <c r="Y710" s="10"/>
      <c r="Z710" s="11"/>
      <c r="AA710" s="11"/>
      <c r="AB710" s="11"/>
      <c r="AC710" s="11"/>
    </row>
    <row r="711" spans="8:29" ht="10.5" customHeight="1" x14ac:dyDescent="0.2">
      <c r="H711" s="9">
        <v>43763</v>
      </c>
      <c r="I711" s="10">
        <v>0.1502</v>
      </c>
      <c r="J711" s="10">
        <v>0.154</v>
      </c>
      <c r="K711" s="10">
        <v>0.15709999999999999</v>
      </c>
      <c r="L711" s="10">
        <v>0.1565</v>
      </c>
      <c r="U711" s="9"/>
      <c r="V711" s="10"/>
      <c r="W711" s="10"/>
      <c r="X711" s="10"/>
      <c r="Y711" s="10"/>
      <c r="Z711" s="11"/>
      <c r="AA711" s="11"/>
      <c r="AB711" s="11"/>
      <c r="AC711" s="11"/>
    </row>
    <row r="712" spans="8:29" ht="10.5" customHeight="1" x14ac:dyDescent="0.2">
      <c r="H712" s="9">
        <v>43766</v>
      </c>
      <c r="I712" s="10">
        <v>0.15060000000000001</v>
      </c>
      <c r="J712" s="10">
        <v>0.15409999999999999</v>
      </c>
      <c r="K712" s="10">
        <v>0.1573</v>
      </c>
      <c r="L712" s="10">
        <v>0.15640000000000001</v>
      </c>
      <c r="U712" s="9"/>
      <c r="V712" s="10"/>
      <c r="W712" s="10"/>
      <c r="X712" s="10"/>
      <c r="Y712" s="10"/>
      <c r="Z712" s="11"/>
      <c r="AA712" s="11"/>
      <c r="AB712" s="11"/>
      <c r="AC712" s="11"/>
    </row>
    <row r="713" spans="8:29" ht="10.5" customHeight="1" x14ac:dyDescent="0.2">
      <c r="H713" s="9">
        <v>43767</v>
      </c>
      <c r="I713" s="10">
        <v>0.15060000000000001</v>
      </c>
      <c r="J713" s="10">
        <v>0.15390000000000001</v>
      </c>
      <c r="K713" s="10">
        <v>0.15690000000000001</v>
      </c>
      <c r="L713" s="10">
        <v>0.15620000000000001</v>
      </c>
      <c r="U713" s="9"/>
      <c r="V713" s="10"/>
      <c r="W713" s="10"/>
      <c r="X713" s="10"/>
      <c r="Y713" s="10"/>
      <c r="Z713" s="11"/>
      <c r="AA713" s="11"/>
      <c r="AB713" s="11"/>
      <c r="AC713" s="11"/>
    </row>
    <row r="714" spans="8:29" ht="10.5" customHeight="1" x14ac:dyDescent="0.2">
      <c r="H714" s="9">
        <v>43768</v>
      </c>
      <c r="I714" s="10">
        <v>0.15079999999999999</v>
      </c>
      <c r="J714" s="10">
        <v>0.15390000000000001</v>
      </c>
      <c r="K714" s="10">
        <v>0.15720000000000001</v>
      </c>
      <c r="L714" s="10">
        <v>0.15629999999999999</v>
      </c>
      <c r="U714" s="9"/>
      <c r="V714" s="10"/>
      <c r="W714" s="10"/>
      <c r="X714" s="10"/>
      <c r="Y714" s="10"/>
      <c r="Z714" s="11"/>
      <c r="AA714" s="11"/>
      <c r="AB714" s="11"/>
      <c r="AC714" s="11"/>
    </row>
    <row r="715" spans="8:29" ht="10.5" customHeight="1" x14ac:dyDescent="0.2">
      <c r="H715" s="9">
        <v>43769</v>
      </c>
      <c r="I715" s="10">
        <v>0.15129999999999999</v>
      </c>
      <c r="J715" s="10">
        <v>0.15429999999999999</v>
      </c>
      <c r="K715" s="10">
        <v>0.15709999999999999</v>
      </c>
      <c r="L715" s="10">
        <v>0.15670000000000001</v>
      </c>
      <c r="U715" s="9"/>
      <c r="V715" s="10"/>
      <c r="W715" s="10"/>
      <c r="X715" s="10"/>
      <c r="Y715" s="10"/>
      <c r="Z715" s="11"/>
      <c r="AA715" s="11"/>
      <c r="AB715" s="11"/>
      <c r="AC715" s="11"/>
    </row>
    <row r="716" spans="8:29" ht="10.5" customHeight="1" x14ac:dyDescent="0.2">
      <c r="H716" s="9">
        <v>43770</v>
      </c>
      <c r="I716" s="10">
        <v>0.1512</v>
      </c>
      <c r="J716" s="10">
        <v>0.15429999999999999</v>
      </c>
      <c r="K716" s="10">
        <v>0.15740000000000001</v>
      </c>
      <c r="L716" s="10">
        <v>0.15690000000000001</v>
      </c>
      <c r="U716" s="9"/>
      <c r="V716" s="10"/>
      <c r="W716" s="10"/>
      <c r="X716" s="10"/>
      <c r="Y716" s="10"/>
      <c r="Z716" s="11"/>
      <c r="AA716" s="11"/>
      <c r="AB716" s="11"/>
      <c r="AC716" s="11"/>
    </row>
    <row r="717" spans="8:29" ht="10.5" customHeight="1" x14ac:dyDescent="0.2">
      <c r="H717" s="9">
        <v>43773</v>
      </c>
      <c r="I717" s="10">
        <v>0.15129999999999999</v>
      </c>
      <c r="J717" s="10">
        <v>0.15429999999999999</v>
      </c>
      <c r="K717" s="10">
        <v>0.157</v>
      </c>
      <c r="L717" s="10">
        <v>0.15709999999999999</v>
      </c>
      <c r="U717" s="9"/>
      <c r="V717" s="10"/>
      <c r="W717" s="10"/>
      <c r="X717" s="10"/>
      <c r="Y717" s="10"/>
      <c r="Z717" s="11"/>
      <c r="AA717" s="11"/>
      <c r="AB717" s="11"/>
      <c r="AC717" s="11"/>
    </row>
    <row r="718" spans="8:29" ht="10.5" customHeight="1" x14ac:dyDescent="0.2">
      <c r="H718" s="9">
        <v>43774</v>
      </c>
      <c r="I718" s="10">
        <v>0.15079999999999999</v>
      </c>
      <c r="J718" s="10">
        <v>0.15390000000000001</v>
      </c>
      <c r="K718" s="10">
        <v>0.15740000000000001</v>
      </c>
      <c r="L718" s="10">
        <v>0.15679999999999999</v>
      </c>
      <c r="U718" s="9"/>
      <c r="V718" s="10"/>
      <c r="W718" s="10"/>
      <c r="X718" s="10"/>
      <c r="Y718" s="10"/>
      <c r="Z718" s="11"/>
      <c r="AA718" s="11"/>
      <c r="AB718" s="11"/>
      <c r="AC718" s="11"/>
    </row>
    <row r="719" spans="8:29" ht="10.5" customHeight="1" x14ac:dyDescent="0.2">
      <c r="H719" s="9">
        <v>43775</v>
      </c>
      <c r="I719" s="10">
        <v>0.15110000000000001</v>
      </c>
      <c r="J719" s="10">
        <v>0.15409999999999999</v>
      </c>
      <c r="K719" s="10">
        <v>0.15720000000000001</v>
      </c>
      <c r="L719" s="10">
        <v>0.15720000000000001</v>
      </c>
      <c r="U719" s="9"/>
      <c r="V719" s="10"/>
      <c r="W719" s="10"/>
      <c r="X719" s="10"/>
      <c r="Y719" s="10"/>
      <c r="Z719" s="11"/>
      <c r="AA719" s="11"/>
      <c r="AB719" s="11"/>
      <c r="AC719" s="11"/>
    </row>
    <row r="720" spans="8:29" ht="10.5" customHeight="1" x14ac:dyDescent="0.2">
      <c r="H720" s="9">
        <v>43776</v>
      </c>
      <c r="I720" s="10">
        <v>0.1507</v>
      </c>
      <c r="J720" s="10">
        <v>0.1535</v>
      </c>
      <c r="K720" s="10">
        <v>0.15759999999999999</v>
      </c>
      <c r="L720" s="10">
        <v>0.157</v>
      </c>
      <c r="U720" s="9"/>
      <c r="V720" s="10"/>
      <c r="W720" s="10"/>
      <c r="X720" s="10"/>
      <c r="Y720" s="10"/>
      <c r="Z720" s="11"/>
      <c r="AA720" s="11"/>
      <c r="AB720" s="11"/>
      <c r="AC720" s="11"/>
    </row>
    <row r="721" spans="8:29" ht="10.5" customHeight="1" x14ac:dyDescent="0.2">
      <c r="H721" s="9">
        <v>43777</v>
      </c>
      <c r="I721" s="10">
        <v>0.15</v>
      </c>
      <c r="J721" s="10">
        <v>0.1532</v>
      </c>
      <c r="K721" s="10">
        <v>0.15859999999999999</v>
      </c>
      <c r="L721" s="10">
        <v>0.15690000000000001</v>
      </c>
      <c r="U721" s="9"/>
      <c r="V721" s="10"/>
      <c r="W721" s="10"/>
      <c r="X721" s="10"/>
      <c r="Y721" s="10"/>
      <c r="Z721" s="11"/>
      <c r="AA721" s="11"/>
      <c r="AB721" s="11"/>
      <c r="AC721" s="11"/>
    </row>
    <row r="722" spans="8:29" ht="10.5" customHeight="1" x14ac:dyDescent="0.2">
      <c r="H722" s="9">
        <v>43780</v>
      </c>
      <c r="I722" s="10">
        <v>0.14940000000000001</v>
      </c>
      <c r="J722" s="10">
        <v>0.15310000000000001</v>
      </c>
      <c r="K722" s="10">
        <v>0.15920000000000001</v>
      </c>
      <c r="L722" s="10">
        <v>0.15670000000000001</v>
      </c>
      <c r="U722" s="9"/>
      <c r="V722" s="10"/>
      <c r="W722" s="10"/>
      <c r="X722" s="10"/>
      <c r="Y722" s="10"/>
      <c r="Z722" s="11"/>
      <c r="AA722" s="11"/>
      <c r="AB722" s="11"/>
      <c r="AC722" s="11"/>
    </row>
    <row r="723" spans="8:29" ht="10.5" customHeight="1" x14ac:dyDescent="0.2">
      <c r="H723" s="9">
        <v>43781</v>
      </c>
      <c r="I723" s="10">
        <v>0.14940000000000001</v>
      </c>
      <c r="J723" s="10">
        <v>0.15340000000000001</v>
      </c>
      <c r="K723" s="10">
        <v>0.1595</v>
      </c>
      <c r="L723" s="10">
        <v>0.1573</v>
      </c>
      <c r="U723" s="9"/>
      <c r="V723" s="10"/>
      <c r="W723" s="10"/>
      <c r="X723" s="10"/>
      <c r="Y723" s="10"/>
      <c r="Z723" s="11"/>
      <c r="AA723" s="11"/>
      <c r="AB723" s="11"/>
      <c r="AC723" s="11"/>
    </row>
    <row r="724" spans="8:29" ht="10.5" customHeight="1" x14ac:dyDescent="0.2">
      <c r="H724" s="9">
        <v>43782</v>
      </c>
      <c r="I724" s="10">
        <v>0.1487</v>
      </c>
      <c r="J724" s="10">
        <v>0.1532</v>
      </c>
      <c r="K724" s="10">
        <v>0.1598</v>
      </c>
      <c r="L724" s="10">
        <v>0.15720000000000001</v>
      </c>
      <c r="U724" s="9"/>
      <c r="V724" s="10"/>
      <c r="W724" s="10"/>
      <c r="X724" s="10"/>
      <c r="Y724" s="10"/>
      <c r="Z724" s="11"/>
      <c r="AA724" s="11"/>
      <c r="AB724" s="11"/>
      <c r="AC724" s="11"/>
    </row>
    <row r="725" spans="8:29" ht="10.5" customHeight="1" x14ac:dyDescent="0.2">
      <c r="H725" s="9">
        <v>43783</v>
      </c>
      <c r="I725" s="10">
        <v>0.14860000000000001</v>
      </c>
      <c r="J725" s="10">
        <v>0.1535</v>
      </c>
      <c r="K725" s="10">
        <v>0.16020000000000001</v>
      </c>
      <c r="L725" s="10">
        <v>0.1575</v>
      </c>
      <c r="U725" s="9"/>
      <c r="V725" s="10"/>
      <c r="W725" s="10"/>
      <c r="X725" s="10"/>
      <c r="Y725" s="10"/>
      <c r="Z725" s="11"/>
      <c r="AA725" s="11"/>
      <c r="AB725" s="11"/>
      <c r="AC725" s="11"/>
    </row>
    <row r="726" spans="8:29" ht="10.5" customHeight="1" x14ac:dyDescent="0.2">
      <c r="H726" s="9">
        <v>43784</v>
      </c>
      <c r="I726" s="10">
        <v>0.1484</v>
      </c>
      <c r="J726" s="10">
        <v>0.15329999999999999</v>
      </c>
      <c r="K726" s="10">
        <v>0.15970000000000001</v>
      </c>
      <c r="L726" s="10">
        <v>0.15720000000000001</v>
      </c>
      <c r="U726" s="9"/>
      <c r="V726" s="10"/>
      <c r="W726" s="10"/>
      <c r="X726" s="10"/>
      <c r="Y726" s="10"/>
      <c r="Z726" s="11"/>
      <c r="AA726" s="11"/>
      <c r="AB726" s="11"/>
      <c r="AC726" s="11"/>
    </row>
    <row r="727" spans="8:29" ht="10.5" customHeight="1" x14ac:dyDescent="0.2">
      <c r="H727" s="9">
        <v>43787</v>
      </c>
      <c r="I727" s="10">
        <v>0.14849999999999999</v>
      </c>
      <c r="J727" s="10">
        <v>0.1535</v>
      </c>
      <c r="K727" s="10">
        <v>0.15939999999999999</v>
      </c>
      <c r="L727" s="10">
        <v>0.1575</v>
      </c>
      <c r="U727" s="9"/>
      <c r="V727" s="10"/>
      <c r="W727" s="10"/>
      <c r="X727" s="10"/>
      <c r="Y727" s="10"/>
      <c r="Z727" s="11"/>
      <c r="AA727" s="11"/>
      <c r="AB727" s="11"/>
      <c r="AC727" s="11"/>
    </row>
    <row r="728" spans="8:29" ht="10.5" customHeight="1" x14ac:dyDescent="0.2">
      <c r="H728" s="9">
        <v>43788</v>
      </c>
      <c r="I728" s="10">
        <v>0.14879999999999999</v>
      </c>
      <c r="J728" s="10">
        <v>0.1537</v>
      </c>
      <c r="K728" s="10">
        <v>0.1595</v>
      </c>
      <c r="L728" s="10">
        <v>0.1578</v>
      </c>
      <c r="U728" s="9"/>
      <c r="V728" s="10"/>
      <c r="W728" s="10"/>
      <c r="X728" s="10"/>
      <c r="Y728" s="10"/>
      <c r="Z728" s="11"/>
      <c r="AA728" s="11"/>
      <c r="AB728" s="11"/>
      <c r="AC728" s="11"/>
    </row>
    <row r="729" spans="8:29" ht="10.5" customHeight="1" x14ac:dyDescent="0.2">
      <c r="H729" s="9">
        <v>43789</v>
      </c>
      <c r="I729" s="10">
        <v>0.14879999999999999</v>
      </c>
      <c r="J729" s="10">
        <v>0.1537</v>
      </c>
      <c r="K729" s="10">
        <v>0.1593</v>
      </c>
      <c r="L729" s="10">
        <v>0.15770000000000001</v>
      </c>
      <c r="U729" s="9"/>
      <c r="V729" s="10"/>
      <c r="W729" s="10"/>
      <c r="X729" s="10"/>
      <c r="Y729" s="10"/>
      <c r="Z729" s="11"/>
      <c r="AA729" s="11"/>
      <c r="AB729" s="11"/>
      <c r="AC729" s="11"/>
    </row>
    <row r="730" spans="8:29" ht="10.5" customHeight="1" x14ac:dyDescent="0.2">
      <c r="H730" s="9">
        <v>43790</v>
      </c>
      <c r="I730" s="10">
        <v>0.14860000000000001</v>
      </c>
      <c r="J730" s="10">
        <v>0.1537</v>
      </c>
      <c r="K730" s="10">
        <v>0.1588</v>
      </c>
      <c r="L730" s="10">
        <v>0.15759999999999999</v>
      </c>
      <c r="U730" s="9"/>
      <c r="V730" s="10"/>
      <c r="W730" s="10"/>
      <c r="X730" s="10"/>
      <c r="Y730" s="10"/>
      <c r="Z730" s="11"/>
      <c r="AA730" s="11"/>
      <c r="AB730" s="11"/>
      <c r="AC730" s="11"/>
    </row>
    <row r="731" spans="8:29" ht="10.5" customHeight="1" x14ac:dyDescent="0.2">
      <c r="H731" s="9">
        <v>43791</v>
      </c>
      <c r="I731" s="10">
        <v>0.14860000000000001</v>
      </c>
      <c r="J731" s="10">
        <v>0.15379999999999999</v>
      </c>
      <c r="K731" s="10">
        <v>0.1585</v>
      </c>
      <c r="L731" s="10">
        <v>0.15770000000000001</v>
      </c>
      <c r="U731" s="9"/>
      <c r="V731" s="10"/>
      <c r="W731" s="10"/>
      <c r="X731" s="10"/>
      <c r="Y731" s="10"/>
      <c r="Z731" s="11"/>
      <c r="AA731" s="11"/>
      <c r="AB731" s="11"/>
      <c r="AC731" s="11"/>
    </row>
    <row r="732" spans="8:29" ht="10.5" customHeight="1" x14ac:dyDescent="0.2">
      <c r="H732" s="9">
        <v>43794</v>
      </c>
      <c r="I732" s="10">
        <v>0.14829999999999999</v>
      </c>
      <c r="J732" s="10">
        <v>0.1537</v>
      </c>
      <c r="K732" s="10">
        <v>0.15840000000000001</v>
      </c>
      <c r="L732" s="10">
        <v>0.1575</v>
      </c>
      <c r="U732" s="9"/>
      <c r="V732" s="10"/>
      <c r="W732" s="10"/>
      <c r="X732" s="10"/>
      <c r="Y732" s="10"/>
      <c r="Z732" s="11"/>
      <c r="AA732" s="11"/>
      <c r="AB732" s="11"/>
      <c r="AC732" s="11"/>
    </row>
    <row r="733" spans="8:29" ht="10.5" customHeight="1" x14ac:dyDescent="0.2">
      <c r="H733" s="9">
        <v>43795</v>
      </c>
      <c r="I733" s="10">
        <v>0.1477</v>
      </c>
      <c r="J733" s="10">
        <v>0.1532</v>
      </c>
      <c r="K733" s="10">
        <v>0.15790000000000001</v>
      </c>
      <c r="L733" s="10">
        <v>0.15690000000000001</v>
      </c>
      <c r="U733" s="9"/>
      <c r="V733" s="10"/>
      <c r="W733" s="10"/>
      <c r="X733" s="10"/>
      <c r="Y733" s="10"/>
      <c r="Z733" s="11"/>
      <c r="AA733" s="11"/>
      <c r="AB733" s="11"/>
      <c r="AC733" s="11"/>
    </row>
    <row r="734" spans="8:29" ht="10.5" customHeight="1" x14ac:dyDescent="0.2">
      <c r="H734" s="9">
        <v>43796</v>
      </c>
      <c r="I734" s="10">
        <v>0.1474</v>
      </c>
      <c r="J734" s="10">
        <v>0.153</v>
      </c>
      <c r="K734" s="10">
        <v>0.15770000000000001</v>
      </c>
      <c r="L734" s="10">
        <v>0.15670000000000001</v>
      </c>
      <c r="U734" s="9"/>
      <c r="V734" s="10"/>
      <c r="W734" s="10"/>
      <c r="X734" s="10"/>
      <c r="Y734" s="10"/>
      <c r="Z734" s="11"/>
      <c r="AA734" s="11"/>
      <c r="AB734" s="11"/>
      <c r="AC734" s="11"/>
    </row>
    <row r="735" spans="8:29" ht="10.5" customHeight="1" x14ac:dyDescent="0.2">
      <c r="H735" s="9">
        <v>43797</v>
      </c>
      <c r="I735" s="10">
        <v>0.1474</v>
      </c>
      <c r="J735" s="10">
        <v>0.153</v>
      </c>
      <c r="K735" s="10">
        <v>0.15770000000000001</v>
      </c>
      <c r="L735" s="10">
        <v>0.15670000000000001</v>
      </c>
      <c r="U735" s="9"/>
      <c r="V735" s="10"/>
      <c r="W735" s="10"/>
      <c r="X735" s="10"/>
      <c r="Y735" s="10"/>
      <c r="Z735" s="11"/>
      <c r="AA735" s="11"/>
      <c r="AB735" s="11"/>
      <c r="AC735" s="11"/>
    </row>
    <row r="736" spans="8:29" ht="10.5" customHeight="1" x14ac:dyDescent="0.2">
      <c r="H736" s="9">
        <v>43798</v>
      </c>
      <c r="I736" s="10">
        <v>0.14749999999999999</v>
      </c>
      <c r="J736" s="10">
        <v>0.15310000000000001</v>
      </c>
      <c r="K736" s="10">
        <v>0.15770000000000001</v>
      </c>
      <c r="L736" s="10">
        <v>0.157</v>
      </c>
      <c r="U736" s="9"/>
      <c r="V736" s="10"/>
      <c r="W736" s="10"/>
      <c r="X736" s="10"/>
      <c r="Y736" s="10"/>
      <c r="Z736" s="11"/>
      <c r="AA736" s="11"/>
      <c r="AB736" s="11"/>
      <c r="AC736" s="11"/>
    </row>
    <row r="737" spans="8:29" ht="10.5" customHeight="1" x14ac:dyDescent="0.2">
      <c r="H737" s="9">
        <v>43801</v>
      </c>
      <c r="I737" s="10">
        <v>0.14710000000000001</v>
      </c>
      <c r="J737" s="10">
        <v>0.1527</v>
      </c>
      <c r="K737" s="10">
        <v>0.15790000000000001</v>
      </c>
      <c r="L737" s="10">
        <v>0.15659999999999999</v>
      </c>
      <c r="U737" s="9"/>
      <c r="V737" s="10"/>
      <c r="W737" s="10"/>
      <c r="X737" s="10"/>
      <c r="Y737" s="10"/>
      <c r="Z737" s="11"/>
      <c r="AA737" s="11"/>
      <c r="AB737" s="11"/>
      <c r="AC737" s="11"/>
    </row>
    <row r="738" spans="8:29" ht="10.5" customHeight="1" x14ac:dyDescent="0.2">
      <c r="H738" s="9">
        <v>43802</v>
      </c>
      <c r="I738" s="10">
        <v>0.14729999999999999</v>
      </c>
      <c r="J738" s="10">
        <v>0.15290000000000001</v>
      </c>
      <c r="K738" s="10">
        <v>0.1585</v>
      </c>
      <c r="L738" s="10">
        <v>0.15690000000000001</v>
      </c>
      <c r="U738" s="9"/>
      <c r="V738" s="10"/>
      <c r="W738" s="10"/>
      <c r="X738" s="10"/>
      <c r="Y738" s="10"/>
      <c r="Z738" s="11"/>
      <c r="AA738" s="11"/>
      <c r="AB738" s="11"/>
      <c r="AC738" s="11"/>
    </row>
    <row r="739" spans="8:29" ht="10.5" customHeight="1" x14ac:dyDescent="0.2">
      <c r="H739" s="9">
        <v>43803</v>
      </c>
      <c r="I739" s="10">
        <v>0.1474</v>
      </c>
      <c r="J739" s="10">
        <v>0.15290000000000001</v>
      </c>
      <c r="K739" s="10">
        <v>0.15870000000000001</v>
      </c>
      <c r="L739" s="10">
        <v>0.157</v>
      </c>
      <c r="U739" s="9"/>
      <c r="V739" s="10"/>
      <c r="W739" s="10"/>
      <c r="X739" s="10"/>
      <c r="Y739" s="10"/>
      <c r="Z739" s="11"/>
      <c r="AA739" s="11"/>
      <c r="AB739" s="11"/>
      <c r="AC739" s="11"/>
    </row>
    <row r="740" spans="8:29" ht="10.5" customHeight="1" x14ac:dyDescent="0.2">
      <c r="H740" s="9">
        <v>43804</v>
      </c>
      <c r="I740" s="10">
        <v>0.14710000000000001</v>
      </c>
      <c r="J740" s="10">
        <v>0.15260000000000001</v>
      </c>
      <c r="K740" s="10">
        <v>0.1588</v>
      </c>
      <c r="L740" s="10">
        <v>0.15679999999999999</v>
      </c>
      <c r="U740" s="9"/>
      <c r="V740" s="10"/>
      <c r="W740" s="10"/>
      <c r="X740" s="10"/>
      <c r="Y740" s="10"/>
      <c r="Z740" s="11"/>
      <c r="AA740" s="11"/>
      <c r="AB740" s="11"/>
      <c r="AC740" s="11"/>
    </row>
    <row r="741" spans="8:29" ht="10.5" customHeight="1" x14ac:dyDescent="0.2">
      <c r="H741" s="9">
        <v>43805</v>
      </c>
      <c r="I741" s="10">
        <v>0.14680000000000001</v>
      </c>
      <c r="J741" s="10">
        <v>0.15240000000000001</v>
      </c>
      <c r="K741" s="10">
        <v>0.15870000000000001</v>
      </c>
      <c r="L741" s="10">
        <v>0.15629999999999999</v>
      </c>
      <c r="U741" s="9"/>
      <c r="V741" s="10"/>
      <c r="W741" s="10"/>
      <c r="X741" s="10"/>
      <c r="Y741" s="10"/>
      <c r="Z741" s="11"/>
      <c r="AA741" s="11"/>
      <c r="AB741" s="11"/>
      <c r="AC741" s="11"/>
    </row>
    <row r="742" spans="8:29" ht="10.5" customHeight="1" x14ac:dyDescent="0.2">
      <c r="H742" s="9">
        <v>43808</v>
      </c>
      <c r="I742" s="10">
        <v>0.14710000000000001</v>
      </c>
      <c r="J742" s="10">
        <v>0.15260000000000001</v>
      </c>
      <c r="K742" s="10">
        <v>0.15840000000000001</v>
      </c>
      <c r="L742" s="10">
        <v>0.15659999999999999</v>
      </c>
      <c r="U742" s="9"/>
      <c r="V742" s="10"/>
      <c r="W742" s="10"/>
      <c r="X742" s="10"/>
      <c r="Y742" s="10"/>
      <c r="Z742" s="11"/>
      <c r="AA742" s="11"/>
      <c r="AB742" s="11"/>
      <c r="AC742" s="11"/>
    </row>
    <row r="743" spans="8:29" ht="10.5" customHeight="1" x14ac:dyDescent="0.2">
      <c r="H743" s="9">
        <v>43809</v>
      </c>
      <c r="I743" s="10">
        <v>0.1469</v>
      </c>
      <c r="J743" s="10">
        <v>0.1525</v>
      </c>
      <c r="K743" s="10">
        <v>0.15809999999999999</v>
      </c>
      <c r="L743" s="10">
        <v>0.15640000000000001</v>
      </c>
      <c r="U743" s="9"/>
      <c r="V743" s="10"/>
      <c r="W743" s="10"/>
      <c r="X743" s="10"/>
      <c r="Y743" s="10"/>
      <c r="Z743" s="11"/>
      <c r="AA743" s="11"/>
      <c r="AB743" s="11"/>
      <c r="AC743" s="11"/>
    </row>
    <row r="744" spans="8:29" ht="10.5" customHeight="1" x14ac:dyDescent="0.2">
      <c r="H744" s="9">
        <v>43810</v>
      </c>
      <c r="I744" s="10">
        <v>0.1467</v>
      </c>
      <c r="J744" s="10">
        <v>0.1522</v>
      </c>
      <c r="K744" s="10">
        <v>0.15709999999999999</v>
      </c>
      <c r="L744" s="10">
        <v>0.15590000000000001</v>
      </c>
      <c r="U744" s="9"/>
      <c r="V744" s="10"/>
      <c r="W744" s="10"/>
      <c r="X744" s="10"/>
      <c r="Y744" s="10"/>
      <c r="Z744" s="11"/>
      <c r="AA744" s="11"/>
      <c r="AB744" s="11"/>
      <c r="AC744" s="11"/>
    </row>
    <row r="745" spans="8:29" ht="10.5" customHeight="1" x14ac:dyDescent="0.2">
      <c r="H745" s="9">
        <v>43811</v>
      </c>
      <c r="I745" s="10">
        <v>0.1469</v>
      </c>
      <c r="J745" s="10">
        <v>0.15240000000000001</v>
      </c>
      <c r="K745" s="10">
        <v>0.15640000000000001</v>
      </c>
      <c r="L745" s="10">
        <v>0.156</v>
      </c>
      <c r="U745" s="9"/>
      <c r="V745" s="10"/>
      <c r="W745" s="10"/>
      <c r="X745" s="10"/>
      <c r="Y745" s="10"/>
      <c r="Z745" s="11"/>
      <c r="AA745" s="11"/>
      <c r="AB745" s="11"/>
      <c r="AC745" s="11"/>
    </row>
    <row r="746" spans="8:29" ht="10.5" customHeight="1" x14ac:dyDescent="0.2">
      <c r="H746" s="9">
        <v>43812</v>
      </c>
      <c r="I746" s="10">
        <v>0.14660000000000001</v>
      </c>
      <c r="J746" s="10">
        <v>0.15190000000000001</v>
      </c>
      <c r="K746" s="10">
        <v>0.156</v>
      </c>
      <c r="L746" s="10">
        <v>0.15570000000000001</v>
      </c>
      <c r="U746" s="9"/>
      <c r="V746" s="10"/>
      <c r="W746" s="10"/>
      <c r="X746" s="10"/>
      <c r="Y746" s="10"/>
      <c r="Z746" s="11"/>
      <c r="AA746" s="11"/>
      <c r="AB746" s="11"/>
      <c r="AC746" s="11"/>
    </row>
    <row r="747" spans="8:29" ht="10.5" customHeight="1" x14ac:dyDescent="0.2">
      <c r="H747" s="9">
        <v>43815</v>
      </c>
      <c r="I747" s="10">
        <v>0.1464</v>
      </c>
      <c r="J747" s="10">
        <v>0.1517</v>
      </c>
      <c r="K747" s="10">
        <v>0.1555</v>
      </c>
      <c r="L747" s="10">
        <v>0.15559999999999999</v>
      </c>
      <c r="U747" s="9"/>
      <c r="V747" s="10"/>
      <c r="W747" s="10"/>
      <c r="X747" s="10"/>
      <c r="Y747" s="10"/>
      <c r="Z747" s="11"/>
      <c r="AA747" s="11"/>
      <c r="AB747" s="11"/>
      <c r="AC747" s="11"/>
    </row>
    <row r="748" spans="8:29" ht="10.5" customHeight="1" x14ac:dyDescent="0.2">
      <c r="H748" s="9">
        <v>43816</v>
      </c>
      <c r="I748" s="10">
        <v>0.1462</v>
      </c>
      <c r="J748" s="10">
        <v>0.1515</v>
      </c>
      <c r="K748" s="10">
        <v>0.15529999999999999</v>
      </c>
      <c r="L748" s="10">
        <v>0.15529999999999999</v>
      </c>
      <c r="U748" s="9"/>
      <c r="V748" s="10"/>
      <c r="W748" s="10"/>
      <c r="X748" s="10"/>
      <c r="Y748" s="10"/>
      <c r="Z748" s="11"/>
      <c r="AA748" s="11"/>
      <c r="AB748" s="11"/>
      <c r="AC748" s="11"/>
    </row>
    <row r="749" spans="8:29" ht="10.5" customHeight="1" x14ac:dyDescent="0.2">
      <c r="H749" s="9">
        <v>43817</v>
      </c>
      <c r="I749" s="10">
        <v>0.1459</v>
      </c>
      <c r="J749" s="10">
        <v>0.15110000000000001</v>
      </c>
      <c r="K749" s="10">
        <v>0.155</v>
      </c>
      <c r="L749" s="10">
        <v>0.15509999999999999</v>
      </c>
      <c r="U749" s="9"/>
      <c r="V749" s="10"/>
      <c r="W749" s="10"/>
      <c r="X749" s="10"/>
      <c r="Y749" s="10"/>
      <c r="Z749" s="11"/>
      <c r="AA749" s="11"/>
      <c r="AB749" s="11"/>
      <c r="AC749" s="11"/>
    </row>
    <row r="750" spans="8:29" ht="10.5" customHeight="1" x14ac:dyDescent="0.2">
      <c r="H750" s="9">
        <v>43818</v>
      </c>
      <c r="I750" s="10">
        <v>0.1452</v>
      </c>
      <c r="J750" s="10">
        <v>0.15040000000000001</v>
      </c>
      <c r="K750" s="10">
        <v>0.15459999999999999</v>
      </c>
      <c r="L750" s="10">
        <v>0.15440000000000001</v>
      </c>
      <c r="U750" s="9"/>
      <c r="V750" s="10"/>
      <c r="W750" s="10"/>
      <c r="X750" s="10"/>
      <c r="Y750" s="10"/>
      <c r="Z750" s="11"/>
      <c r="AA750" s="11"/>
      <c r="AB750" s="11"/>
      <c r="AC750" s="11"/>
    </row>
    <row r="751" spans="8:29" ht="10.5" customHeight="1" x14ac:dyDescent="0.2">
      <c r="H751" s="9">
        <v>43819</v>
      </c>
      <c r="I751" s="10">
        <v>0.1452</v>
      </c>
      <c r="J751" s="10">
        <v>0.15040000000000001</v>
      </c>
      <c r="K751" s="10">
        <v>0.15479999999999999</v>
      </c>
      <c r="L751" s="10">
        <v>0.15440000000000001</v>
      </c>
      <c r="U751" s="9"/>
      <c r="V751" s="10"/>
      <c r="W751" s="10"/>
      <c r="X751" s="10"/>
      <c r="Y751" s="10"/>
      <c r="Z751" s="11"/>
      <c r="AA751" s="11"/>
      <c r="AB751" s="11"/>
      <c r="AC751" s="11"/>
    </row>
    <row r="752" spans="8:29" ht="10.5" customHeight="1" x14ac:dyDescent="0.2">
      <c r="H752" s="9">
        <v>43820</v>
      </c>
      <c r="I752" s="10">
        <v>0.14480000000000001</v>
      </c>
      <c r="J752" s="10">
        <v>0.14990000000000001</v>
      </c>
      <c r="K752" s="10">
        <v>0.155</v>
      </c>
      <c r="L752" s="10">
        <v>0.15390000000000001</v>
      </c>
      <c r="U752" s="9"/>
      <c r="V752" s="10"/>
      <c r="W752" s="10"/>
      <c r="X752" s="10"/>
      <c r="Y752" s="10"/>
      <c r="Z752" s="11"/>
      <c r="AA752" s="11"/>
      <c r="AB752" s="11"/>
      <c r="AC752" s="11"/>
    </row>
    <row r="753" spans="8:29" ht="10.5" customHeight="1" x14ac:dyDescent="0.2">
      <c r="H753" s="9">
        <v>43822</v>
      </c>
      <c r="I753" s="10">
        <v>0.1444</v>
      </c>
      <c r="J753" s="10">
        <v>0.14960000000000001</v>
      </c>
      <c r="K753" s="10">
        <v>0.155</v>
      </c>
      <c r="L753" s="10">
        <v>0.15359999999999999</v>
      </c>
      <c r="U753" s="9"/>
      <c r="V753" s="10"/>
      <c r="W753" s="10"/>
      <c r="X753" s="10"/>
      <c r="Y753" s="10"/>
      <c r="Z753" s="11"/>
      <c r="AA753" s="11"/>
      <c r="AB753" s="11"/>
      <c r="AC753" s="11"/>
    </row>
    <row r="754" spans="8:29" ht="10.5" customHeight="1" x14ac:dyDescent="0.2">
      <c r="H754" s="9">
        <v>43823</v>
      </c>
      <c r="I754" s="10">
        <v>0.14460000000000001</v>
      </c>
      <c r="J754" s="10">
        <v>0.14979999999999999</v>
      </c>
      <c r="K754" s="10">
        <v>0.15590000000000001</v>
      </c>
      <c r="L754" s="10">
        <v>0.15379999999999999</v>
      </c>
      <c r="U754" s="9"/>
      <c r="V754" s="10"/>
      <c r="W754" s="10"/>
      <c r="X754" s="10"/>
      <c r="Y754" s="10"/>
      <c r="Z754" s="11"/>
      <c r="AA754" s="11"/>
      <c r="AB754" s="11"/>
      <c r="AC754" s="11"/>
    </row>
    <row r="755" spans="8:29" ht="10.5" customHeight="1" x14ac:dyDescent="0.2">
      <c r="H755" s="9">
        <v>43825</v>
      </c>
      <c r="I755" s="10">
        <v>0.1444</v>
      </c>
      <c r="J755" s="10">
        <v>0.1497</v>
      </c>
      <c r="K755" s="10">
        <v>0.15690000000000001</v>
      </c>
      <c r="L755" s="10">
        <v>0.15379999999999999</v>
      </c>
      <c r="U755" s="9"/>
      <c r="V755" s="10"/>
      <c r="W755" s="10"/>
      <c r="X755" s="10"/>
      <c r="Y755" s="10"/>
      <c r="Z755" s="11"/>
      <c r="AA755" s="11"/>
      <c r="AB755" s="11"/>
      <c r="AC755" s="11"/>
    </row>
    <row r="756" spans="8:29" ht="10.5" customHeight="1" x14ac:dyDescent="0.2">
      <c r="H756" s="9">
        <v>43826</v>
      </c>
      <c r="I756" s="10">
        <v>0.14449999999999999</v>
      </c>
      <c r="J756" s="10">
        <v>0.14960000000000001</v>
      </c>
      <c r="K756" s="10">
        <v>0.15679999999999999</v>
      </c>
      <c r="L756" s="10">
        <v>0.1537</v>
      </c>
      <c r="U756" s="9"/>
      <c r="V756" s="10"/>
      <c r="W756" s="10"/>
      <c r="X756" s="10"/>
      <c r="Y756" s="10"/>
      <c r="Z756" s="11"/>
      <c r="AA756" s="11"/>
      <c r="AB756" s="11"/>
      <c r="AC756" s="11"/>
    </row>
    <row r="757" spans="8:29" ht="10.5" customHeight="1" x14ac:dyDescent="0.2">
      <c r="H757" s="9">
        <v>43830</v>
      </c>
      <c r="I757" s="10">
        <v>0.14430000000000001</v>
      </c>
      <c r="J757" s="10">
        <v>0.14910000000000001</v>
      </c>
      <c r="K757" s="10">
        <v>0.15540000000000001</v>
      </c>
      <c r="L757" s="10">
        <v>0.15310000000000001</v>
      </c>
      <c r="U757" s="9"/>
      <c r="V757" s="10"/>
      <c r="W757" s="10"/>
      <c r="X757" s="10"/>
      <c r="Y757" s="10"/>
      <c r="Z757" s="11"/>
      <c r="AA757" s="11"/>
      <c r="AB757" s="11"/>
      <c r="AC757" s="11"/>
    </row>
    <row r="758" spans="8:29" ht="10.5" customHeight="1" x14ac:dyDescent="0.2">
      <c r="H758" s="9">
        <v>43832</v>
      </c>
      <c r="I758" s="10">
        <v>0.14419999999999999</v>
      </c>
      <c r="J758" s="10">
        <v>0.14899999999999999</v>
      </c>
      <c r="K758" s="10">
        <v>0.15390000000000001</v>
      </c>
      <c r="L758" s="10">
        <v>0.1527</v>
      </c>
      <c r="U758" s="9"/>
      <c r="V758" s="10"/>
      <c r="W758" s="10"/>
      <c r="X758" s="10"/>
      <c r="Y758" s="10"/>
      <c r="Z758" s="11"/>
      <c r="AA758" s="11"/>
      <c r="AB758" s="11"/>
      <c r="AC758" s="11"/>
    </row>
    <row r="759" spans="8:29" ht="10.5" customHeight="1" x14ac:dyDescent="0.2">
      <c r="H759" s="9">
        <v>43833</v>
      </c>
      <c r="I759" s="10">
        <v>0.14410000000000001</v>
      </c>
      <c r="J759" s="10">
        <v>0.1489</v>
      </c>
      <c r="K759" s="10">
        <v>0.1532</v>
      </c>
      <c r="L759" s="10">
        <v>0.1522</v>
      </c>
      <c r="U759" s="9"/>
      <c r="V759" s="10"/>
      <c r="W759" s="10"/>
      <c r="X759" s="10"/>
      <c r="Y759" s="10"/>
      <c r="Z759" s="11"/>
      <c r="AA759" s="11"/>
      <c r="AB759" s="11"/>
      <c r="AC759" s="11"/>
    </row>
    <row r="760" spans="8:29" ht="10.5" customHeight="1" x14ac:dyDescent="0.2">
      <c r="H760" s="9">
        <v>43838</v>
      </c>
      <c r="I760" s="10">
        <v>0.14380000000000001</v>
      </c>
      <c r="J760" s="10">
        <v>0.1487</v>
      </c>
      <c r="K760" s="10">
        <v>0.15140000000000001</v>
      </c>
      <c r="L760" s="10">
        <v>0.1515</v>
      </c>
      <c r="U760" s="9"/>
      <c r="V760" s="10"/>
      <c r="W760" s="10"/>
      <c r="X760" s="10"/>
      <c r="Y760" s="10"/>
      <c r="Z760" s="11"/>
      <c r="AA760" s="11"/>
      <c r="AB760" s="11"/>
      <c r="AC760" s="11"/>
    </row>
    <row r="761" spans="8:29" ht="10.5" customHeight="1" x14ac:dyDescent="0.2">
      <c r="H761" s="9">
        <v>43839</v>
      </c>
      <c r="I761" s="10">
        <v>0.1426</v>
      </c>
      <c r="J761" s="10">
        <v>0.1479</v>
      </c>
      <c r="K761" s="10">
        <v>0.14990000000000001</v>
      </c>
      <c r="L761" s="10">
        <v>0.15</v>
      </c>
      <c r="U761" s="9"/>
      <c r="V761" s="10"/>
      <c r="W761" s="10"/>
      <c r="X761" s="10"/>
      <c r="Y761" s="10"/>
      <c r="Z761" s="11"/>
      <c r="AA761" s="11"/>
      <c r="AB761" s="11"/>
      <c r="AC761" s="11"/>
    </row>
    <row r="762" spans="8:29" ht="10.5" customHeight="1" x14ac:dyDescent="0.2">
      <c r="H762" s="9">
        <v>43840</v>
      </c>
      <c r="I762" s="10">
        <v>0.1421</v>
      </c>
      <c r="J762" s="10">
        <v>0.14760000000000001</v>
      </c>
      <c r="K762" s="10">
        <v>0.15029999999999999</v>
      </c>
      <c r="L762" s="10">
        <v>0.14910000000000001</v>
      </c>
      <c r="U762" s="9"/>
      <c r="V762" s="10"/>
      <c r="W762" s="10"/>
      <c r="X762" s="10"/>
      <c r="Y762" s="10"/>
      <c r="Z762" s="11"/>
      <c r="AA762" s="11"/>
      <c r="AB762" s="11"/>
      <c r="AC762" s="11"/>
    </row>
    <row r="763" spans="8:29" ht="10.5" customHeight="1" x14ac:dyDescent="0.2">
      <c r="H763" s="9">
        <v>43841</v>
      </c>
      <c r="I763" s="10">
        <v>0.1414</v>
      </c>
      <c r="J763" s="10">
        <v>0.14699999999999999</v>
      </c>
      <c r="K763" s="10">
        <v>0.15</v>
      </c>
      <c r="L763" s="10">
        <v>0.14810000000000001</v>
      </c>
      <c r="U763" s="9"/>
      <c r="V763" s="10"/>
      <c r="W763" s="10"/>
      <c r="X763" s="10"/>
      <c r="Y763" s="10"/>
      <c r="Z763" s="11"/>
      <c r="AA763" s="11"/>
      <c r="AB763" s="11"/>
      <c r="AC763" s="11"/>
    </row>
    <row r="764" spans="8:29" ht="10.5" customHeight="1" x14ac:dyDescent="0.2">
      <c r="H764" s="9">
        <v>43843</v>
      </c>
      <c r="I764" s="10">
        <v>0.1406</v>
      </c>
      <c r="J764" s="10">
        <v>0.14649999999999999</v>
      </c>
      <c r="K764" s="10">
        <v>0.1489</v>
      </c>
      <c r="L764" s="10">
        <v>0.14729999999999999</v>
      </c>
      <c r="U764" s="9"/>
      <c r="V764" s="10"/>
      <c r="W764" s="10"/>
      <c r="X764" s="10"/>
      <c r="Y764" s="10"/>
      <c r="Z764" s="11"/>
      <c r="AA764" s="11"/>
      <c r="AB764" s="11"/>
      <c r="AC764" s="11"/>
    </row>
    <row r="765" spans="8:29" ht="10.5" customHeight="1" x14ac:dyDescent="0.2">
      <c r="H765" s="9">
        <v>43844</v>
      </c>
      <c r="I765" s="10">
        <v>0.1404</v>
      </c>
      <c r="J765" s="10">
        <v>0.1462</v>
      </c>
      <c r="K765" s="10">
        <v>0.14879999999999999</v>
      </c>
      <c r="L765" s="10">
        <v>0.14699999999999999</v>
      </c>
      <c r="U765" s="9"/>
      <c r="V765" s="10"/>
      <c r="W765" s="10"/>
      <c r="X765" s="10"/>
      <c r="Y765" s="10"/>
      <c r="Z765" s="11"/>
      <c r="AA765" s="11"/>
      <c r="AB765" s="11"/>
      <c r="AC765" s="11"/>
    </row>
    <row r="766" spans="8:29" ht="10.5" customHeight="1" x14ac:dyDescent="0.2">
      <c r="H766" s="9">
        <v>43845</v>
      </c>
      <c r="I766" s="10">
        <v>0.1401</v>
      </c>
      <c r="J766" s="10">
        <v>0.1457</v>
      </c>
      <c r="K766" s="10">
        <v>0.14810000000000001</v>
      </c>
      <c r="L766" s="10">
        <v>0.1464</v>
      </c>
      <c r="U766" s="9"/>
      <c r="V766" s="10"/>
      <c r="W766" s="10"/>
      <c r="X766" s="10"/>
      <c r="Y766" s="10"/>
      <c r="Z766" s="11"/>
      <c r="AA766" s="11"/>
      <c r="AB766" s="11"/>
      <c r="AC766" s="11"/>
    </row>
    <row r="767" spans="8:29" ht="10.5" customHeight="1" x14ac:dyDescent="0.2">
      <c r="H767" s="9">
        <v>43846</v>
      </c>
      <c r="I767" s="10">
        <v>0.1396</v>
      </c>
      <c r="J767" s="10">
        <v>0.14560000000000001</v>
      </c>
      <c r="K767" s="10">
        <v>0.1474</v>
      </c>
      <c r="L767" s="10">
        <v>0.1462</v>
      </c>
      <c r="U767" s="9"/>
      <c r="V767" s="10"/>
      <c r="W767" s="10"/>
      <c r="X767" s="10"/>
      <c r="Y767" s="10"/>
      <c r="Z767" s="11"/>
      <c r="AA767" s="11"/>
      <c r="AB767" s="11"/>
      <c r="AC767" s="11"/>
    </row>
    <row r="768" spans="8:29" ht="10.5" customHeight="1" x14ac:dyDescent="0.2">
      <c r="H768" s="9">
        <v>43847</v>
      </c>
      <c r="I768" s="10">
        <v>0.1396</v>
      </c>
      <c r="J768" s="10">
        <v>0.14580000000000001</v>
      </c>
      <c r="K768" s="10">
        <v>0.14779999999999999</v>
      </c>
      <c r="L768" s="10">
        <v>0.1464</v>
      </c>
      <c r="U768" s="9"/>
      <c r="V768" s="10"/>
      <c r="W768" s="10"/>
      <c r="X768" s="10"/>
      <c r="Y768" s="10"/>
      <c r="Z768" s="11"/>
      <c r="AA768" s="11"/>
      <c r="AB768" s="11"/>
      <c r="AC768" s="11"/>
    </row>
    <row r="769" spans="8:29" ht="10.5" customHeight="1" x14ac:dyDescent="0.2">
      <c r="H769" s="9">
        <v>43850</v>
      </c>
      <c r="I769" s="10">
        <v>0.1391</v>
      </c>
      <c r="J769" s="10">
        <v>0.14510000000000001</v>
      </c>
      <c r="K769" s="10">
        <v>0.1472</v>
      </c>
      <c r="L769" s="10">
        <v>0.1459</v>
      </c>
      <c r="U769" s="9"/>
      <c r="V769" s="10"/>
      <c r="W769" s="10"/>
      <c r="X769" s="10"/>
      <c r="Y769" s="10"/>
      <c r="Z769" s="11"/>
      <c r="AA769" s="11"/>
      <c r="AB769" s="11"/>
      <c r="AC769" s="11"/>
    </row>
    <row r="770" spans="8:29" ht="10.5" customHeight="1" x14ac:dyDescent="0.2">
      <c r="H770" s="9">
        <v>43851</v>
      </c>
      <c r="I770" s="10">
        <v>0.1381</v>
      </c>
      <c r="J770" s="10">
        <v>0.14410000000000001</v>
      </c>
      <c r="K770" s="10">
        <v>0.1462</v>
      </c>
      <c r="L770" s="10">
        <v>0.14510000000000001</v>
      </c>
      <c r="U770" s="9"/>
      <c r="V770" s="10"/>
      <c r="W770" s="10"/>
      <c r="X770" s="10"/>
      <c r="Y770" s="10"/>
      <c r="Z770" s="11"/>
      <c r="AA770" s="11"/>
      <c r="AB770" s="11"/>
      <c r="AC770" s="11"/>
    </row>
    <row r="771" spans="8:29" ht="10.5" customHeight="1" x14ac:dyDescent="0.2">
      <c r="H771" s="9">
        <v>43852</v>
      </c>
      <c r="I771" s="10">
        <v>0.13769999999999999</v>
      </c>
      <c r="J771" s="10">
        <v>0.14399999999999999</v>
      </c>
      <c r="K771" s="10">
        <v>0.14660000000000001</v>
      </c>
      <c r="L771" s="10">
        <v>0.14510000000000001</v>
      </c>
      <c r="U771" s="9"/>
      <c r="V771" s="10"/>
      <c r="W771" s="10"/>
      <c r="X771" s="10"/>
      <c r="Y771" s="10"/>
      <c r="Z771" s="11"/>
      <c r="AA771" s="11"/>
      <c r="AB771" s="11"/>
      <c r="AC771" s="11"/>
    </row>
    <row r="772" spans="8:29" ht="10.5" customHeight="1" x14ac:dyDescent="0.2">
      <c r="H772" s="9">
        <v>43853</v>
      </c>
      <c r="I772" s="10">
        <v>0.13730000000000001</v>
      </c>
      <c r="J772" s="10">
        <v>0.1434</v>
      </c>
      <c r="K772" s="10">
        <v>0.14630000000000001</v>
      </c>
      <c r="L772" s="10">
        <v>0.1447</v>
      </c>
      <c r="U772" s="9"/>
      <c r="V772" s="10"/>
      <c r="W772" s="10"/>
      <c r="X772" s="10"/>
      <c r="Y772" s="10"/>
      <c r="Z772" s="11"/>
      <c r="AA772" s="11"/>
      <c r="AB772" s="11"/>
      <c r="AC772" s="11"/>
    </row>
    <row r="773" spans="8:29" ht="10.5" customHeight="1" x14ac:dyDescent="0.2">
      <c r="H773" s="9">
        <v>43854</v>
      </c>
      <c r="I773" s="10">
        <v>0.13600000000000001</v>
      </c>
      <c r="J773" s="10">
        <v>0.1421</v>
      </c>
      <c r="K773" s="10">
        <v>0.14530000000000001</v>
      </c>
      <c r="L773" s="10">
        <v>0.14360000000000001</v>
      </c>
      <c r="U773" s="9"/>
      <c r="V773" s="10"/>
      <c r="W773" s="10"/>
      <c r="X773" s="10"/>
      <c r="Y773" s="10"/>
      <c r="Z773" s="11"/>
      <c r="AA773" s="11"/>
      <c r="AB773" s="11"/>
      <c r="AC773" s="11"/>
    </row>
    <row r="774" spans="8:29" ht="10.5" customHeight="1" x14ac:dyDescent="0.2">
      <c r="H774" s="9">
        <v>43857</v>
      </c>
      <c r="I774" s="10">
        <v>0.13489999999999999</v>
      </c>
      <c r="J774" s="10">
        <v>0.14130000000000001</v>
      </c>
      <c r="K774" s="10">
        <v>0.1447</v>
      </c>
      <c r="L774" s="10">
        <v>0.14280000000000001</v>
      </c>
      <c r="U774" s="9"/>
      <c r="V774" s="10"/>
      <c r="W774" s="10"/>
      <c r="X774" s="10"/>
      <c r="Y774" s="10"/>
      <c r="Z774" s="11"/>
      <c r="AA774" s="11"/>
      <c r="AB774" s="11"/>
      <c r="AC774" s="11"/>
    </row>
    <row r="775" spans="8:29" ht="10.5" customHeight="1" x14ac:dyDescent="0.2">
      <c r="H775" s="9">
        <v>43858</v>
      </c>
      <c r="I775" s="10">
        <v>0.1341</v>
      </c>
      <c r="J775" s="10">
        <v>0.14050000000000001</v>
      </c>
      <c r="K775" s="10">
        <v>0.14460000000000001</v>
      </c>
      <c r="L775" s="10">
        <v>0.14199999999999999</v>
      </c>
      <c r="U775" s="9"/>
      <c r="V775" s="10"/>
      <c r="W775" s="10"/>
      <c r="X775" s="10"/>
      <c r="Y775" s="10"/>
      <c r="Z775" s="11"/>
      <c r="AA775" s="11"/>
      <c r="AB775" s="11"/>
      <c r="AC775" s="11"/>
    </row>
    <row r="776" spans="8:29" ht="10.5" customHeight="1" x14ac:dyDescent="0.2">
      <c r="H776" s="9">
        <v>43859</v>
      </c>
      <c r="I776" s="10">
        <v>0.1336</v>
      </c>
      <c r="J776" s="10">
        <v>0.14000000000000001</v>
      </c>
      <c r="K776" s="10">
        <v>0.14299999999999999</v>
      </c>
      <c r="L776" s="10">
        <v>0.14130000000000001</v>
      </c>
      <c r="U776" s="9"/>
      <c r="V776" s="10"/>
      <c r="W776" s="10"/>
      <c r="X776" s="10"/>
      <c r="Y776" s="10"/>
      <c r="Z776" s="11"/>
      <c r="AA776" s="11"/>
      <c r="AB776" s="11"/>
      <c r="AC776" s="11"/>
    </row>
    <row r="777" spans="8:29" ht="10.5" customHeight="1" x14ac:dyDescent="0.2">
      <c r="H777" s="9">
        <v>43860</v>
      </c>
      <c r="I777" s="10">
        <v>0.13300000000000001</v>
      </c>
      <c r="J777" s="10">
        <v>0.1391</v>
      </c>
      <c r="K777" s="10">
        <v>0.14080000000000001</v>
      </c>
      <c r="L777" s="10">
        <v>0.14030000000000001</v>
      </c>
      <c r="U777" s="9"/>
      <c r="V777" s="10"/>
      <c r="W777" s="10"/>
      <c r="X777" s="10"/>
      <c r="Y777" s="10"/>
      <c r="Z777" s="11"/>
      <c r="AA777" s="11"/>
      <c r="AB777" s="11"/>
      <c r="AC777" s="11"/>
    </row>
    <row r="778" spans="8:29" ht="10.5" customHeight="1" x14ac:dyDescent="0.2">
      <c r="H778" s="9">
        <v>43861</v>
      </c>
      <c r="I778" s="10">
        <v>0.1326</v>
      </c>
      <c r="J778" s="10">
        <v>0.13869999999999999</v>
      </c>
      <c r="K778" s="10">
        <v>0.14000000000000001</v>
      </c>
      <c r="L778" s="10">
        <v>0.1399</v>
      </c>
      <c r="U778" s="9"/>
      <c r="V778" s="10"/>
      <c r="W778" s="10"/>
      <c r="X778" s="10"/>
      <c r="Y778" s="10"/>
      <c r="Z778" s="11"/>
      <c r="AA778" s="11"/>
      <c r="AB778" s="11"/>
      <c r="AC778" s="11"/>
    </row>
    <row r="779" spans="8:29" ht="10.5" customHeight="1" x14ac:dyDescent="0.2">
      <c r="H779" s="9">
        <v>43864</v>
      </c>
      <c r="I779" s="10">
        <v>0.1321</v>
      </c>
      <c r="J779" s="10">
        <v>0.1381</v>
      </c>
      <c r="K779" s="10">
        <v>0.1389</v>
      </c>
      <c r="L779" s="10">
        <v>0.13919999999999999</v>
      </c>
      <c r="U779" s="9"/>
      <c r="V779" s="10"/>
      <c r="W779" s="10"/>
      <c r="X779" s="10"/>
      <c r="Y779" s="10"/>
      <c r="Z779" s="11"/>
      <c r="AA779" s="11"/>
      <c r="AB779" s="11"/>
      <c r="AC779" s="11"/>
    </row>
    <row r="780" spans="8:29" ht="10.5" customHeight="1" x14ac:dyDescent="0.2">
      <c r="H780" s="9">
        <v>43865</v>
      </c>
      <c r="I780" s="10">
        <v>0.13150000000000001</v>
      </c>
      <c r="J780" s="10">
        <v>0.1376</v>
      </c>
      <c r="K780" s="10">
        <v>0.13700000000000001</v>
      </c>
      <c r="L780" s="10">
        <v>0.1386</v>
      </c>
      <c r="U780" s="9"/>
      <c r="V780" s="10"/>
      <c r="W780" s="10"/>
      <c r="X780" s="10"/>
      <c r="Y780" s="10"/>
      <c r="Z780" s="11"/>
      <c r="AA780" s="11"/>
      <c r="AB780" s="11"/>
      <c r="AC780" s="11"/>
    </row>
    <row r="781" spans="8:29" ht="10.5" customHeight="1" x14ac:dyDescent="0.2">
      <c r="H781" s="9">
        <v>43866</v>
      </c>
      <c r="I781" s="10">
        <v>0.1308</v>
      </c>
      <c r="J781" s="10">
        <v>0.13689999999999999</v>
      </c>
      <c r="K781" s="10">
        <v>0.13669999999999999</v>
      </c>
      <c r="L781" s="10">
        <v>0.13789999999999999</v>
      </c>
      <c r="U781" s="9"/>
      <c r="V781" s="10"/>
      <c r="W781" s="10"/>
      <c r="X781" s="10"/>
      <c r="Y781" s="10"/>
      <c r="Z781" s="11"/>
      <c r="AA781" s="11"/>
      <c r="AB781" s="11"/>
      <c r="AC781" s="11"/>
    </row>
    <row r="782" spans="8:29" ht="10.5" customHeight="1" x14ac:dyDescent="0.2">
      <c r="H782" s="9">
        <v>43867</v>
      </c>
      <c r="I782" s="10">
        <v>0.1293</v>
      </c>
      <c r="J782" s="10">
        <v>0.1356</v>
      </c>
      <c r="K782" s="10">
        <v>0.13539999999999999</v>
      </c>
      <c r="L782" s="10">
        <v>0.13650000000000001</v>
      </c>
      <c r="U782" s="9"/>
      <c r="V782" s="10"/>
      <c r="W782" s="10"/>
      <c r="X782" s="10"/>
      <c r="Y782" s="10"/>
      <c r="Z782" s="11"/>
      <c r="AA782" s="11"/>
      <c r="AB782" s="11"/>
      <c r="AC782" s="11"/>
    </row>
    <row r="783" spans="8:29" ht="10.5" customHeight="1" x14ac:dyDescent="0.2">
      <c r="H783" s="9">
        <v>43868</v>
      </c>
      <c r="I783" s="10">
        <v>0.12759999999999999</v>
      </c>
      <c r="J783" s="10">
        <v>0.13370000000000001</v>
      </c>
      <c r="K783" s="10">
        <v>0.13270000000000001</v>
      </c>
      <c r="L783" s="10">
        <v>0.1346</v>
      </c>
      <c r="U783" s="9"/>
      <c r="V783" s="10"/>
      <c r="W783" s="10"/>
      <c r="X783" s="10"/>
      <c r="Y783" s="10"/>
      <c r="Z783" s="11"/>
      <c r="AA783" s="11"/>
      <c r="AB783" s="11"/>
      <c r="AC783" s="11"/>
    </row>
    <row r="784" spans="8:29" ht="10.5" customHeight="1" x14ac:dyDescent="0.2">
      <c r="H784" s="9">
        <v>43871</v>
      </c>
      <c r="I784" s="10">
        <v>0.12640000000000001</v>
      </c>
      <c r="J784" s="10">
        <v>0.1323</v>
      </c>
      <c r="K784" s="10">
        <v>0.13100000000000001</v>
      </c>
      <c r="L784" s="10">
        <v>0.1331</v>
      </c>
      <c r="U784" s="9"/>
      <c r="V784" s="10"/>
      <c r="W784" s="10"/>
      <c r="X784" s="10"/>
      <c r="Y784" s="10"/>
      <c r="Z784" s="11"/>
      <c r="AA784" s="11"/>
      <c r="AB784" s="11"/>
      <c r="AC784" s="11"/>
    </row>
    <row r="785" spans="8:29" ht="10.5" customHeight="1" x14ac:dyDescent="0.2">
      <c r="H785" s="9">
        <v>43872</v>
      </c>
      <c r="I785" s="10">
        <v>0.12559999999999999</v>
      </c>
      <c r="J785" s="10">
        <v>0.1313</v>
      </c>
      <c r="K785" s="10">
        <v>0.12989999999999999</v>
      </c>
      <c r="L785" s="10">
        <v>0.1321</v>
      </c>
      <c r="U785" s="9"/>
      <c r="V785" s="10"/>
      <c r="W785" s="10"/>
      <c r="X785" s="10"/>
      <c r="Y785" s="10"/>
      <c r="Z785" s="11"/>
      <c r="AA785" s="11"/>
      <c r="AB785" s="11"/>
      <c r="AC785" s="11"/>
    </row>
    <row r="786" spans="8:29" ht="10.5" customHeight="1" x14ac:dyDescent="0.2">
      <c r="H786" s="9">
        <v>43873</v>
      </c>
      <c r="I786" s="10">
        <v>0.1244</v>
      </c>
      <c r="J786" s="10">
        <v>0.13009999999999999</v>
      </c>
      <c r="K786" s="10">
        <v>0.12809999999999999</v>
      </c>
      <c r="L786" s="10">
        <v>0.13070000000000001</v>
      </c>
      <c r="U786" s="9"/>
      <c r="V786" s="10"/>
      <c r="W786" s="10"/>
      <c r="X786" s="10"/>
      <c r="Y786" s="10"/>
      <c r="Z786" s="11"/>
      <c r="AA786" s="11"/>
      <c r="AB786" s="11"/>
      <c r="AC786" s="11"/>
    </row>
    <row r="787" spans="8:29" ht="10.5" customHeight="1" x14ac:dyDescent="0.2">
      <c r="H787" s="9">
        <v>43874</v>
      </c>
      <c r="I787" s="10">
        <v>0.1234</v>
      </c>
      <c r="J787" s="10">
        <v>0.129</v>
      </c>
      <c r="K787" s="10">
        <v>0.1275</v>
      </c>
      <c r="L787" s="10">
        <v>0.1298</v>
      </c>
      <c r="U787" s="9"/>
      <c r="V787" s="10"/>
      <c r="W787" s="10"/>
      <c r="X787" s="10"/>
      <c r="Y787" s="10"/>
      <c r="Z787" s="11"/>
      <c r="AA787" s="11"/>
      <c r="AB787" s="11"/>
      <c r="AC787" s="11"/>
    </row>
    <row r="788" spans="8:29" ht="10.5" customHeight="1" x14ac:dyDescent="0.2">
      <c r="H788" s="9">
        <v>43875</v>
      </c>
      <c r="I788" s="10">
        <v>0.1232</v>
      </c>
      <c r="J788" s="10">
        <v>0.12870000000000001</v>
      </c>
      <c r="K788" s="10">
        <v>0.12770000000000001</v>
      </c>
      <c r="L788" s="10">
        <v>0.1295</v>
      </c>
      <c r="U788" s="9"/>
      <c r="V788" s="10"/>
      <c r="W788" s="10"/>
      <c r="X788" s="10"/>
      <c r="Y788" s="10"/>
      <c r="Z788" s="11"/>
      <c r="AA788" s="11"/>
      <c r="AB788" s="11"/>
      <c r="AC788" s="11"/>
    </row>
    <row r="789" spans="8:29" ht="10.5" customHeight="1" x14ac:dyDescent="0.2">
      <c r="H789" s="9">
        <v>43878</v>
      </c>
      <c r="I789" s="10">
        <v>0.1236</v>
      </c>
      <c r="J789" s="10">
        <v>0.1293</v>
      </c>
      <c r="K789" s="10">
        <v>0.1288</v>
      </c>
      <c r="L789" s="10">
        <v>0.13009999999999999</v>
      </c>
      <c r="U789" s="9"/>
      <c r="V789" s="10"/>
      <c r="W789" s="10"/>
      <c r="X789" s="10"/>
      <c r="Y789" s="10"/>
      <c r="Z789" s="11"/>
      <c r="AA789" s="11"/>
      <c r="AB789" s="11"/>
      <c r="AC789" s="11"/>
    </row>
    <row r="790" spans="8:29" ht="10.5" customHeight="1" x14ac:dyDescent="0.2">
      <c r="H790" s="9">
        <v>43879</v>
      </c>
      <c r="I790" s="10">
        <v>0.1234</v>
      </c>
      <c r="J790" s="10">
        <v>0.1288</v>
      </c>
      <c r="K790" s="10">
        <v>0.12820000000000001</v>
      </c>
      <c r="L790" s="10">
        <v>0.1295</v>
      </c>
      <c r="U790" s="9"/>
      <c r="V790" s="10"/>
      <c r="W790" s="10"/>
      <c r="X790" s="10"/>
      <c r="Y790" s="10"/>
      <c r="Z790" s="11"/>
      <c r="AA790" s="11"/>
      <c r="AB790" s="11"/>
      <c r="AC790" s="11"/>
    </row>
    <row r="791" spans="8:29" ht="10.5" customHeight="1" x14ac:dyDescent="0.2">
      <c r="H791" s="9">
        <v>43880</v>
      </c>
      <c r="I791" s="10">
        <v>0.1227</v>
      </c>
      <c r="J791" s="10">
        <v>0.12770000000000001</v>
      </c>
      <c r="K791" s="10">
        <v>0.12759999999999999</v>
      </c>
      <c r="L791" s="10">
        <v>0.1285</v>
      </c>
      <c r="U791" s="9"/>
      <c r="V791" s="10"/>
      <c r="W791" s="10"/>
      <c r="X791" s="10"/>
      <c r="Y791" s="10"/>
      <c r="Z791" s="11"/>
      <c r="AA791" s="11"/>
      <c r="AB791" s="11"/>
      <c r="AC791" s="11"/>
    </row>
    <row r="792" spans="8:29" ht="10.5" customHeight="1" x14ac:dyDescent="0.2">
      <c r="H792" s="9">
        <v>43881</v>
      </c>
      <c r="I792" s="10">
        <v>0.1229</v>
      </c>
      <c r="J792" s="10">
        <v>0.12790000000000001</v>
      </c>
      <c r="K792" s="10">
        <v>0.12770000000000001</v>
      </c>
      <c r="L792" s="10">
        <v>0.12859999999999999</v>
      </c>
      <c r="U792" s="9"/>
      <c r="V792" s="10"/>
      <c r="W792" s="10"/>
      <c r="X792" s="10"/>
      <c r="Y792" s="10"/>
      <c r="Z792" s="11"/>
      <c r="AA792" s="11"/>
      <c r="AB792" s="11"/>
      <c r="AC792" s="11"/>
    </row>
    <row r="793" spans="8:29" ht="10.5" customHeight="1" x14ac:dyDescent="0.2">
      <c r="H793" s="9">
        <v>43882</v>
      </c>
      <c r="I793" s="10">
        <v>0.1221</v>
      </c>
      <c r="J793" s="10">
        <v>0.12690000000000001</v>
      </c>
      <c r="K793" s="10">
        <v>0.1268</v>
      </c>
      <c r="L793" s="10">
        <v>0.1275</v>
      </c>
      <c r="U793" s="9"/>
      <c r="V793" s="10"/>
      <c r="W793" s="10"/>
      <c r="X793" s="10"/>
      <c r="Y793" s="10"/>
      <c r="Z793" s="11"/>
      <c r="AA793" s="11"/>
      <c r="AB793" s="11"/>
      <c r="AC793" s="11"/>
    </row>
    <row r="794" spans="8:29" ht="10.5" customHeight="1" x14ac:dyDescent="0.2">
      <c r="H794" s="9">
        <v>43885</v>
      </c>
      <c r="I794" s="10">
        <v>0.12039999999999999</v>
      </c>
      <c r="J794" s="10">
        <v>0.12529999999999999</v>
      </c>
      <c r="K794" s="10">
        <v>0.1255</v>
      </c>
      <c r="L794" s="10">
        <v>0.12590000000000001</v>
      </c>
      <c r="U794" s="9"/>
      <c r="V794" s="10"/>
      <c r="W794" s="10"/>
      <c r="X794" s="10"/>
      <c r="Y794" s="10"/>
      <c r="Z794" s="11"/>
      <c r="AA794" s="11"/>
      <c r="AB794" s="11"/>
      <c r="AC794" s="11"/>
    </row>
    <row r="795" spans="8:29" ht="10.5" customHeight="1" x14ac:dyDescent="0.2">
      <c r="H795" s="9">
        <v>43886</v>
      </c>
      <c r="I795" s="10">
        <v>0.1193</v>
      </c>
      <c r="J795" s="10">
        <v>0.1245</v>
      </c>
      <c r="K795" s="10">
        <v>0.1249</v>
      </c>
      <c r="L795" s="10">
        <v>0.12509999999999999</v>
      </c>
      <c r="U795" s="9"/>
      <c r="V795" s="10"/>
      <c r="W795" s="10"/>
      <c r="X795" s="10"/>
      <c r="Y795" s="10"/>
      <c r="Z795" s="11"/>
      <c r="AA795" s="11"/>
      <c r="AB795" s="11"/>
      <c r="AC795" s="11"/>
    </row>
    <row r="796" spans="8:29" ht="10.5" customHeight="1" x14ac:dyDescent="0.2">
      <c r="H796" s="9">
        <v>43887</v>
      </c>
      <c r="I796" s="10">
        <v>0.11899999999999999</v>
      </c>
      <c r="J796" s="10">
        <v>0.1241</v>
      </c>
      <c r="K796" s="10">
        <v>0.1246</v>
      </c>
      <c r="L796" s="10">
        <v>0.12470000000000001</v>
      </c>
      <c r="U796" s="9"/>
      <c r="V796" s="10"/>
      <c r="W796" s="10"/>
      <c r="X796" s="10"/>
      <c r="Y796" s="10"/>
      <c r="Z796" s="11"/>
      <c r="AA796" s="11"/>
      <c r="AB796" s="11"/>
      <c r="AC796" s="11"/>
    </row>
    <row r="797" spans="8:29" ht="10.5" customHeight="1" x14ac:dyDescent="0.2">
      <c r="H797" s="9">
        <v>43888</v>
      </c>
      <c r="I797" s="10">
        <v>0.1187</v>
      </c>
      <c r="J797" s="10">
        <v>0.1236</v>
      </c>
      <c r="K797" s="10">
        <v>0.1242</v>
      </c>
      <c r="L797" s="10">
        <v>0.1242</v>
      </c>
      <c r="U797" s="9"/>
      <c r="V797" s="10"/>
      <c r="W797" s="10"/>
      <c r="X797" s="10"/>
      <c r="Y797" s="10"/>
      <c r="Z797" s="11"/>
      <c r="AA797" s="11"/>
      <c r="AB797" s="11"/>
      <c r="AC797" s="11"/>
    </row>
    <row r="798" spans="8:29" ht="10.5" customHeight="1" x14ac:dyDescent="0.2">
      <c r="H798" s="9">
        <v>43889</v>
      </c>
      <c r="I798" s="10">
        <v>0.1188</v>
      </c>
      <c r="J798" s="10">
        <v>0.1237</v>
      </c>
      <c r="K798" s="10">
        <v>0.12429999999999999</v>
      </c>
      <c r="L798" s="10">
        <v>0.1242</v>
      </c>
      <c r="U798" s="9"/>
      <c r="V798" s="10"/>
      <c r="W798" s="10"/>
      <c r="X798" s="10"/>
      <c r="Y798" s="10"/>
      <c r="Z798" s="11"/>
      <c r="AA798" s="11"/>
      <c r="AB798" s="11"/>
      <c r="AC798" s="11"/>
    </row>
    <row r="799" spans="8:29" ht="10.5" customHeight="1" x14ac:dyDescent="0.2">
      <c r="H799" s="9">
        <v>43892</v>
      </c>
      <c r="I799" s="10">
        <v>0.11899999999999999</v>
      </c>
      <c r="J799" s="10">
        <v>0.1236</v>
      </c>
      <c r="K799" s="10">
        <v>0.1236</v>
      </c>
      <c r="L799" s="10">
        <v>0.124</v>
      </c>
      <c r="U799" s="9"/>
      <c r="V799" s="10"/>
      <c r="W799" s="10"/>
      <c r="X799" s="10"/>
      <c r="Y799" s="10"/>
      <c r="Z799" s="11"/>
      <c r="AA799" s="11"/>
      <c r="AB799" s="11"/>
      <c r="AC799" s="11"/>
    </row>
    <row r="800" spans="8:29" ht="10.5" customHeight="1" x14ac:dyDescent="0.2">
      <c r="H800" s="9">
        <v>43893</v>
      </c>
      <c r="I800" s="10">
        <v>0.11849999999999999</v>
      </c>
      <c r="J800" s="10">
        <v>0.1229</v>
      </c>
      <c r="K800" s="10">
        <v>0.1231</v>
      </c>
      <c r="L800" s="10">
        <v>0.12330000000000001</v>
      </c>
      <c r="U800" s="9"/>
      <c r="V800" s="10"/>
      <c r="W800" s="10"/>
      <c r="X800" s="10"/>
      <c r="Y800" s="10"/>
      <c r="Z800" s="11"/>
      <c r="AA800" s="11"/>
      <c r="AB800" s="11"/>
      <c r="AC800" s="11"/>
    </row>
    <row r="801" spans="8:29" ht="10.5" customHeight="1" x14ac:dyDescent="0.2">
      <c r="H801" s="9">
        <v>43894</v>
      </c>
      <c r="I801" s="10">
        <v>0.1182</v>
      </c>
      <c r="J801" s="10">
        <v>0.1226</v>
      </c>
      <c r="K801" s="10">
        <v>0.1229</v>
      </c>
      <c r="L801" s="10">
        <v>0.1231</v>
      </c>
      <c r="U801" s="9"/>
      <c r="V801" s="10"/>
      <c r="W801" s="10"/>
      <c r="X801" s="10"/>
      <c r="Y801" s="10"/>
      <c r="Z801" s="11"/>
      <c r="AA801" s="11"/>
      <c r="AB801" s="11"/>
      <c r="AC801" s="11"/>
    </row>
    <row r="802" spans="8:29" ht="10.5" customHeight="1" x14ac:dyDescent="0.2">
      <c r="H802" s="9">
        <v>43895</v>
      </c>
      <c r="I802" s="10">
        <v>0.1178</v>
      </c>
      <c r="J802" s="10">
        <v>0.12230000000000001</v>
      </c>
      <c r="K802" s="10">
        <v>0.12239999999999999</v>
      </c>
      <c r="L802" s="10">
        <v>0.12280000000000001</v>
      </c>
      <c r="U802" s="9"/>
      <c r="V802" s="10"/>
      <c r="W802" s="10"/>
      <c r="X802" s="10"/>
      <c r="Y802" s="10"/>
      <c r="Z802" s="11"/>
      <c r="AA802" s="11"/>
      <c r="AB802" s="11"/>
      <c r="AC802" s="11"/>
    </row>
    <row r="803" spans="8:29" ht="10.5" customHeight="1" x14ac:dyDescent="0.2">
      <c r="H803" s="9">
        <v>43896</v>
      </c>
      <c r="I803" s="10">
        <v>0.1168</v>
      </c>
      <c r="J803" s="10">
        <v>0.1211</v>
      </c>
      <c r="K803" s="10">
        <v>0.1212</v>
      </c>
      <c r="L803" s="10">
        <v>0.12180000000000001</v>
      </c>
      <c r="U803" s="9"/>
      <c r="V803" s="10"/>
      <c r="W803" s="10"/>
      <c r="X803" s="10"/>
      <c r="Y803" s="10"/>
      <c r="Z803" s="11"/>
      <c r="AA803" s="11"/>
      <c r="AB803" s="11"/>
      <c r="AC803" s="11"/>
    </row>
    <row r="804" spans="8:29" ht="10.5" customHeight="1" x14ac:dyDescent="0.2">
      <c r="H804" s="9">
        <v>43900</v>
      </c>
      <c r="I804" s="10">
        <v>0.1162</v>
      </c>
      <c r="J804" s="10">
        <v>0.1203</v>
      </c>
      <c r="K804" s="10">
        <v>0.1203</v>
      </c>
      <c r="L804" s="10">
        <v>0.121</v>
      </c>
      <c r="U804" s="9"/>
      <c r="V804" s="10"/>
      <c r="W804" s="10"/>
      <c r="X804" s="10"/>
      <c r="Y804" s="10"/>
      <c r="Z804" s="11"/>
      <c r="AA804" s="11"/>
      <c r="AB804" s="11"/>
      <c r="AC804" s="11"/>
    </row>
    <row r="805" spans="8:29" ht="10.5" customHeight="1" x14ac:dyDescent="0.2">
      <c r="H805" s="9">
        <v>43901</v>
      </c>
      <c r="I805" s="10">
        <v>0.11600000000000001</v>
      </c>
      <c r="J805" s="10">
        <v>0.12</v>
      </c>
      <c r="K805" s="10">
        <v>0.11990000000000001</v>
      </c>
      <c r="L805" s="10">
        <v>0.1207</v>
      </c>
    </row>
    <row r="806" spans="8:29" ht="10.5" customHeight="1" x14ac:dyDescent="0.2">
      <c r="H806" s="9">
        <v>43902</v>
      </c>
      <c r="I806" s="10">
        <v>0.11559999999999999</v>
      </c>
      <c r="J806" s="10">
        <v>0.1196</v>
      </c>
      <c r="K806" s="10">
        <v>0.1188</v>
      </c>
      <c r="L806" s="10">
        <v>0.1202</v>
      </c>
    </row>
    <row r="807" spans="8:29" ht="10.5" customHeight="1" x14ac:dyDescent="0.2">
      <c r="H807" s="9">
        <v>43903</v>
      </c>
      <c r="I807" s="10">
        <v>0.115</v>
      </c>
      <c r="J807" s="10">
        <v>0.1187</v>
      </c>
      <c r="K807" s="10">
        <v>0.11840000000000001</v>
      </c>
      <c r="L807" s="10">
        <v>0.1195</v>
      </c>
    </row>
    <row r="808" spans="8:29" ht="10.5" customHeight="1" x14ac:dyDescent="0.2">
      <c r="H808" s="9">
        <v>43906</v>
      </c>
      <c r="I808" s="10">
        <v>0.1154</v>
      </c>
      <c r="J808" s="10">
        <v>0.11899999999999999</v>
      </c>
      <c r="K808" s="10">
        <v>0.1187</v>
      </c>
      <c r="L808" s="10">
        <v>0.1198</v>
      </c>
    </row>
    <row r="809" spans="8:29" ht="10.5" customHeight="1" x14ac:dyDescent="0.2">
      <c r="H809" s="9">
        <v>43907</v>
      </c>
      <c r="I809" s="10">
        <v>0.115</v>
      </c>
      <c r="J809" s="10">
        <v>0.1186</v>
      </c>
      <c r="K809" s="10">
        <v>0.11890000000000001</v>
      </c>
      <c r="L809" s="10">
        <v>0.1195</v>
      </c>
    </row>
    <row r="810" spans="8:29" ht="10.5" customHeight="1" x14ac:dyDescent="0.2">
      <c r="H810" s="9">
        <v>43908</v>
      </c>
      <c r="I810" s="10">
        <v>0.1152</v>
      </c>
      <c r="J810" s="10">
        <v>0.11899999999999999</v>
      </c>
      <c r="K810" s="10">
        <v>0.1202</v>
      </c>
      <c r="L810" s="10">
        <v>0.11990000000000001</v>
      </c>
    </row>
    <row r="811" spans="8:29" ht="10.5" customHeight="1" x14ac:dyDescent="0.2">
      <c r="H811" s="9">
        <v>43909</v>
      </c>
      <c r="I811" s="10">
        <v>0.11550000000000001</v>
      </c>
      <c r="J811" s="10">
        <v>0.1192</v>
      </c>
      <c r="K811" s="10">
        <v>0.1217</v>
      </c>
      <c r="L811" s="10">
        <v>0.1202</v>
      </c>
    </row>
    <row r="812" spans="8:29" ht="10.5" customHeight="1" x14ac:dyDescent="0.2">
      <c r="H812" s="9">
        <v>43910</v>
      </c>
      <c r="I812" s="10">
        <v>0.1159</v>
      </c>
      <c r="J812" s="10">
        <v>0.1195</v>
      </c>
      <c r="K812" s="10">
        <v>0.1221</v>
      </c>
      <c r="L812" s="10">
        <v>0.12039999999999999</v>
      </c>
    </row>
    <row r="813" spans="8:29" ht="10.5" customHeight="1" x14ac:dyDescent="0.2">
      <c r="H813" s="9">
        <v>43913</v>
      </c>
      <c r="I813" s="10">
        <v>0.1164</v>
      </c>
      <c r="J813" s="10">
        <v>0.1201</v>
      </c>
      <c r="K813" s="10">
        <v>0.1229</v>
      </c>
      <c r="L813" s="10">
        <v>0.121</v>
      </c>
    </row>
    <row r="814" spans="8:29" ht="10.5" customHeight="1" x14ac:dyDescent="0.2">
      <c r="H814" s="9">
        <v>43914</v>
      </c>
      <c r="I814" s="10">
        <v>0.1167</v>
      </c>
      <c r="J814" s="10">
        <v>0.12039999999999999</v>
      </c>
      <c r="K814" s="10">
        <v>0.123</v>
      </c>
      <c r="L814" s="10">
        <v>0.1212</v>
      </c>
    </row>
    <row r="815" spans="8:29" ht="10.5" customHeight="1" x14ac:dyDescent="0.2">
      <c r="H815" s="9">
        <v>43915</v>
      </c>
      <c r="I815" s="10">
        <v>0.1169</v>
      </c>
      <c r="J815" s="10">
        <v>0.1203</v>
      </c>
      <c r="K815" s="10">
        <v>0.122</v>
      </c>
      <c r="L815" s="10">
        <v>0.12089999999999999</v>
      </c>
    </row>
    <row r="816" spans="8:29" ht="10.5" customHeight="1" x14ac:dyDescent="0.2">
      <c r="H816" s="9">
        <v>43916</v>
      </c>
      <c r="I816" s="10">
        <v>0.1167</v>
      </c>
      <c r="J816" s="10">
        <v>0.12</v>
      </c>
      <c r="K816" s="10">
        <v>0.12139999999999999</v>
      </c>
      <c r="L816" s="10">
        <v>0.1206</v>
      </c>
    </row>
    <row r="817" spans="8:12" ht="10.5" customHeight="1" x14ac:dyDescent="0.2">
      <c r="H817" s="9">
        <v>43917</v>
      </c>
      <c r="I817" s="10">
        <v>0.1173</v>
      </c>
      <c r="J817" s="10">
        <v>0.1205</v>
      </c>
      <c r="K817" s="10">
        <v>0.12139999999999999</v>
      </c>
      <c r="L817" s="10">
        <v>0.121</v>
      </c>
    </row>
    <row r="818" spans="8:12" ht="10.5" customHeight="1" x14ac:dyDescent="0.2">
      <c r="H818" s="9">
        <v>43920</v>
      </c>
      <c r="I818" s="10">
        <v>0.1171</v>
      </c>
      <c r="J818" s="10">
        <v>0.12</v>
      </c>
      <c r="K818" s="10">
        <v>0.121</v>
      </c>
      <c r="L818" s="10">
        <v>0.1205</v>
      </c>
    </row>
    <row r="819" spans="8:12" ht="10.5" customHeight="1" x14ac:dyDescent="0.2">
      <c r="H819" s="9">
        <v>43921</v>
      </c>
      <c r="I819" s="10">
        <v>0.11700000000000001</v>
      </c>
      <c r="J819" s="10">
        <v>0.1197</v>
      </c>
      <c r="K819" s="10">
        <v>0.1211</v>
      </c>
      <c r="L819" s="10">
        <v>0.1201</v>
      </c>
    </row>
    <row r="820" spans="8:12" ht="10.5" customHeight="1" x14ac:dyDescent="0.2">
      <c r="H820" s="9">
        <v>43922</v>
      </c>
      <c r="I820" s="10">
        <v>0.1169</v>
      </c>
      <c r="J820" s="10">
        <v>0.11940000000000001</v>
      </c>
      <c r="K820" s="10">
        <v>0.1208</v>
      </c>
      <c r="L820" s="10">
        <v>0.1198</v>
      </c>
    </row>
    <row r="821" spans="8:12" ht="10.5" customHeight="1" x14ac:dyDescent="0.2">
      <c r="H821" s="9">
        <v>43923</v>
      </c>
      <c r="I821" s="10">
        <v>0.1173</v>
      </c>
      <c r="J821" s="10">
        <v>0.1193</v>
      </c>
      <c r="K821" s="10">
        <v>0.1197</v>
      </c>
      <c r="L821" s="10">
        <v>0.1196</v>
      </c>
    </row>
    <row r="822" spans="8:12" ht="10.5" customHeight="1" x14ac:dyDescent="0.2">
      <c r="H822" s="9">
        <v>43924</v>
      </c>
      <c r="I822" s="10">
        <v>0.1168</v>
      </c>
      <c r="J822" s="10">
        <v>0.1188</v>
      </c>
      <c r="K822" s="10">
        <v>0.11890000000000001</v>
      </c>
      <c r="L822" s="10">
        <v>0.1191</v>
      </c>
    </row>
    <row r="823" spans="8:12" ht="10.5" customHeight="1" x14ac:dyDescent="0.2">
      <c r="H823" s="9">
        <v>43927</v>
      </c>
      <c r="I823" s="10">
        <v>0.1172</v>
      </c>
      <c r="J823" s="10">
        <v>0.1191</v>
      </c>
      <c r="K823" s="10">
        <v>0.1186</v>
      </c>
      <c r="L823" s="10">
        <v>0.11940000000000001</v>
      </c>
    </row>
    <row r="824" spans="8:12" ht="10.5" customHeight="1" x14ac:dyDescent="0.2">
      <c r="H824" s="9">
        <v>43928</v>
      </c>
      <c r="I824" s="10">
        <v>0.1177</v>
      </c>
      <c r="J824" s="10">
        <v>0.1193</v>
      </c>
      <c r="K824" s="10">
        <v>0.1177</v>
      </c>
      <c r="L824" s="10">
        <v>0.1195</v>
      </c>
    </row>
    <row r="825" spans="8:12" ht="10.5" customHeight="1" x14ac:dyDescent="0.2">
      <c r="H825" s="9">
        <v>43929</v>
      </c>
      <c r="I825" s="10">
        <v>0.1178</v>
      </c>
      <c r="J825" s="10">
        <v>0.1195</v>
      </c>
      <c r="K825" s="10">
        <v>0.1173</v>
      </c>
      <c r="L825" s="10">
        <v>0.1195</v>
      </c>
    </row>
    <row r="826" spans="8:12" ht="10.5" customHeight="1" x14ac:dyDescent="0.2">
      <c r="H826" s="9">
        <v>43930</v>
      </c>
      <c r="I826" s="10">
        <v>0.1176</v>
      </c>
      <c r="J826" s="10">
        <v>0.1193</v>
      </c>
      <c r="K826" s="10">
        <v>0.1173</v>
      </c>
      <c r="L826" s="10">
        <v>0.1193</v>
      </c>
    </row>
    <row r="827" spans="8:12" ht="10.5" customHeight="1" x14ac:dyDescent="0.2">
      <c r="H827" s="9">
        <v>43931</v>
      </c>
      <c r="I827" s="10">
        <v>0.1178</v>
      </c>
      <c r="J827" s="10">
        <v>0.1193</v>
      </c>
      <c r="K827" s="10">
        <v>0.11700000000000001</v>
      </c>
      <c r="L827" s="10">
        <v>0.1191</v>
      </c>
    </row>
    <row r="828" spans="8:12" ht="10.5" customHeight="1" x14ac:dyDescent="0.2">
      <c r="H828" s="9">
        <v>43934</v>
      </c>
      <c r="I828" s="10">
        <v>0.1172</v>
      </c>
      <c r="J828" s="10">
        <v>0.1187</v>
      </c>
      <c r="K828" s="10">
        <v>0.1168</v>
      </c>
      <c r="L828" s="10">
        <v>0.11849999999999999</v>
      </c>
    </row>
    <row r="829" spans="8:12" ht="10.5" customHeight="1" x14ac:dyDescent="0.2">
      <c r="H829" s="9">
        <v>43935</v>
      </c>
      <c r="I829" s="10">
        <v>0.1168</v>
      </c>
      <c r="J829" s="10">
        <v>0.1183</v>
      </c>
      <c r="K829" s="10">
        <v>0.1169</v>
      </c>
      <c r="L829" s="10">
        <v>0.1182</v>
      </c>
    </row>
    <row r="830" spans="8:12" ht="10.5" customHeight="1" x14ac:dyDescent="0.2">
      <c r="H830" s="9">
        <v>43936</v>
      </c>
      <c r="I830" s="10">
        <v>0.1169</v>
      </c>
      <c r="J830" s="10">
        <v>0.1183</v>
      </c>
      <c r="K830" s="10">
        <v>0.1169</v>
      </c>
      <c r="L830" s="10">
        <v>0.1182</v>
      </c>
    </row>
    <row r="831" spans="8:12" ht="10.5" customHeight="1" x14ac:dyDescent="0.2">
      <c r="H831" s="9">
        <v>43937</v>
      </c>
      <c r="I831" s="10">
        <v>0.1171</v>
      </c>
      <c r="J831" s="10">
        <v>0.11840000000000001</v>
      </c>
      <c r="K831" s="10">
        <v>0.1174</v>
      </c>
      <c r="L831" s="10">
        <v>0.11849999999999999</v>
      </c>
    </row>
    <row r="832" spans="8:12" ht="10.5" customHeight="1" x14ac:dyDescent="0.2">
      <c r="H832" s="9">
        <v>43938</v>
      </c>
      <c r="I832" s="10">
        <v>0.1178</v>
      </c>
      <c r="J832" s="10">
        <v>0.1191</v>
      </c>
      <c r="K832" s="10">
        <v>0.1178</v>
      </c>
      <c r="L832" s="10">
        <v>0.11899999999999999</v>
      </c>
    </row>
    <row r="833" spans="8:12" ht="10.5" customHeight="1" x14ac:dyDescent="0.2">
      <c r="H833" s="9">
        <v>43942</v>
      </c>
      <c r="I833" s="10">
        <v>0.1179</v>
      </c>
      <c r="J833" s="10">
        <v>0.1191</v>
      </c>
      <c r="K833" s="10">
        <v>0.11749999999999999</v>
      </c>
      <c r="L833" s="10">
        <v>0.11899999999999999</v>
      </c>
    </row>
    <row r="834" spans="8:12" ht="10.5" customHeight="1" x14ac:dyDescent="0.2">
      <c r="H834" s="9">
        <v>43943</v>
      </c>
      <c r="I834" s="10">
        <v>0.1186</v>
      </c>
      <c r="J834" s="10">
        <v>0.1198</v>
      </c>
      <c r="K834" s="10">
        <v>0.1179</v>
      </c>
      <c r="L834" s="10">
        <v>0.1197</v>
      </c>
    </row>
    <row r="835" spans="8:12" ht="10.5" customHeight="1" x14ac:dyDescent="0.2">
      <c r="H835" s="9">
        <v>43944</v>
      </c>
      <c r="I835" s="10">
        <v>0.11899999999999999</v>
      </c>
      <c r="J835" s="10">
        <v>0.12039999999999999</v>
      </c>
      <c r="K835" s="10">
        <v>0.11849999999999999</v>
      </c>
      <c r="L835" s="10">
        <v>0.1203</v>
      </c>
    </row>
    <row r="836" spans="8:12" ht="10.5" customHeight="1" x14ac:dyDescent="0.2">
      <c r="H836" s="9">
        <v>43945</v>
      </c>
      <c r="I836" s="10">
        <v>0.11899999999999999</v>
      </c>
      <c r="J836" s="10">
        <v>0.1206</v>
      </c>
      <c r="K836" s="10">
        <v>0.1187</v>
      </c>
      <c r="L836" s="10">
        <v>0.1203</v>
      </c>
    </row>
    <row r="837" spans="8:12" ht="10.5" customHeight="1" x14ac:dyDescent="0.2">
      <c r="H837" s="9">
        <v>43948</v>
      </c>
      <c r="I837" s="10">
        <v>0.1182</v>
      </c>
      <c r="J837" s="10">
        <v>0.11990000000000001</v>
      </c>
      <c r="K837" s="10">
        <v>0.1187</v>
      </c>
      <c r="L837" s="10">
        <v>0.12</v>
      </c>
    </row>
    <row r="838" spans="8:12" ht="10.5" customHeight="1" x14ac:dyDescent="0.2">
      <c r="H838" s="9">
        <v>43949</v>
      </c>
      <c r="I838" s="10">
        <v>0.1176</v>
      </c>
      <c r="J838" s="10">
        <v>0.1196</v>
      </c>
      <c r="K838" s="10">
        <v>0.1187</v>
      </c>
      <c r="L838" s="10">
        <v>0.11990000000000001</v>
      </c>
    </row>
    <row r="839" spans="8:12" ht="10.5" customHeight="1" x14ac:dyDescent="0.2">
      <c r="H839" s="9">
        <v>43950</v>
      </c>
      <c r="I839" s="10">
        <v>0.1172</v>
      </c>
      <c r="J839" s="10">
        <v>0.1193</v>
      </c>
      <c r="K839" s="10">
        <v>0.1183</v>
      </c>
      <c r="L839" s="10">
        <v>0.12</v>
      </c>
    </row>
    <row r="840" spans="8:12" ht="10.5" customHeight="1" x14ac:dyDescent="0.2">
      <c r="H840" s="9">
        <v>43951</v>
      </c>
      <c r="I840" s="10">
        <v>0.11609999999999999</v>
      </c>
      <c r="J840" s="10">
        <v>0.11849999999999999</v>
      </c>
      <c r="K840" s="10">
        <v>0.1178</v>
      </c>
      <c r="L840" s="10">
        <v>0.1195</v>
      </c>
    </row>
    <row r="841" spans="8:12" ht="10.5" customHeight="1" x14ac:dyDescent="0.2">
      <c r="H841" s="9">
        <v>43955</v>
      </c>
      <c r="I841" s="10">
        <v>0.11509999999999999</v>
      </c>
      <c r="J841" s="10">
        <v>0.1178</v>
      </c>
      <c r="K841" s="10">
        <v>0.1171</v>
      </c>
      <c r="L841" s="10">
        <v>0.1195</v>
      </c>
    </row>
    <row r="842" spans="8:12" ht="10.5" customHeight="1" x14ac:dyDescent="0.2">
      <c r="H842" s="9">
        <v>43956</v>
      </c>
      <c r="I842" s="10">
        <v>0.1144</v>
      </c>
      <c r="J842" s="10">
        <v>0.1174</v>
      </c>
      <c r="K842" s="10">
        <v>0.1172</v>
      </c>
      <c r="L842" s="10">
        <v>0.1192</v>
      </c>
    </row>
    <row r="843" spans="8:12" ht="10.5" customHeight="1" x14ac:dyDescent="0.2">
      <c r="H843" s="9">
        <v>43957</v>
      </c>
      <c r="I843" s="10">
        <v>0.1139</v>
      </c>
      <c r="J843" s="10">
        <v>0.11700000000000001</v>
      </c>
      <c r="K843" s="10">
        <v>0.1172</v>
      </c>
      <c r="L843" s="10">
        <v>0.1186</v>
      </c>
    </row>
    <row r="844" spans="8:12" ht="10.5" customHeight="1" x14ac:dyDescent="0.2">
      <c r="H844" s="9">
        <v>43958</v>
      </c>
      <c r="I844" s="10">
        <v>0.11260000000000001</v>
      </c>
      <c r="J844" s="10">
        <v>0.1159</v>
      </c>
      <c r="K844" s="10">
        <v>0.1166</v>
      </c>
      <c r="L844" s="10">
        <v>0.1174</v>
      </c>
    </row>
    <row r="845" spans="8:12" ht="10.5" customHeight="1" x14ac:dyDescent="0.2">
      <c r="H845" s="9">
        <v>43959</v>
      </c>
      <c r="I845" s="10">
        <v>0.1123</v>
      </c>
      <c r="J845" s="10">
        <v>0.1154</v>
      </c>
      <c r="K845" s="10">
        <v>0.1166</v>
      </c>
      <c r="L845" s="10">
        <v>0.11700000000000001</v>
      </c>
    </row>
    <row r="846" spans="8:12" ht="10.5" customHeight="1" x14ac:dyDescent="0.2">
      <c r="H846" s="9">
        <v>43963</v>
      </c>
      <c r="I846" s="10">
        <v>0.1118</v>
      </c>
      <c r="J846" s="10">
        <v>0.1149</v>
      </c>
      <c r="K846" s="10">
        <v>0.1169</v>
      </c>
      <c r="L846" s="10">
        <v>0.11650000000000001</v>
      </c>
    </row>
    <row r="847" spans="8:12" ht="10.5" customHeight="1" x14ac:dyDescent="0.2">
      <c r="H847" s="9">
        <v>43964</v>
      </c>
      <c r="I847" s="10">
        <v>0.1115</v>
      </c>
      <c r="J847" s="10">
        <v>0.11509999999999999</v>
      </c>
      <c r="K847" s="10">
        <v>0.1171</v>
      </c>
      <c r="L847" s="10">
        <v>0.1168</v>
      </c>
    </row>
    <row r="848" spans="8:12" ht="10.5" customHeight="1" x14ac:dyDescent="0.2">
      <c r="H848" s="9">
        <v>43965</v>
      </c>
      <c r="I848" s="10">
        <v>0.1111</v>
      </c>
      <c r="J848" s="10">
        <v>0.11509999999999999</v>
      </c>
      <c r="K848" s="10">
        <v>0.1173</v>
      </c>
      <c r="L848" s="10">
        <v>0.1171</v>
      </c>
    </row>
    <row r="849" spans="8:12" ht="10.5" customHeight="1" x14ac:dyDescent="0.2">
      <c r="H849" s="9">
        <v>43966</v>
      </c>
      <c r="I849" s="10">
        <v>0.1113</v>
      </c>
      <c r="J849" s="10">
        <v>0.1154</v>
      </c>
      <c r="K849" s="10">
        <v>0.1182</v>
      </c>
      <c r="L849" s="10">
        <v>0.11749999999999999</v>
      </c>
    </row>
    <row r="850" spans="8:12" ht="10.5" customHeight="1" x14ac:dyDescent="0.2">
      <c r="H850" s="9">
        <v>43969</v>
      </c>
      <c r="I850" s="10">
        <v>0.1106</v>
      </c>
      <c r="J850" s="10">
        <v>0.1152</v>
      </c>
      <c r="K850" s="10">
        <v>0.1177</v>
      </c>
      <c r="L850" s="10">
        <v>0.1172</v>
      </c>
    </row>
    <row r="851" spans="8:12" ht="10.5" customHeight="1" x14ac:dyDescent="0.2">
      <c r="H851" s="9">
        <v>43970</v>
      </c>
      <c r="I851" s="10">
        <v>0.1101</v>
      </c>
      <c r="J851" s="10">
        <v>0.1147</v>
      </c>
      <c r="K851" s="10">
        <v>0.1167</v>
      </c>
      <c r="L851" s="10">
        <v>0.11650000000000001</v>
      </c>
    </row>
    <row r="852" spans="8:12" ht="10.5" customHeight="1" x14ac:dyDescent="0.2">
      <c r="H852" s="9">
        <v>43971</v>
      </c>
      <c r="I852" s="10">
        <v>0.11</v>
      </c>
      <c r="J852" s="10">
        <v>0.114</v>
      </c>
      <c r="K852" s="10">
        <v>0.11550000000000001</v>
      </c>
      <c r="L852" s="10">
        <v>0.1158</v>
      </c>
    </row>
    <row r="853" spans="8:12" ht="10.5" customHeight="1" x14ac:dyDescent="0.2">
      <c r="H853" s="9">
        <v>43972</v>
      </c>
      <c r="I853" s="10">
        <v>0.11</v>
      </c>
      <c r="J853" s="10">
        <v>0.1138</v>
      </c>
      <c r="K853" s="10">
        <v>0.1148</v>
      </c>
      <c r="L853" s="10">
        <v>0.11550000000000001</v>
      </c>
    </row>
    <row r="854" spans="8:12" ht="10.5" customHeight="1" x14ac:dyDescent="0.2">
      <c r="H854" s="9">
        <v>43973</v>
      </c>
      <c r="I854" s="10">
        <v>0.10970000000000001</v>
      </c>
      <c r="J854" s="10">
        <v>0.1137</v>
      </c>
      <c r="K854" s="10">
        <v>0.11459999999999999</v>
      </c>
      <c r="L854" s="10">
        <v>0.1154</v>
      </c>
    </row>
    <row r="855" spans="8:12" ht="10.5" customHeight="1" x14ac:dyDescent="0.2">
      <c r="H855" s="9">
        <v>43976</v>
      </c>
      <c r="I855" s="10">
        <v>0.1099</v>
      </c>
      <c r="J855" s="10">
        <v>0.1137</v>
      </c>
      <c r="K855" s="10">
        <v>0.11459999999999999</v>
      </c>
      <c r="L855" s="10">
        <v>0.11509999999999999</v>
      </c>
    </row>
    <row r="856" spans="8:12" ht="10.5" customHeight="1" x14ac:dyDescent="0.2">
      <c r="H856" s="9">
        <v>43977</v>
      </c>
      <c r="I856" s="10">
        <v>0.11</v>
      </c>
      <c r="J856" s="10">
        <v>0.1137</v>
      </c>
      <c r="K856" s="10">
        <v>0.1142</v>
      </c>
      <c r="L856" s="10">
        <v>0.1149</v>
      </c>
    </row>
    <row r="857" spans="8:12" ht="10.5" customHeight="1" x14ac:dyDescent="0.2">
      <c r="H857" s="9">
        <v>43978</v>
      </c>
      <c r="I857" s="10">
        <v>0.11</v>
      </c>
      <c r="J857" s="10">
        <v>0.1133</v>
      </c>
      <c r="K857" s="10">
        <v>0.1137</v>
      </c>
      <c r="L857" s="10">
        <v>0.1145</v>
      </c>
    </row>
    <row r="858" spans="8:12" ht="10.5" customHeight="1" x14ac:dyDescent="0.2">
      <c r="H858" s="9">
        <v>43979</v>
      </c>
      <c r="I858" s="10">
        <v>0.1096</v>
      </c>
      <c r="J858" s="10">
        <v>0.113</v>
      </c>
      <c r="K858" s="10">
        <v>0.1137</v>
      </c>
      <c r="L858" s="10">
        <v>0.1142</v>
      </c>
    </row>
    <row r="859" spans="8:12" ht="10.5" customHeight="1" x14ac:dyDescent="0.2">
      <c r="H859" s="9">
        <v>43980</v>
      </c>
      <c r="I859" s="10">
        <v>0.10929999999999999</v>
      </c>
      <c r="J859" s="10">
        <v>0.1119</v>
      </c>
      <c r="K859" s="10">
        <v>0.1128</v>
      </c>
      <c r="L859" s="10">
        <v>0.1133</v>
      </c>
    </row>
    <row r="860" spans="8:12" ht="10.5" customHeight="1" x14ac:dyDescent="0.2">
      <c r="H860" s="9">
        <v>43983</v>
      </c>
      <c r="I860" s="10">
        <v>0.109</v>
      </c>
      <c r="J860" s="10">
        <v>0.1113</v>
      </c>
      <c r="K860" s="10">
        <v>0.1123</v>
      </c>
      <c r="L860" s="10">
        <v>0.1129</v>
      </c>
    </row>
    <row r="861" spans="8:12" ht="10.5" customHeight="1" x14ac:dyDescent="0.2">
      <c r="H861" s="9">
        <v>43984</v>
      </c>
      <c r="I861" s="10">
        <v>0.1091</v>
      </c>
      <c r="J861" s="10">
        <v>0.1109</v>
      </c>
      <c r="K861" s="10">
        <v>0.1129</v>
      </c>
      <c r="L861" s="10">
        <v>0.113</v>
      </c>
    </row>
    <row r="862" spans="8:12" ht="10.5" customHeight="1" x14ac:dyDescent="0.2">
      <c r="H862" s="9">
        <v>43985</v>
      </c>
      <c r="I862" s="10">
        <v>0.1081</v>
      </c>
      <c r="J862" s="10">
        <v>0.1099</v>
      </c>
      <c r="K862" s="10">
        <v>0.1125</v>
      </c>
      <c r="L862" s="10">
        <v>0.11219999999999999</v>
      </c>
    </row>
    <row r="863" spans="8:12" ht="10.5" customHeight="1" x14ac:dyDescent="0.2">
      <c r="H863" s="9">
        <v>43986</v>
      </c>
      <c r="I863" s="10">
        <v>0.1077</v>
      </c>
      <c r="J863" s="10">
        <v>0.1094</v>
      </c>
      <c r="K863" s="10">
        <v>0.1125</v>
      </c>
      <c r="L863" s="10">
        <v>0.1118</v>
      </c>
    </row>
    <row r="864" spans="8:12" ht="10.5" customHeight="1" x14ac:dyDescent="0.2">
      <c r="H864" s="9">
        <v>43987</v>
      </c>
      <c r="I864" s="10">
        <v>0.1072</v>
      </c>
      <c r="J864" s="10">
        <v>0.1091</v>
      </c>
      <c r="K864" s="10">
        <v>0.11260000000000001</v>
      </c>
      <c r="L864" s="10">
        <v>0.1118</v>
      </c>
    </row>
    <row r="865" spans="8:12" ht="10.5" customHeight="1" x14ac:dyDescent="0.2">
      <c r="H865" s="9">
        <v>43991</v>
      </c>
      <c r="I865" s="10">
        <v>0.1065</v>
      </c>
      <c r="J865" s="10">
        <v>0.1084</v>
      </c>
      <c r="K865" s="10">
        <v>0.1119</v>
      </c>
      <c r="L865" s="10">
        <v>0.1114</v>
      </c>
    </row>
    <row r="866" spans="8:12" ht="10.5" customHeight="1" x14ac:dyDescent="0.2">
      <c r="H866" s="9">
        <v>43992</v>
      </c>
      <c r="I866" s="10">
        <v>0.1056</v>
      </c>
      <c r="J866" s="10">
        <v>0.10780000000000001</v>
      </c>
      <c r="K866" s="10">
        <v>0.1114</v>
      </c>
      <c r="L866" s="10">
        <v>0.1106</v>
      </c>
    </row>
    <row r="867" spans="8:12" ht="10.5" customHeight="1" x14ac:dyDescent="0.2">
      <c r="H867" s="9">
        <v>43993</v>
      </c>
      <c r="I867" s="10">
        <v>0.10539999999999999</v>
      </c>
      <c r="J867" s="10">
        <v>0.1077</v>
      </c>
      <c r="K867" s="10">
        <v>0.111</v>
      </c>
      <c r="L867" s="10">
        <v>0.1105</v>
      </c>
    </row>
    <row r="868" spans="8:12" ht="10.5" customHeight="1" x14ac:dyDescent="0.2">
      <c r="H868" s="9">
        <v>43994</v>
      </c>
      <c r="I868" s="10">
        <v>0.1048</v>
      </c>
      <c r="J868" s="10">
        <v>0.10680000000000001</v>
      </c>
      <c r="K868" s="10">
        <v>0.10979999999999999</v>
      </c>
      <c r="L868" s="10">
        <v>0.10979999999999999</v>
      </c>
    </row>
    <row r="869" spans="8:12" ht="10.5" customHeight="1" x14ac:dyDescent="0.2">
      <c r="H869" s="9">
        <v>43997</v>
      </c>
      <c r="I869" s="10">
        <v>0.1037</v>
      </c>
      <c r="J869" s="10">
        <v>0.1053</v>
      </c>
      <c r="K869" s="10">
        <v>0.1076</v>
      </c>
      <c r="L869" s="10">
        <v>0.1081</v>
      </c>
    </row>
    <row r="870" spans="8:12" ht="10.5" customHeight="1" x14ac:dyDescent="0.2">
      <c r="H870" s="9">
        <v>43998</v>
      </c>
      <c r="I870" s="10">
        <v>0.1023</v>
      </c>
      <c r="J870" s="10">
        <v>0.10440000000000001</v>
      </c>
      <c r="K870" s="10">
        <v>0.1069</v>
      </c>
      <c r="L870" s="10">
        <v>0.1072</v>
      </c>
    </row>
    <row r="871" spans="8:12" ht="10.5" customHeight="1" x14ac:dyDescent="0.2">
      <c r="H871" s="9">
        <v>43999</v>
      </c>
      <c r="I871" s="10">
        <v>0.1013</v>
      </c>
      <c r="J871" s="10">
        <v>0.10340000000000001</v>
      </c>
      <c r="K871" s="10">
        <v>0.1051</v>
      </c>
      <c r="L871" s="10">
        <v>0.1062</v>
      </c>
    </row>
    <row r="872" spans="8:12" ht="10.5" customHeight="1" x14ac:dyDescent="0.2">
      <c r="H872" s="9">
        <v>44000</v>
      </c>
      <c r="I872" s="10">
        <v>0.10009999999999999</v>
      </c>
      <c r="J872" s="10">
        <v>0.1023</v>
      </c>
      <c r="K872" s="10">
        <v>0.1037</v>
      </c>
      <c r="L872" s="10">
        <v>0.1051</v>
      </c>
    </row>
    <row r="873" spans="8:12" ht="10.5" customHeight="1" x14ac:dyDescent="0.2">
      <c r="H873" s="9">
        <v>44001</v>
      </c>
      <c r="I873" s="10">
        <v>9.9000000000000005E-2</v>
      </c>
      <c r="J873" s="10">
        <v>0.1017</v>
      </c>
      <c r="K873" s="10">
        <v>0.10290000000000001</v>
      </c>
      <c r="L873" s="10">
        <v>0.1045</v>
      </c>
    </row>
    <row r="874" spans="8:12" ht="10.5" customHeight="1" x14ac:dyDescent="0.2">
      <c r="H874" s="9">
        <v>44004</v>
      </c>
      <c r="I874" s="10">
        <v>9.8400000000000001E-2</v>
      </c>
      <c r="J874" s="10">
        <v>0.1009</v>
      </c>
      <c r="K874" s="10">
        <v>0.10199999999999999</v>
      </c>
      <c r="L874" s="10">
        <v>0.1037</v>
      </c>
    </row>
    <row r="875" spans="8:12" ht="10.5" customHeight="1" x14ac:dyDescent="0.2">
      <c r="H875" s="9">
        <v>44005</v>
      </c>
      <c r="I875" s="10">
        <v>9.7900000000000001E-2</v>
      </c>
      <c r="J875" s="10">
        <v>9.9699999999999997E-2</v>
      </c>
      <c r="K875" s="10">
        <v>0.1</v>
      </c>
      <c r="L875" s="10">
        <v>0.1023</v>
      </c>
    </row>
    <row r="876" spans="8:12" ht="10.5" customHeight="1" x14ac:dyDescent="0.2">
      <c r="H876" s="9">
        <v>44006</v>
      </c>
      <c r="I876" s="10">
        <v>9.7100000000000006E-2</v>
      </c>
      <c r="J876" s="10">
        <v>9.8500000000000004E-2</v>
      </c>
      <c r="K876" s="10">
        <v>9.8500000000000004E-2</v>
      </c>
      <c r="L876" s="10">
        <v>0.10100000000000001</v>
      </c>
    </row>
    <row r="877" spans="8:12" ht="10.5" customHeight="1" x14ac:dyDescent="0.2">
      <c r="H877" s="9">
        <v>44007</v>
      </c>
      <c r="I877" s="10">
        <v>9.6699999999999994E-2</v>
      </c>
      <c r="J877" s="10">
        <v>9.7600000000000006E-2</v>
      </c>
      <c r="K877" s="10">
        <v>9.7699999999999995E-2</v>
      </c>
      <c r="L877" s="10">
        <v>0.10009999999999999</v>
      </c>
    </row>
    <row r="878" spans="8:12" ht="10.5" customHeight="1" x14ac:dyDescent="0.2">
      <c r="H878" s="9">
        <v>44008</v>
      </c>
      <c r="I878" s="10">
        <v>9.5799999999999996E-2</v>
      </c>
      <c r="J878" s="10">
        <v>9.5600000000000004E-2</v>
      </c>
      <c r="K878" s="10">
        <v>9.4899999999999998E-2</v>
      </c>
      <c r="L878" s="10">
        <v>9.7699999999999995E-2</v>
      </c>
    </row>
    <row r="879" spans="8:12" ht="10.5" customHeight="1" x14ac:dyDescent="0.2">
      <c r="H879" s="9">
        <v>44012</v>
      </c>
      <c r="I879" s="10">
        <v>9.5200000000000007E-2</v>
      </c>
      <c r="J879" s="10">
        <v>9.4899999999999998E-2</v>
      </c>
      <c r="K879" s="10">
        <v>9.4299999999999995E-2</v>
      </c>
      <c r="L879" s="10">
        <v>9.69E-2</v>
      </c>
    </row>
    <row r="880" spans="8:12" ht="10.5" customHeight="1" x14ac:dyDescent="0.2">
      <c r="H880" s="9">
        <v>44013</v>
      </c>
      <c r="I880" s="10">
        <v>9.4200000000000006E-2</v>
      </c>
      <c r="J880" s="10">
        <v>9.3899999999999997E-2</v>
      </c>
      <c r="K880" s="10">
        <v>9.35E-2</v>
      </c>
      <c r="L880" s="10">
        <v>9.5799999999999996E-2</v>
      </c>
    </row>
    <row r="881" spans="8:12" ht="10.5" customHeight="1" x14ac:dyDescent="0.2">
      <c r="H881" s="9">
        <v>44014</v>
      </c>
      <c r="I881" s="10">
        <v>9.2799999999999994E-2</v>
      </c>
      <c r="J881" s="10">
        <v>9.2499999999999999E-2</v>
      </c>
      <c r="K881" s="10">
        <v>9.2700000000000005E-2</v>
      </c>
      <c r="L881" s="10">
        <v>9.4600000000000004E-2</v>
      </c>
    </row>
    <row r="882" spans="8:12" ht="10.5" customHeight="1" x14ac:dyDescent="0.2">
      <c r="H882" s="9">
        <v>44015</v>
      </c>
      <c r="I882" s="10">
        <v>9.0999999999999998E-2</v>
      </c>
      <c r="J882" s="10">
        <v>9.0899999999999995E-2</v>
      </c>
      <c r="K882" s="10">
        <v>9.1499999999999998E-2</v>
      </c>
      <c r="L882" s="10">
        <v>9.3200000000000005E-2</v>
      </c>
    </row>
    <row r="883" spans="8:12" ht="10.5" customHeight="1" x14ac:dyDescent="0.2">
      <c r="H883" s="9">
        <v>44018</v>
      </c>
      <c r="I883" s="10">
        <v>9.01E-2</v>
      </c>
      <c r="J883" s="10">
        <v>9.0200000000000002E-2</v>
      </c>
      <c r="K883" s="10">
        <v>9.1700000000000004E-2</v>
      </c>
      <c r="L883" s="10">
        <v>9.2600000000000002E-2</v>
      </c>
    </row>
    <row r="884" spans="8:12" ht="10.5" customHeight="1" x14ac:dyDescent="0.2">
      <c r="H884" s="9">
        <v>44019</v>
      </c>
      <c r="I884" s="10">
        <v>8.8900000000000007E-2</v>
      </c>
      <c r="J884" s="10">
        <v>8.8900000000000007E-2</v>
      </c>
      <c r="K884" s="10">
        <v>9.06E-2</v>
      </c>
      <c r="L884" s="10">
        <v>9.1200000000000003E-2</v>
      </c>
    </row>
    <row r="885" spans="8:12" ht="10.5" customHeight="1" x14ac:dyDescent="0.2">
      <c r="H885" s="9">
        <v>44020</v>
      </c>
      <c r="I885" s="10">
        <v>8.8300000000000003E-2</v>
      </c>
      <c r="J885" s="10">
        <v>8.8400000000000006E-2</v>
      </c>
      <c r="K885" s="10">
        <v>9.0300000000000005E-2</v>
      </c>
      <c r="L885" s="10">
        <v>9.0899999999999995E-2</v>
      </c>
    </row>
    <row r="886" spans="8:12" ht="10.5" customHeight="1" x14ac:dyDescent="0.2">
      <c r="H886" s="9">
        <v>44021</v>
      </c>
      <c r="I886" s="10">
        <v>8.8300000000000003E-2</v>
      </c>
      <c r="J886" s="10">
        <v>8.8499999999999995E-2</v>
      </c>
      <c r="K886" s="10">
        <v>9.06E-2</v>
      </c>
      <c r="L886" s="10">
        <v>9.0800000000000006E-2</v>
      </c>
    </row>
    <row r="887" spans="8:12" ht="10.5" customHeight="1" x14ac:dyDescent="0.2">
      <c r="H887" s="9">
        <v>44022</v>
      </c>
      <c r="I887" s="10">
        <v>8.8499999999999995E-2</v>
      </c>
      <c r="J887" s="10">
        <v>8.8599999999999998E-2</v>
      </c>
      <c r="K887" s="10">
        <v>9.06E-2</v>
      </c>
      <c r="L887" s="10">
        <v>9.06E-2</v>
      </c>
    </row>
    <row r="888" spans="8:12" ht="10.5" customHeight="1" x14ac:dyDescent="0.2">
      <c r="H888" s="9">
        <v>44025</v>
      </c>
      <c r="I888" s="10">
        <v>8.8599999999999998E-2</v>
      </c>
      <c r="J888" s="10">
        <v>8.8800000000000004E-2</v>
      </c>
      <c r="K888" s="10">
        <v>9.0300000000000005E-2</v>
      </c>
      <c r="L888" s="10">
        <v>9.0899999999999995E-2</v>
      </c>
    </row>
    <row r="889" spans="8:12" ht="10.5" customHeight="1" x14ac:dyDescent="0.2">
      <c r="H889" s="9">
        <v>44026</v>
      </c>
      <c r="I889" s="10">
        <v>8.8700000000000001E-2</v>
      </c>
      <c r="J889" s="10">
        <v>8.9099999999999999E-2</v>
      </c>
      <c r="K889" s="10">
        <v>9.0200000000000002E-2</v>
      </c>
      <c r="L889" s="10">
        <v>9.1399999999999995E-2</v>
      </c>
    </row>
    <row r="890" spans="8:12" ht="10.5" customHeight="1" x14ac:dyDescent="0.2">
      <c r="H890" s="9">
        <v>44027</v>
      </c>
      <c r="I890" s="10">
        <v>8.8599999999999998E-2</v>
      </c>
      <c r="J890" s="10">
        <v>8.8999999999999996E-2</v>
      </c>
      <c r="K890" s="10">
        <v>0.09</v>
      </c>
      <c r="L890" s="10">
        <v>9.0999999999999998E-2</v>
      </c>
    </row>
    <row r="891" spans="8:12" ht="10.5" customHeight="1" x14ac:dyDescent="0.2">
      <c r="H891" s="9">
        <v>44028</v>
      </c>
      <c r="I891" s="10">
        <v>8.8200000000000001E-2</v>
      </c>
      <c r="J891" s="10">
        <v>8.8599999999999998E-2</v>
      </c>
      <c r="K891" s="10">
        <v>8.9200000000000002E-2</v>
      </c>
      <c r="L891" s="10">
        <v>9.0700000000000003E-2</v>
      </c>
    </row>
    <row r="892" spans="8:12" ht="10.5" customHeight="1" x14ac:dyDescent="0.2">
      <c r="H892" s="9">
        <v>44029</v>
      </c>
      <c r="I892" s="10">
        <v>8.7900000000000006E-2</v>
      </c>
      <c r="J892" s="10">
        <v>8.8300000000000003E-2</v>
      </c>
      <c r="K892" s="10">
        <v>8.8499999999999995E-2</v>
      </c>
      <c r="L892" s="10">
        <v>9.0300000000000005E-2</v>
      </c>
    </row>
    <row r="893" spans="8:12" ht="10.5" customHeight="1" x14ac:dyDescent="0.2">
      <c r="H893" s="9">
        <v>44032</v>
      </c>
      <c r="I893" s="10">
        <v>8.7499999999999994E-2</v>
      </c>
      <c r="J893" s="10">
        <v>8.7900000000000006E-2</v>
      </c>
      <c r="K893" s="10">
        <v>8.7599999999999997E-2</v>
      </c>
      <c r="L893" s="10">
        <v>8.9800000000000005E-2</v>
      </c>
    </row>
    <row r="894" spans="8:12" ht="10.5" customHeight="1" x14ac:dyDescent="0.2">
      <c r="H894" s="9">
        <v>44033</v>
      </c>
      <c r="I894" s="10">
        <v>8.7400000000000005E-2</v>
      </c>
      <c r="J894" s="10">
        <v>8.7599999999999997E-2</v>
      </c>
      <c r="K894" s="10">
        <v>8.7400000000000005E-2</v>
      </c>
      <c r="L894" s="10">
        <v>8.9499999999999996E-2</v>
      </c>
    </row>
    <row r="895" spans="8:12" ht="10.5" customHeight="1" x14ac:dyDescent="0.2">
      <c r="H895" s="9">
        <v>44034</v>
      </c>
      <c r="I895" s="10">
        <v>8.7900000000000006E-2</v>
      </c>
      <c r="J895" s="10">
        <v>8.8099999999999998E-2</v>
      </c>
      <c r="K895" s="10">
        <v>8.7499999999999994E-2</v>
      </c>
      <c r="L895" s="10">
        <v>0.09</v>
      </c>
    </row>
    <row r="896" spans="8:12" ht="10.5" customHeight="1" x14ac:dyDescent="0.2">
      <c r="H896" s="9">
        <v>44035</v>
      </c>
      <c r="I896" s="10">
        <v>8.77E-2</v>
      </c>
      <c r="J896" s="10">
        <v>8.77E-2</v>
      </c>
      <c r="K896" s="10">
        <v>8.7099999999999997E-2</v>
      </c>
      <c r="L896" s="10">
        <v>8.9800000000000005E-2</v>
      </c>
    </row>
    <row r="897" spans="8:12" ht="10.5" customHeight="1" x14ac:dyDescent="0.2">
      <c r="H897" s="9">
        <v>44036</v>
      </c>
      <c r="I897" s="10">
        <v>8.7800000000000003E-2</v>
      </c>
      <c r="J897" s="10">
        <v>8.77E-2</v>
      </c>
      <c r="K897" s="10">
        <v>8.6400000000000005E-2</v>
      </c>
      <c r="L897" s="10">
        <v>8.9700000000000002E-2</v>
      </c>
    </row>
    <row r="898" spans="8:12" ht="10.5" customHeight="1" x14ac:dyDescent="0.2">
      <c r="H898" s="9">
        <v>44039</v>
      </c>
      <c r="I898" s="10">
        <v>8.7499999999999994E-2</v>
      </c>
      <c r="J898" s="10">
        <v>8.7300000000000003E-2</v>
      </c>
      <c r="K898" s="10">
        <v>8.6300000000000002E-2</v>
      </c>
      <c r="L898" s="10">
        <v>8.9300000000000004E-2</v>
      </c>
    </row>
    <row r="899" spans="8:12" ht="10.5" customHeight="1" x14ac:dyDescent="0.2">
      <c r="H899" s="9">
        <v>44040</v>
      </c>
      <c r="I899" s="10">
        <v>8.7400000000000005E-2</v>
      </c>
      <c r="J899" s="10">
        <v>8.77E-2</v>
      </c>
      <c r="K899" s="10">
        <v>8.6800000000000002E-2</v>
      </c>
      <c r="L899" s="10">
        <v>8.9800000000000005E-2</v>
      </c>
    </row>
    <row r="900" spans="8:12" ht="10.5" customHeight="1" x14ac:dyDescent="0.2">
      <c r="H900" s="9">
        <v>44041</v>
      </c>
      <c r="I900" s="10">
        <v>8.6800000000000002E-2</v>
      </c>
      <c r="J900" s="10">
        <v>8.6999999999999994E-2</v>
      </c>
      <c r="K900" s="10">
        <v>8.6199999999999999E-2</v>
      </c>
      <c r="L900" s="10">
        <v>8.9099999999999999E-2</v>
      </c>
    </row>
    <row r="901" spans="8:12" ht="10.5" customHeight="1" x14ac:dyDescent="0.2">
      <c r="H901" s="9">
        <v>44042</v>
      </c>
      <c r="I901" s="10">
        <v>8.6800000000000002E-2</v>
      </c>
      <c r="J901" s="10">
        <v>8.7300000000000003E-2</v>
      </c>
      <c r="K901" s="10">
        <v>8.6699999999999999E-2</v>
      </c>
      <c r="L901" s="10">
        <v>8.9399999999999993E-2</v>
      </c>
    </row>
    <row r="902" spans="8:12" ht="10.5" customHeight="1" x14ac:dyDescent="0.2">
      <c r="H902" s="9">
        <v>44043</v>
      </c>
      <c r="I902" s="10">
        <v>8.6599999999999996E-2</v>
      </c>
      <c r="J902" s="10">
        <v>8.7099999999999997E-2</v>
      </c>
      <c r="K902" s="10">
        <v>8.7499999999999994E-2</v>
      </c>
      <c r="L902" s="10">
        <v>8.9200000000000002E-2</v>
      </c>
    </row>
    <row r="903" spans="8:12" ht="10.5" customHeight="1" x14ac:dyDescent="0.2">
      <c r="H903" s="9">
        <v>44046</v>
      </c>
      <c r="I903" s="10">
        <v>8.5699999999999998E-2</v>
      </c>
      <c r="J903" s="10">
        <v>8.6699999999999999E-2</v>
      </c>
      <c r="K903" s="10">
        <v>8.7900000000000006E-2</v>
      </c>
      <c r="L903" s="10">
        <v>8.8800000000000004E-2</v>
      </c>
    </row>
    <row r="904" spans="8:12" ht="10.5" customHeight="1" x14ac:dyDescent="0.2">
      <c r="H904" s="9">
        <v>44047</v>
      </c>
      <c r="I904" s="10">
        <v>8.4599999999999995E-2</v>
      </c>
      <c r="J904" s="10">
        <v>8.5699999999999998E-2</v>
      </c>
      <c r="K904" s="10">
        <v>8.7400000000000005E-2</v>
      </c>
      <c r="L904" s="10">
        <v>8.77E-2</v>
      </c>
    </row>
    <row r="905" spans="8:12" ht="10.5" customHeight="1" x14ac:dyDescent="0.2">
      <c r="H905" s="9">
        <v>44048</v>
      </c>
      <c r="I905" s="10">
        <v>8.3799999999999999E-2</v>
      </c>
      <c r="J905" s="10">
        <v>8.5800000000000001E-2</v>
      </c>
      <c r="K905" s="10">
        <v>8.7999999999999995E-2</v>
      </c>
      <c r="L905" s="10">
        <v>8.7800000000000003E-2</v>
      </c>
    </row>
    <row r="906" spans="8:12" ht="10.5" customHeight="1" x14ac:dyDescent="0.2">
      <c r="H906" s="9">
        <v>44049</v>
      </c>
      <c r="I906" s="10">
        <v>8.2900000000000001E-2</v>
      </c>
      <c r="J906" s="10">
        <v>8.5400000000000004E-2</v>
      </c>
      <c r="K906" s="10">
        <v>8.7599999999999997E-2</v>
      </c>
      <c r="L906" s="10">
        <v>8.72E-2</v>
      </c>
    </row>
    <row r="907" spans="8:12" ht="10.5" customHeight="1" x14ac:dyDescent="0.2">
      <c r="H907" s="9">
        <v>44050</v>
      </c>
      <c r="I907" s="10">
        <v>8.2199999999999995E-2</v>
      </c>
      <c r="J907" s="10">
        <v>8.5099999999999995E-2</v>
      </c>
      <c r="K907" s="10">
        <v>8.72E-2</v>
      </c>
      <c r="L907" s="10">
        <v>8.6900000000000005E-2</v>
      </c>
    </row>
    <row r="908" spans="8:12" ht="10.5" customHeight="1" x14ac:dyDescent="0.2">
      <c r="H908" s="9">
        <v>44053</v>
      </c>
      <c r="I908" s="10">
        <v>8.2400000000000001E-2</v>
      </c>
      <c r="J908" s="10">
        <v>8.5199999999999998E-2</v>
      </c>
      <c r="K908" s="10">
        <v>8.6499999999999994E-2</v>
      </c>
      <c r="L908" s="10">
        <v>8.6800000000000002E-2</v>
      </c>
    </row>
    <row r="909" spans="8:12" ht="10.5" customHeight="1" x14ac:dyDescent="0.2">
      <c r="H909" s="9">
        <v>44054</v>
      </c>
      <c r="I909" s="10">
        <v>8.2400000000000001E-2</v>
      </c>
      <c r="J909" s="10">
        <v>8.5000000000000006E-2</v>
      </c>
      <c r="K909" s="10">
        <v>8.6099999999999996E-2</v>
      </c>
      <c r="L909" s="10">
        <v>8.6499999999999994E-2</v>
      </c>
    </row>
    <row r="910" spans="8:12" ht="10.5" customHeight="1" x14ac:dyDescent="0.2">
      <c r="H910" s="9">
        <v>44055</v>
      </c>
      <c r="I910" s="10">
        <v>8.2400000000000001E-2</v>
      </c>
      <c r="J910" s="10">
        <v>8.4400000000000003E-2</v>
      </c>
      <c r="K910" s="10">
        <v>8.5099999999999995E-2</v>
      </c>
      <c r="L910" s="10">
        <v>8.5800000000000001E-2</v>
      </c>
    </row>
    <row r="911" spans="8:12" ht="10.5" customHeight="1" x14ac:dyDescent="0.2">
      <c r="H911" s="9">
        <v>44056</v>
      </c>
      <c r="I911" s="10">
        <v>8.2500000000000004E-2</v>
      </c>
      <c r="J911" s="10">
        <v>8.4699999999999998E-2</v>
      </c>
      <c r="K911" s="10">
        <v>8.5099999999999995E-2</v>
      </c>
      <c r="L911" s="10">
        <v>8.5999999999999993E-2</v>
      </c>
    </row>
    <row r="912" spans="8:12" ht="10.5" customHeight="1" x14ac:dyDescent="0.2">
      <c r="H912" s="9">
        <v>44057</v>
      </c>
      <c r="I912" s="10">
        <v>8.2600000000000007E-2</v>
      </c>
      <c r="J912" s="10">
        <v>8.48E-2</v>
      </c>
      <c r="K912" s="10">
        <v>8.4599999999999995E-2</v>
      </c>
      <c r="L912" s="10">
        <v>8.5999999999999993E-2</v>
      </c>
    </row>
    <row r="913" spans="8:12" ht="10.5" customHeight="1" x14ac:dyDescent="0.2">
      <c r="H913" s="9">
        <v>44060</v>
      </c>
      <c r="I913" s="10">
        <v>8.2400000000000001E-2</v>
      </c>
      <c r="J913" s="10">
        <v>8.48E-2</v>
      </c>
      <c r="K913" s="10">
        <v>8.4099999999999994E-2</v>
      </c>
      <c r="L913" s="10">
        <v>8.5999999999999993E-2</v>
      </c>
    </row>
    <row r="914" spans="8:12" ht="10.5" customHeight="1" x14ac:dyDescent="0.2">
      <c r="H914" s="9">
        <v>44061</v>
      </c>
      <c r="I914" s="10">
        <v>8.2699999999999996E-2</v>
      </c>
      <c r="J914" s="10">
        <v>8.5400000000000004E-2</v>
      </c>
      <c r="K914" s="10">
        <v>8.48E-2</v>
      </c>
      <c r="L914" s="10">
        <v>8.6900000000000005E-2</v>
      </c>
    </row>
    <row r="915" spans="8:12" ht="10.5" customHeight="1" x14ac:dyDescent="0.2">
      <c r="H915" s="9">
        <v>44062</v>
      </c>
      <c r="I915" s="10">
        <v>8.2900000000000001E-2</v>
      </c>
      <c r="J915" s="10">
        <v>8.6099999999999996E-2</v>
      </c>
      <c r="K915" s="10">
        <v>8.5900000000000004E-2</v>
      </c>
      <c r="L915" s="10">
        <v>8.77E-2</v>
      </c>
    </row>
    <row r="916" spans="8:12" ht="10.5" customHeight="1" x14ac:dyDescent="0.2">
      <c r="H916" s="9">
        <v>44063</v>
      </c>
      <c r="I916" s="10">
        <v>8.3099999999999993E-2</v>
      </c>
      <c r="J916" s="10">
        <v>8.5800000000000001E-2</v>
      </c>
      <c r="K916" s="10">
        <v>8.6199999999999999E-2</v>
      </c>
      <c r="L916" s="10">
        <v>8.77E-2</v>
      </c>
    </row>
    <row r="917" spans="8:12" ht="10.5" customHeight="1" x14ac:dyDescent="0.2">
      <c r="H917" s="9">
        <v>44064</v>
      </c>
      <c r="I917" s="10">
        <v>8.3000000000000004E-2</v>
      </c>
      <c r="J917" s="10">
        <v>8.5300000000000001E-2</v>
      </c>
      <c r="K917" s="10">
        <v>8.6400000000000005E-2</v>
      </c>
      <c r="L917" s="10">
        <v>8.7099999999999997E-2</v>
      </c>
    </row>
    <row r="918" spans="8:12" ht="10.5" customHeight="1" x14ac:dyDescent="0.2">
      <c r="H918" s="9">
        <v>44068</v>
      </c>
      <c r="I918" s="10">
        <v>8.3299999999999999E-2</v>
      </c>
      <c r="J918" s="10">
        <v>8.5400000000000004E-2</v>
      </c>
      <c r="K918" s="10">
        <v>8.7800000000000003E-2</v>
      </c>
      <c r="L918" s="10">
        <v>8.7499999999999994E-2</v>
      </c>
    </row>
    <row r="919" spans="8:12" ht="10.5" customHeight="1" x14ac:dyDescent="0.2">
      <c r="H919" s="9">
        <v>44069</v>
      </c>
      <c r="I919" s="10">
        <v>8.2699999999999996E-2</v>
      </c>
      <c r="J919" s="10">
        <v>8.5099999999999995E-2</v>
      </c>
      <c r="K919" s="10">
        <v>8.77E-2</v>
      </c>
      <c r="L919" s="10">
        <v>8.6999999999999994E-2</v>
      </c>
    </row>
    <row r="920" spans="8:12" ht="10.5" customHeight="1" x14ac:dyDescent="0.2">
      <c r="H920" s="9">
        <v>44070</v>
      </c>
      <c r="I920" s="10">
        <v>8.2600000000000007E-2</v>
      </c>
      <c r="J920" s="10">
        <v>8.4699999999999998E-2</v>
      </c>
      <c r="K920" s="10">
        <v>8.7499999999999994E-2</v>
      </c>
      <c r="L920" s="10">
        <v>8.6599999999999996E-2</v>
      </c>
    </row>
    <row r="921" spans="8:12" ht="10.5" customHeight="1" x14ac:dyDescent="0.2">
      <c r="H921" s="9">
        <v>44071</v>
      </c>
      <c r="I921" s="10">
        <v>8.2199999999999995E-2</v>
      </c>
      <c r="J921" s="10">
        <v>8.5099999999999995E-2</v>
      </c>
      <c r="K921" s="10">
        <v>8.77E-2</v>
      </c>
      <c r="L921" s="10">
        <v>8.7099999999999997E-2</v>
      </c>
    </row>
    <row r="922" spans="8:12" ht="10.5" customHeight="1" x14ac:dyDescent="0.2">
      <c r="H922" s="9">
        <v>44074</v>
      </c>
      <c r="I922" s="10">
        <v>8.2299999999999998E-2</v>
      </c>
      <c r="J922" s="10">
        <v>8.5500000000000007E-2</v>
      </c>
      <c r="K922" s="10">
        <v>8.8200000000000001E-2</v>
      </c>
      <c r="L922" s="10">
        <v>8.7400000000000005E-2</v>
      </c>
    </row>
    <row r="923" spans="8:12" ht="10.5" customHeight="1" x14ac:dyDescent="0.2">
      <c r="H923" s="9">
        <v>44075</v>
      </c>
      <c r="I923" s="10">
        <v>8.2299999999999998E-2</v>
      </c>
      <c r="J923" s="10">
        <v>8.5599999999999996E-2</v>
      </c>
      <c r="K923" s="10">
        <v>8.8300000000000003E-2</v>
      </c>
      <c r="L923" s="10">
        <v>8.7400000000000005E-2</v>
      </c>
    </row>
    <row r="924" spans="8:12" ht="10.5" customHeight="1" x14ac:dyDescent="0.2">
      <c r="H924" s="9">
        <v>44076</v>
      </c>
      <c r="I924" s="10">
        <v>8.2600000000000007E-2</v>
      </c>
      <c r="J924" s="10">
        <v>8.5500000000000007E-2</v>
      </c>
      <c r="K924" s="10">
        <v>8.8800000000000004E-2</v>
      </c>
      <c r="L924" s="10">
        <v>8.7400000000000005E-2</v>
      </c>
    </row>
    <row r="925" spans="8:12" ht="10.5" customHeight="1" x14ac:dyDescent="0.2">
      <c r="H925" s="9">
        <v>44077</v>
      </c>
      <c r="I925" s="10">
        <v>8.2600000000000007E-2</v>
      </c>
      <c r="J925" s="10">
        <v>8.5400000000000004E-2</v>
      </c>
      <c r="K925" s="10">
        <v>8.8900000000000007E-2</v>
      </c>
      <c r="L925" s="10">
        <v>8.7099999999999997E-2</v>
      </c>
    </row>
    <row r="926" spans="8:12" ht="10.5" customHeight="1" x14ac:dyDescent="0.2">
      <c r="H926" s="9">
        <v>44078</v>
      </c>
      <c r="I926" s="10">
        <v>8.3199999999999996E-2</v>
      </c>
      <c r="J926" s="10">
        <v>8.5599999999999996E-2</v>
      </c>
      <c r="K926" s="10">
        <v>8.9300000000000004E-2</v>
      </c>
      <c r="L926" s="10">
        <v>8.72E-2</v>
      </c>
    </row>
    <row r="927" spans="8:12" ht="10.5" customHeight="1" x14ac:dyDescent="0.2">
      <c r="H927" s="9">
        <v>44081</v>
      </c>
      <c r="I927" s="10">
        <v>8.3199999999999996E-2</v>
      </c>
      <c r="J927" s="10">
        <v>8.5699999999999998E-2</v>
      </c>
      <c r="K927" s="10">
        <v>8.9499999999999996E-2</v>
      </c>
      <c r="L927" s="10">
        <v>8.7499999999999994E-2</v>
      </c>
    </row>
    <row r="928" spans="8:12" ht="10.5" customHeight="1" x14ac:dyDescent="0.2">
      <c r="H928" s="9">
        <v>44082</v>
      </c>
      <c r="I928" s="10">
        <v>8.3199999999999996E-2</v>
      </c>
      <c r="J928" s="10">
        <v>8.5800000000000001E-2</v>
      </c>
      <c r="K928" s="10">
        <v>8.9700000000000002E-2</v>
      </c>
      <c r="L928" s="10">
        <v>8.7499999999999994E-2</v>
      </c>
    </row>
    <row r="929" spans="8:12" ht="10.5" customHeight="1" x14ac:dyDescent="0.2">
      <c r="H929" s="9">
        <v>44083</v>
      </c>
      <c r="I929" s="10">
        <v>8.3299999999999999E-2</v>
      </c>
      <c r="J929" s="10">
        <v>8.5599999999999996E-2</v>
      </c>
      <c r="K929" s="10">
        <v>8.9300000000000004E-2</v>
      </c>
      <c r="L929" s="10">
        <v>8.72E-2</v>
      </c>
    </row>
    <row r="930" spans="8:12" ht="10.5" customHeight="1" x14ac:dyDescent="0.2">
      <c r="H930" s="9">
        <v>44084</v>
      </c>
      <c r="I930" s="10">
        <v>8.3099999999999993E-2</v>
      </c>
      <c r="J930" s="10">
        <v>8.5599999999999996E-2</v>
      </c>
      <c r="K930" s="10">
        <v>8.9200000000000002E-2</v>
      </c>
      <c r="L930" s="10">
        <v>8.7300000000000003E-2</v>
      </c>
    </row>
    <row r="931" spans="8:12" ht="10.5" customHeight="1" x14ac:dyDescent="0.2">
      <c r="H931" s="9">
        <v>44085</v>
      </c>
      <c r="I931" s="10">
        <v>8.2799999999999999E-2</v>
      </c>
      <c r="J931" s="10">
        <v>8.5099999999999995E-2</v>
      </c>
      <c r="K931" s="10">
        <v>8.8900000000000007E-2</v>
      </c>
      <c r="L931" s="10">
        <v>8.6800000000000002E-2</v>
      </c>
    </row>
    <row r="932" spans="8:12" ht="10.5" customHeight="1" x14ac:dyDescent="0.2">
      <c r="H932" s="9">
        <v>44088</v>
      </c>
      <c r="I932" s="10">
        <v>8.2699999999999996E-2</v>
      </c>
      <c r="J932" s="10">
        <v>8.5000000000000006E-2</v>
      </c>
      <c r="K932" s="10">
        <v>8.8800000000000004E-2</v>
      </c>
      <c r="L932" s="10">
        <v>8.6699999999999999E-2</v>
      </c>
    </row>
    <row r="933" spans="8:12" ht="10.5" customHeight="1" x14ac:dyDescent="0.2">
      <c r="H933" s="9">
        <v>44089</v>
      </c>
      <c r="I933" s="10">
        <v>8.2299999999999998E-2</v>
      </c>
      <c r="J933" s="10">
        <v>8.4599999999999995E-2</v>
      </c>
      <c r="K933" s="10">
        <v>8.8200000000000001E-2</v>
      </c>
      <c r="L933" s="10">
        <v>8.6400000000000005E-2</v>
      </c>
    </row>
    <row r="934" spans="8:12" ht="10.5" customHeight="1" x14ac:dyDescent="0.2">
      <c r="H934" s="9">
        <v>44090</v>
      </c>
      <c r="I934" s="10">
        <v>8.1900000000000001E-2</v>
      </c>
      <c r="J934" s="10">
        <v>8.43E-2</v>
      </c>
      <c r="K934" s="10">
        <v>8.77E-2</v>
      </c>
      <c r="L934" s="10">
        <v>8.5999999999999993E-2</v>
      </c>
    </row>
    <row r="935" spans="8:12" ht="10.5" customHeight="1" x14ac:dyDescent="0.2">
      <c r="H935" s="9">
        <v>44091</v>
      </c>
      <c r="I935" s="10">
        <v>8.1699999999999995E-2</v>
      </c>
      <c r="J935" s="10">
        <v>8.4099999999999994E-2</v>
      </c>
      <c r="K935" s="10">
        <v>8.7300000000000003E-2</v>
      </c>
      <c r="L935" s="10">
        <v>8.5800000000000001E-2</v>
      </c>
    </row>
    <row r="936" spans="8:12" ht="10.5" customHeight="1" x14ac:dyDescent="0.2">
      <c r="H936" s="9">
        <v>44092</v>
      </c>
      <c r="I936" s="10">
        <v>8.1299999999999997E-2</v>
      </c>
      <c r="J936" s="10">
        <v>8.3599999999999994E-2</v>
      </c>
      <c r="K936" s="10">
        <v>8.6800000000000002E-2</v>
      </c>
      <c r="L936" s="10">
        <v>8.5400000000000004E-2</v>
      </c>
    </row>
    <row r="937" spans="8:12" ht="10.5" customHeight="1" x14ac:dyDescent="0.2">
      <c r="H937" s="9">
        <v>44095</v>
      </c>
      <c r="I937" s="10">
        <v>8.1000000000000003E-2</v>
      </c>
      <c r="J937" s="10">
        <v>8.3400000000000002E-2</v>
      </c>
      <c r="K937" s="10">
        <v>8.6400000000000005E-2</v>
      </c>
      <c r="L937" s="10">
        <v>8.5199999999999998E-2</v>
      </c>
    </row>
    <row r="938" spans="8:12" ht="10.5" customHeight="1" x14ac:dyDescent="0.2">
      <c r="H938" s="9">
        <v>44096</v>
      </c>
      <c r="I938" s="10">
        <v>8.1100000000000005E-2</v>
      </c>
      <c r="J938" s="10">
        <v>8.3900000000000002E-2</v>
      </c>
      <c r="K938" s="10">
        <v>8.6499999999999994E-2</v>
      </c>
      <c r="L938" s="10">
        <v>8.5999999999999993E-2</v>
      </c>
    </row>
    <row r="939" spans="8:12" ht="10.5" customHeight="1" x14ac:dyDescent="0.2">
      <c r="H939" s="9">
        <v>44097</v>
      </c>
      <c r="I939" s="10">
        <v>8.1100000000000005E-2</v>
      </c>
      <c r="J939" s="10">
        <v>8.4500000000000006E-2</v>
      </c>
      <c r="K939" s="10">
        <v>8.6900000000000005E-2</v>
      </c>
      <c r="L939" s="10">
        <v>8.6800000000000002E-2</v>
      </c>
    </row>
    <row r="940" spans="8:12" ht="10.5" customHeight="1" x14ac:dyDescent="0.2">
      <c r="H940" s="9">
        <v>44098</v>
      </c>
      <c r="I940" s="10">
        <v>8.1100000000000005E-2</v>
      </c>
      <c r="J940" s="10">
        <v>8.43E-2</v>
      </c>
      <c r="K940" s="10">
        <v>8.6699999999999999E-2</v>
      </c>
      <c r="L940" s="10">
        <v>8.6400000000000005E-2</v>
      </c>
    </row>
    <row r="941" spans="8:12" ht="10.5" customHeight="1" x14ac:dyDescent="0.2">
      <c r="H941" s="9">
        <v>44099</v>
      </c>
      <c r="I941" s="10">
        <v>8.1100000000000005E-2</v>
      </c>
      <c r="J941" s="10">
        <v>8.4599999999999995E-2</v>
      </c>
      <c r="K941" s="10">
        <v>8.72E-2</v>
      </c>
      <c r="L941" s="10">
        <v>8.6699999999999999E-2</v>
      </c>
    </row>
    <row r="942" spans="8:12" ht="10.5" customHeight="1" x14ac:dyDescent="0.2">
      <c r="H942" s="9">
        <v>44102</v>
      </c>
      <c r="I942" s="10">
        <v>8.1299999999999997E-2</v>
      </c>
      <c r="J942" s="10">
        <v>8.5099999999999995E-2</v>
      </c>
      <c r="K942" s="10">
        <v>8.7599999999999997E-2</v>
      </c>
      <c r="L942" s="10">
        <v>8.72E-2</v>
      </c>
    </row>
    <row r="943" spans="8:12" ht="10.5" customHeight="1" x14ac:dyDescent="0.2">
      <c r="H943" s="9">
        <v>44103</v>
      </c>
      <c r="I943" s="10">
        <v>8.1299999999999997E-2</v>
      </c>
      <c r="J943" s="10">
        <v>8.48E-2</v>
      </c>
      <c r="K943" s="10">
        <v>8.7900000000000006E-2</v>
      </c>
      <c r="L943" s="10">
        <v>8.6599999999999996E-2</v>
      </c>
    </row>
    <row r="944" spans="8:12" ht="13.2" customHeight="1" x14ac:dyDescent="0.2">
      <c r="H944" s="9">
        <v>44104</v>
      </c>
      <c r="I944" s="10">
        <v>8.14E-2</v>
      </c>
      <c r="J944" s="10">
        <v>8.4699999999999998E-2</v>
      </c>
      <c r="K944" s="10">
        <v>8.8200000000000001E-2</v>
      </c>
      <c r="L944" s="10">
        <v>8.6400000000000005E-2</v>
      </c>
    </row>
    <row r="945" spans="8:12" ht="13.2" customHeight="1" x14ac:dyDescent="0.2">
      <c r="H945" s="9">
        <v>44105</v>
      </c>
      <c r="I945" s="10">
        <v>8.14E-2</v>
      </c>
      <c r="J945" s="10">
        <v>8.5099999999999995E-2</v>
      </c>
      <c r="K945" s="10">
        <v>8.8800000000000004E-2</v>
      </c>
      <c r="L945" s="10">
        <v>8.6900000000000005E-2</v>
      </c>
    </row>
    <row r="946" spans="8:12" ht="13.2" customHeight="1" x14ac:dyDescent="0.2">
      <c r="H946" s="9">
        <v>44106</v>
      </c>
      <c r="I946" s="10">
        <v>8.1500000000000003E-2</v>
      </c>
      <c r="J946" s="10">
        <v>8.5400000000000004E-2</v>
      </c>
      <c r="K946" s="10">
        <v>8.8700000000000001E-2</v>
      </c>
      <c r="L946" s="10">
        <v>8.72E-2</v>
      </c>
    </row>
    <row r="947" spans="8:12" ht="13.2" customHeight="1" x14ac:dyDescent="0.2">
      <c r="H947" s="9">
        <v>44109</v>
      </c>
      <c r="I947" s="10">
        <v>8.1299999999999997E-2</v>
      </c>
      <c r="J947" s="10">
        <v>8.5199999999999998E-2</v>
      </c>
      <c r="K947" s="10">
        <v>8.8499999999999995E-2</v>
      </c>
      <c r="L947" s="10">
        <v>8.6900000000000005E-2</v>
      </c>
    </row>
    <row r="948" spans="8:12" ht="13.2" customHeight="1" x14ac:dyDescent="0.2">
      <c r="H948" s="9">
        <v>44110</v>
      </c>
      <c r="I948" s="10">
        <v>8.1299999999999997E-2</v>
      </c>
      <c r="J948" s="10">
        <v>8.5300000000000001E-2</v>
      </c>
      <c r="K948" s="10">
        <v>8.8599999999999998E-2</v>
      </c>
      <c r="L948" s="10">
        <v>8.6999999999999994E-2</v>
      </c>
    </row>
    <row r="949" spans="8:12" ht="13.2" customHeight="1" x14ac:dyDescent="0.2">
      <c r="H949" s="9">
        <v>44111</v>
      </c>
      <c r="I949" s="10">
        <v>8.1299999999999997E-2</v>
      </c>
      <c r="J949" s="10">
        <v>8.5699999999999998E-2</v>
      </c>
      <c r="K949" s="10">
        <v>8.8800000000000004E-2</v>
      </c>
      <c r="L949" s="10">
        <v>8.7499999999999994E-2</v>
      </c>
    </row>
    <row r="950" spans="8:12" ht="13.2" customHeight="1" x14ac:dyDescent="0.2">
      <c r="H950" s="9">
        <v>44112</v>
      </c>
      <c r="I950" s="10">
        <v>8.14E-2</v>
      </c>
      <c r="J950" s="10">
        <v>8.5900000000000004E-2</v>
      </c>
      <c r="K950" s="10">
        <v>8.8999999999999996E-2</v>
      </c>
      <c r="L950" s="10">
        <v>8.7599999999999997E-2</v>
      </c>
    </row>
    <row r="951" spans="8:12" ht="13.2" customHeight="1" x14ac:dyDescent="0.2">
      <c r="H951" s="9">
        <v>44113</v>
      </c>
      <c r="I951" s="10">
        <v>8.1600000000000006E-2</v>
      </c>
      <c r="J951" s="10">
        <v>8.5800000000000001E-2</v>
      </c>
      <c r="K951" s="10">
        <v>8.9399999999999993E-2</v>
      </c>
      <c r="L951" s="10">
        <v>8.7499999999999994E-2</v>
      </c>
    </row>
    <row r="952" spans="8:12" ht="13.2" customHeight="1" x14ac:dyDescent="0.2">
      <c r="H952" s="9">
        <v>44116</v>
      </c>
      <c r="I952" s="10">
        <v>8.1600000000000006E-2</v>
      </c>
      <c r="J952" s="10">
        <v>8.5500000000000007E-2</v>
      </c>
      <c r="K952" s="10">
        <v>8.9399999999999993E-2</v>
      </c>
      <c r="L952" s="10">
        <v>8.7400000000000005E-2</v>
      </c>
    </row>
    <row r="953" spans="8:12" ht="13.2" customHeight="1" x14ac:dyDescent="0.2">
      <c r="H953" s="9">
        <v>44117</v>
      </c>
      <c r="I953" s="10">
        <v>8.1699999999999995E-2</v>
      </c>
      <c r="J953" s="10">
        <v>8.5300000000000001E-2</v>
      </c>
      <c r="K953" s="10">
        <v>8.9099999999999999E-2</v>
      </c>
      <c r="L953" s="10">
        <v>8.7300000000000003E-2</v>
      </c>
    </row>
    <row r="954" spans="8:12" ht="13.2" customHeight="1" x14ac:dyDescent="0.2">
      <c r="H954" s="9">
        <v>44119</v>
      </c>
      <c r="I954" s="10">
        <v>8.1799999999999998E-2</v>
      </c>
      <c r="J954" s="10">
        <v>8.48E-2</v>
      </c>
      <c r="K954" s="10">
        <v>8.8800000000000004E-2</v>
      </c>
      <c r="L954" s="10">
        <v>8.6800000000000002E-2</v>
      </c>
    </row>
    <row r="955" spans="8:12" ht="13.2" customHeight="1" x14ac:dyDescent="0.2">
      <c r="H955" s="9">
        <v>44120</v>
      </c>
      <c r="I955" s="10">
        <v>8.1500000000000003E-2</v>
      </c>
      <c r="J955" s="10">
        <v>8.4699999999999998E-2</v>
      </c>
      <c r="K955" s="10">
        <v>8.8300000000000003E-2</v>
      </c>
      <c r="L955" s="10">
        <v>8.6900000000000005E-2</v>
      </c>
    </row>
    <row r="956" spans="8:12" ht="13.2" customHeight="1" x14ac:dyDescent="0.2">
      <c r="H956" s="9">
        <v>44123</v>
      </c>
      <c r="I956" s="10">
        <v>8.1699999999999995E-2</v>
      </c>
      <c r="J956" s="10">
        <v>8.48E-2</v>
      </c>
      <c r="K956" s="10">
        <v>8.7999999999999995E-2</v>
      </c>
      <c r="L956" s="10">
        <v>8.7099999999999997E-2</v>
      </c>
    </row>
    <row r="957" spans="8:12" ht="13.2" customHeight="1" x14ac:dyDescent="0.2">
      <c r="H957" s="9">
        <v>44124</v>
      </c>
      <c r="I957" s="10">
        <v>8.1799999999999998E-2</v>
      </c>
      <c r="J957" s="10">
        <v>8.4900000000000003E-2</v>
      </c>
      <c r="K957" s="10">
        <v>8.7999999999999995E-2</v>
      </c>
      <c r="L957" s="10">
        <v>8.7099999999999997E-2</v>
      </c>
    </row>
    <row r="958" spans="8:12" ht="13.2" customHeight="1" x14ac:dyDescent="0.2">
      <c r="H958" s="9">
        <v>44125</v>
      </c>
      <c r="I958" s="10">
        <v>8.1799999999999998E-2</v>
      </c>
      <c r="J958" s="10">
        <v>8.5000000000000006E-2</v>
      </c>
      <c r="K958" s="10">
        <v>8.8099999999999998E-2</v>
      </c>
      <c r="L958" s="10">
        <v>8.72E-2</v>
      </c>
    </row>
    <row r="959" spans="8:12" ht="13.2" customHeight="1" x14ac:dyDescent="0.2">
      <c r="H959" s="9">
        <v>44126</v>
      </c>
      <c r="I959" s="10">
        <v>8.1900000000000001E-2</v>
      </c>
      <c r="J959" s="10">
        <v>8.5000000000000006E-2</v>
      </c>
      <c r="K959" s="10">
        <v>8.8200000000000001E-2</v>
      </c>
      <c r="L959" s="10">
        <v>8.72E-2</v>
      </c>
    </row>
    <row r="960" spans="8:12" ht="13.2" customHeight="1" x14ac:dyDescent="0.2">
      <c r="H960" s="9">
        <v>44127</v>
      </c>
      <c r="I960" s="10">
        <v>8.2400000000000001E-2</v>
      </c>
      <c r="J960" s="10">
        <v>8.4900000000000003E-2</v>
      </c>
      <c r="K960" s="10">
        <v>8.8599999999999998E-2</v>
      </c>
      <c r="L960" s="10">
        <v>8.6900000000000005E-2</v>
      </c>
    </row>
    <row r="961" spans="8:12" ht="13.2" customHeight="1" x14ac:dyDescent="0.2">
      <c r="H961" s="9">
        <v>44130</v>
      </c>
      <c r="I961" s="10">
        <v>8.2199999999999995E-2</v>
      </c>
      <c r="J961" s="10">
        <v>8.4500000000000006E-2</v>
      </c>
      <c r="K961" s="10">
        <v>8.8700000000000001E-2</v>
      </c>
      <c r="L961" s="10">
        <v>8.6499999999999994E-2</v>
      </c>
    </row>
    <row r="962" spans="8:12" ht="13.2" customHeight="1" x14ac:dyDescent="0.2">
      <c r="H962" s="9">
        <v>44131</v>
      </c>
      <c r="I962" s="10">
        <v>8.2199999999999995E-2</v>
      </c>
      <c r="J962" s="10">
        <v>8.4400000000000003E-2</v>
      </c>
      <c r="K962" s="10">
        <v>8.8700000000000001E-2</v>
      </c>
      <c r="L962" s="10">
        <v>8.6400000000000005E-2</v>
      </c>
    </row>
    <row r="963" spans="8:12" ht="13.2" customHeight="1" x14ac:dyDescent="0.2">
      <c r="H963" s="9">
        <v>44132</v>
      </c>
      <c r="I963" s="10">
        <v>8.2100000000000006E-2</v>
      </c>
      <c r="J963" s="10">
        <v>8.4199999999999997E-2</v>
      </c>
      <c r="K963" s="10">
        <v>8.8700000000000001E-2</v>
      </c>
      <c r="L963" s="10">
        <v>8.6300000000000002E-2</v>
      </c>
    </row>
    <row r="964" spans="8:12" ht="13.2" customHeight="1" x14ac:dyDescent="0.2">
      <c r="H964" s="9">
        <v>44133</v>
      </c>
      <c r="I964" s="10">
        <v>8.1799999999999998E-2</v>
      </c>
      <c r="J964" s="10">
        <v>8.4500000000000006E-2</v>
      </c>
      <c r="K964" s="10">
        <v>8.8900000000000007E-2</v>
      </c>
      <c r="L964" s="10">
        <v>8.6699999999999999E-2</v>
      </c>
    </row>
    <row r="965" spans="8:12" ht="13.2" customHeight="1" x14ac:dyDescent="0.2">
      <c r="H965" s="9">
        <v>44134</v>
      </c>
      <c r="I965" s="10">
        <v>8.14E-2</v>
      </c>
      <c r="J965" s="10">
        <v>8.4400000000000003E-2</v>
      </c>
      <c r="K965" s="10">
        <v>8.8499999999999995E-2</v>
      </c>
      <c r="L965" s="10">
        <v>8.6699999999999999E-2</v>
      </c>
    </row>
    <row r="966" spans="8:12" ht="13.2" customHeight="1" x14ac:dyDescent="0.2">
      <c r="H966" s="9">
        <v>44137</v>
      </c>
      <c r="I966" s="10">
        <v>8.1500000000000003E-2</v>
      </c>
      <c r="J966" s="10">
        <v>8.4599999999999995E-2</v>
      </c>
      <c r="K966" s="10">
        <v>8.8499999999999995E-2</v>
      </c>
      <c r="L966" s="10">
        <v>8.6800000000000002E-2</v>
      </c>
    </row>
    <row r="967" spans="8:12" ht="13.2" customHeight="1" x14ac:dyDescent="0.2">
      <c r="H967" s="9">
        <v>44138</v>
      </c>
      <c r="I967" s="10">
        <v>8.14E-2</v>
      </c>
      <c r="J967" s="10">
        <v>8.4599999999999995E-2</v>
      </c>
      <c r="K967" s="10">
        <v>8.8400000000000006E-2</v>
      </c>
      <c r="L967" s="10">
        <v>8.6699999999999999E-2</v>
      </c>
    </row>
    <row r="968" spans="8:12" ht="13.2" customHeight="1" x14ac:dyDescent="0.2">
      <c r="H968" s="9">
        <v>44139</v>
      </c>
      <c r="I968" s="10">
        <v>8.14E-2</v>
      </c>
      <c r="J968" s="10">
        <v>8.4500000000000006E-2</v>
      </c>
      <c r="K968" s="10">
        <v>8.8099999999999998E-2</v>
      </c>
      <c r="L968" s="10">
        <v>8.6400000000000005E-2</v>
      </c>
    </row>
    <row r="969" spans="8:12" ht="13.2" customHeight="1" x14ac:dyDescent="0.2">
      <c r="H969" s="9">
        <v>44140</v>
      </c>
      <c r="I969" s="10">
        <v>8.14E-2</v>
      </c>
      <c r="J969" s="10">
        <v>8.3900000000000002E-2</v>
      </c>
      <c r="K969" s="10">
        <v>8.7499999999999994E-2</v>
      </c>
      <c r="L969" s="10">
        <v>8.5599999999999996E-2</v>
      </c>
    </row>
    <row r="970" spans="8:12" ht="13.2" customHeight="1" x14ac:dyDescent="0.2">
      <c r="H970" s="9">
        <v>44141</v>
      </c>
      <c r="I970" s="10">
        <v>8.1199999999999994E-2</v>
      </c>
      <c r="J970" s="10">
        <v>8.3500000000000005E-2</v>
      </c>
      <c r="K970" s="10">
        <v>8.7099999999999997E-2</v>
      </c>
      <c r="L970" s="10">
        <v>8.5400000000000004E-2</v>
      </c>
    </row>
    <row r="971" spans="8:12" ht="13.2" customHeight="1" x14ac:dyDescent="0.2">
      <c r="H971" s="9">
        <v>44144</v>
      </c>
      <c r="I971" s="10">
        <v>8.1199999999999994E-2</v>
      </c>
      <c r="J971" s="10">
        <v>8.3199999999999996E-2</v>
      </c>
      <c r="K971" s="10">
        <v>8.7099999999999997E-2</v>
      </c>
      <c r="L971" s="10">
        <v>8.5300000000000001E-2</v>
      </c>
    </row>
    <row r="972" spans="8:12" ht="13.2" customHeight="1" x14ac:dyDescent="0.2">
      <c r="H972" s="9">
        <v>44145</v>
      </c>
      <c r="I972" s="10">
        <v>8.1299999999999997E-2</v>
      </c>
      <c r="J972" s="10">
        <v>8.3099999999999993E-2</v>
      </c>
      <c r="K972" s="10">
        <v>8.72E-2</v>
      </c>
      <c r="L972" s="10">
        <v>8.5599999999999996E-2</v>
      </c>
    </row>
    <row r="973" spans="8:12" ht="13.2" customHeight="1" x14ac:dyDescent="0.2">
      <c r="H973" s="9">
        <v>44146</v>
      </c>
      <c r="I973" s="10">
        <v>8.1299999999999997E-2</v>
      </c>
      <c r="J973" s="10">
        <v>8.3099999999999993E-2</v>
      </c>
      <c r="K973" s="10">
        <v>8.7400000000000005E-2</v>
      </c>
      <c r="L973" s="10">
        <v>8.5900000000000004E-2</v>
      </c>
    </row>
    <row r="974" spans="8:12" ht="13.2" customHeight="1" x14ac:dyDescent="0.2">
      <c r="H974" s="9">
        <v>44147</v>
      </c>
      <c r="I974" s="10">
        <v>8.1299999999999997E-2</v>
      </c>
      <c r="J974" s="10">
        <v>8.2900000000000001E-2</v>
      </c>
      <c r="K974" s="10">
        <v>8.7499999999999994E-2</v>
      </c>
      <c r="L974" s="10">
        <v>8.6099999999999996E-2</v>
      </c>
    </row>
    <row r="975" spans="8:12" ht="13.2" customHeight="1" x14ac:dyDescent="0.2">
      <c r="H975" s="9">
        <v>44148</v>
      </c>
      <c r="I975" s="10">
        <v>8.1500000000000003E-2</v>
      </c>
      <c r="J975" s="10">
        <v>8.3199999999999996E-2</v>
      </c>
      <c r="K975" s="10">
        <v>8.7800000000000003E-2</v>
      </c>
      <c r="L975" s="10">
        <v>8.6400000000000005E-2</v>
      </c>
    </row>
    <row r="976" spans="8:12" ht="13.2" customHeight="1" x14ac:dyDescent="0.2">
      <c r="H976" s="9">
        <v>44151</v>
      </c>
      <c r="I976" s="10">
        <v>8.1600000000000006E-2</v>
      </c>
      <c r="J976" s="10">
        <v>8.3299999999999999E-2</v>
      </c>
      <c r="K976" s="10">
        <v>8.7900000000000006E-2</v>
      </c>
      <c r="L976" s="10">
        <v>8.6499999999999994E-2</v>
      </c>
    </row>
    <row r="977" spans="8:12" ht="13.2" customHeight="1" x14ac:dyDescent="0.2">
      <c r="H977" s="9">
        <v>44152</v>
      </c>
      <c r="I977" s="10">
        <v>8.1600000000000006E-2</v>
      </c>
      <c r="J977" s="10">
        <v>8.3299999999999999E-2</v>
      </c>
      <c r="K977" s="10">
        <v>8.7800000000000003E-2</v>
      </c>
      <c r="L977" s="10">
        <v>8.6400000000000005E-2</v>
      </c>
    </row>
    <row r="978" spans="8:12" ht="13.2" customHeight="1" x14ac:dyDescent="0.2">
      <c r="H978" s="9">
        <v>44153</v>
      </c>
      <c r="I978" s="10">
        <v>8.1299999999999997E-2</v>
      </c>
      <c r="J978" s="10">
        <v>8.3500000000000005E-2</v>
      </c>
      <c r="K978" s="10">
        <v>8.77E-2</v>
      </c>
      <c r="L978" s="10">
        <v>8.6599999999999996E-2</v>
      </c>
    </row>
    <row r="979" spans="8:12" ht="13.2" customHeight="1" x14ac:dyDescent="0.2">
      <c r="H979" s="9">
        <v>44154</v>
      </c>
      <c r="I979" s="10">
        <v>8.1500000000000003E-2</v>
      </c>
      <c r="J979" s="10">
        <v>8.3799999999999999E-2</v>
      </c>
      <c r="K979" s="10">
        <v>8.7999999999999995E-2</v>
      </c>
      <c r="L979" s="10">
        <v>8.6900000000000005E-2</v>
      </c>
    </row>
    <row r="980" spans="8:12" ht="13.2" customHeight="1" x14ac:dyDescent="0.2">
      <c r="H980" s="9">
        <v>44155</v>
      </c>
      <c r="I980" s="10">
        <v>8.1500000000000003E-2</v>
      </c>
      <c r="J980" s="10">
        <v>8.3900000000000002E-2</v>
      </c>
      <c r="K980" s="10">
        <v>8.8200000000000001E-2</v>
      </c>
      <c r="L980" s="10">
        <v>8.72E-2</v>
      </c>
    </row>
    <row r="981" spans="8:12" ht="13.2" customHeight="1" x14ac:dyDescent="0.2">
      <c r="H981" s="9">
        <v>44158</v>
      </c>
      <c r="I981" s="10">
        <v>8.1299999999999997E-2</v>
      </c>
      <c r="J981" s="10">
        <v>8.4199999999999997E-2</v>
      </c>
      <c r="K981" s="10">
        <v>8.8499999999999995E-2</v>
      </c>
      <c r="L981" s="10">
        <v>8.7499999999999994E-2</v>
      </c>
    </row>
    <row r="982" spans="8:12" ht="13.2" customHeight="1" x14ac:dyDescent="0.2">
      <c r="H982" s="9">
        <v>44159</v>
      </c>
      <c r="I982" s="10">
        <v>8.1100000000000005E-2</v>
      </c>
      <c r="J982" s="10">
        <v>8.4699999999999998E-2</v>
      </c>
      <c r="K982" s="10">
        <v>8.8900000000000007E-2</v>
      </c>
      <c r="L982" s="10">
        <v>8.8099999999999998E-2</v>
      </c>
    </row>
    <row r="983" spans="8:12" ht="13.2" customHeight="1" x14ac:dyDescent="0.2">
      <c r="H983" s="9">
        <v>44160</v>
      </c>
      <c r="I983" s="10">
        <v>8.1199999999999994E-2</v>
      </c>
      <c r="J983" s="10">
        <v>8.4599999999999995E-2</v>
      </c>
      <c r="K983" s="10">
        <v>8.9200000000000002E-2</v>
      </c>
      <c r="L983" s="10">
        <v>8.7900000000000006E-2</v>
      </c>
    </row>
    <row r="984" spans="8:12" ht="13.2" customHeight="1" x14ac:dyDescent="0.2">
      <c r="H984" s="9">
        <v>44161</v>
      </c>
      <c r="I984" s="10">
        <v>8.1100000000000005E-2</v>
      </c>
      <c r="J984" s="10">
        <v>8.4699999999999998E-2</v>
      </c>
      <c r="K984" s="10">
        <v>8.9499999999999996E-2</v>
      </c>
      <c r="L984" s="10">
        <v>8.7999999999999995E-2</v>
      </c>
    </row>
    <row r="985" spans="8:12" ht="13.2" customHeight="1" x14ac:dyDescent="0.2">
      <c r="H985" s="9">
        <v>44162</v>
      </c>
      <c r="I985" s="10">
        <v>8.1100000000000005E-2</v>
      </c>
      <c r="J985" s="10">
        <v>8.4900000000000003E-2</v>
      </c>
      <c r="K985" s="10">
        <v>8.9800000000000005E-2</v>
      </c>
      <c r="L985" s="10">
        <v>8.8099999999999998E-2</v>
      </c>
    </row>
    <row r="986" spans="8:12" ht="13.2" customHeight="1" x14ac:dyDescent="0.2">
      <c r="H986" s="9">
        <v>44165</v>
      </c>
      <c r="I986" s="10">
        <v>8.1000000000000003E-2</v>
      </c>
      <c r="J986" s="10">
        <v>8.5000000000000006E-2</v>
      </c>
      <c r="K986" s="10">
        <v>8.9599999999999999E-2</v>
      </c>
      <c r="L986" s="10">
        <v>8.8300000000000003E-2</v>
      </c>
    </row>
    <row r="987" spans="8:12" ht="13.2" customHeight="1" x14ac:dyDescent="0.2">
      <c r="H987" s="9">
        <v>44166</v>
      </c>
      <c r="I987" s="10">
        <v>8.1100000000000005E-2</v>
      </c>
      <c r="J987" s="10">
        <v>8.4699999999999998E-2</v>
      </c>
      <c r="K987" s="10">
        <v>8.9599999999999999E-2</v>
      </c>
      <c r="L987" s="10">
        <v>8.7999999999999995E-2</v>
      </c>
    </row>
    <row r="988" spans="8:12" ht="13.2" customHeight="1" x14ac:dyDescent="0.2">
      <c r="H988" s="9">
        <v>44167</v>
      </c>
      <c r="I988" s="10">
        <v>8.1000000000000003E-2</v>
      </c>
      <c r="J988" s="10">
        <v>8.5199999999999998E-2</v>
      </c>
      <c r="K988" s="10">
        <v>8.9800000000000005E-2</v>
      </c>
      <c r="L988" s="10">
        <v>8.8700000000000001E-2</v>
      </c>
    </row>
    <row r="989" spans="8:12" ht="13.2" customHeight="1" x14ac:dyDescent="0.2">
      <c r="H989" s="9">
        <v>44168</v>
      </c>
      <c r="I989" s="10">
        <v>8.1199999999999994E-2</v>
      </c>
      <c r="J989" s="10">
        <v>8.5400000000000004E-2</v>
      </c>
      <c r="K989" s="10">
        <v>8.9800000000000005E-2</v>
      </c>
      <c r="L989" s="10">
        <v>8.8800000000000004E-2</v>
      </c>
    </row>
    <row r="990" spans="8:12" ht="13.2" customHeight="1" x14ac:dyDescent="0.2">
      <c r="H990" s="9">
        <v>44169</v>
      </c>
      <c r="I990" s="10">
        <v>8.1000000000000003E-2</v>
      </c>
      <c r="J990" s="10">
        <v>8.5099999999999995E-2</v>
      </c>
      <c r="K990" s="10">
        <v>8.9800000000000005E-2</v>
      </c>
      <c r="L990" s="10">
        <v>8.8700000000000001E-2</v>
      </c>
    </row>
    <row r="991" spans="8:12" ht="13.2" customHeight="1" x14ac:dyDescent="0.2">
      <c r="H991" s="9">
        <v>44172</v>
      </c>
      <c r="I991" s="10">
        <v>8.1100000000000005E-2</v>
      </c>
      <c r="J991" s="10">
        <v>8.48E-2</v>
      </c>
      <c r="K991" s="10">
        <v>9.01E-2</v>
      </c>
      <c r="L991" s="10">
        <v>8.8599999999999998E-2</v>
      </c>
    </row>
    <row r="992" spans="8:12" ht="13.2" customHeight="1" x14ac:dyDescent="0.2">
      <c r="H992" s="9">
        <v>44173</v>
      </c>
      <c r="I992" s="10">
        <v>8.1000000000000003E-2</v>
      </c>
      <c r="J992" s="10">
        <v>8.4699999999999998E-2</v>
      </c>
      <c r="K992" s="10">
        <v>9.01E-2</v>
      </c>
      <c r="L992" s="10">
        <v>8.8599999999999998E-2</v>
      </c>
    </row>
    <row r="993" spans="8:13" ht="13.2" customHeight="1" x14ac:dyDescent="0.2">
      <c r="H993" s="9">
        <v>44174</v>
      </c>
      <c r="I993" s="10">
        <v>8.1100000000000005E-2</v>
      </c>
      <c r="J993" s="10">
        <v>8.4199999999999997E-2</v>
      </c>
      <c r="K993" s="10">
        <v>9.01E-2</v>
      </c>
      <c r="L993" s="10">
        <v>8.8200000000000001E-2</v>
      </c>
    </row>
    <row r="994" spans="8:13" ht="13.2" customHeight="1" x14ac:dyDescent="0.2">
      <c r="H994" s="9">
        <v>44175</v>
      </c>
      <c r="I994" s="10">
        <v>8.09E-2</v>
      </c>
      <c r="J994" s="10">
        <v>8.4000000000000005E-2</v>
      </c>
      <c r="K994" s="10">
        <v>0.09</v>
      </c>
      <c r="L994" s="10">
        <v>8.7999999999999995E-2</v>
      </c>
    </row>
    <row r="995" spans="8:13" ht="13.2" customHeight="1" x14ac:dyDescent="0.2">
      <c r="H995" s="9">
        <v>44176</v>
      </c>
      <c r="I995" s="10">
        <v>8.1100000000000005E-2</v>
      </c>
      <c r="J995" s="10">
        <v>8.4099999999999994E-2</v>
      </c>
      <c r="K995" s="10">
        <v>0.09</v>
      </c>
      <c r="L995" s="10">
        <v>8.8099999999999998E-2</v>
      </c>
    </row>
    <row r="996" spans="8:13" ht="13.2" customHeight="1" x14ac:dyDescent="0.2">
      <c r="H996" s="9">
        <v>44179</v>
      </c>
      <c r="I996" s="10">
        <v>8.1100000000000005E-2</v>
      </c>
      <c r="J996" s="10">
        <v>8.4199999999999997E-2</v>
      </c>
      <c r="K996" s="10">
        <v>0.09</v>
      </c>
      <c r="L996" s="10">
        <v>8.7999999999999995E-2</v>
      </c>
    </row>
    <row r="997" spans="8:13" ht="13.2" customHeight="1" x14ac:dyDescent="0.2">
      <c r="H997" s="9">
        <v>44180</v>
      </c>
      <c r="I997" s="10">
        <v>8.09E-2</v>
      </c>
      <c r="J997" s="10">
        <v>8.4500000000000006E-2</v>
      </c>
      <c r="K997" s="10">
        <v>0.09</v>
      </c>
      <c r="L997" s="10">
        <v>8.8400000000000006E-2</v>
      </c>
    </row>
    <row r="998" spans="8:13" ht="13.2" customHeight="1" x14ac:dyDescent="0.2">
      <c r="H998" s="9">
        <v>44181</v>
      </c>
      <c r="I998" s="10">
        <v>8.1299999999999997E-2</v>
      </c>
      <c r="J998" s="10">
        <v>8.5000000000000006E-2</v>
      </c>
      <c r="K998" s="10">
        <v>9.0200000000000002E-2</v>
      </c>
      <c r="L998" s="10">
        <v>8.9200000000000002E-2</v>
      </c>
    </row>
    <row r="999" spans="8:13" ht="13.2" customHeight="1" x14ac:dyDescent="0.2">
      <c r="H999" s="9">
        <v>44182</v>
      </c>
      <c r="I999" s="10">
        <v>8.1500000000000003E-2</v>
      </c>
      <c r="J999" s="10">
        <v>8.5099999999999995E-2</v>
      </c>
      <c r="K999" s="10">
        <v>9.0300000000000005E-2</v>
      </c>
      <c r="L999" s="10">
        <v>8.9200000000000002E-2</v>
      </c>
    </row>
    <row r="1000" spans="8:13" ht="13.2" customHeight="1" x14ac:dyDescent="0.2">
      <c r="H1000" s="9">
        <v>44183</v>
      </c>
      <c r="I1000" s="10">
        <v>8.1500000000000003E-2</v>
      </c>
      <c r="J1000" s="10">
        <v>8.5099999999999995E-2</v>
      </c>
      <c r="K1000" s="10">
        <v>9.0300000000000005E-2</v>
      </c>
      <c r="L1000" s="10">
        <v>8.9200000000000002E-2</v>
      </c>
    </row>
    <row r="1001" spans="8:13" ht="13.2" customHeight="1" x14ac:dyDescent="0.2">
      <c r="H1001" s="9">
        <v>44186</v>
      </c>
      <c r="I1001" s="10">
        <v>8.1500000000000003E-2</v>
      </c>
      <c r="J1001" s="10">
        <v>8.5199999999999998E-2</v>
      </c>
      <c r="K1001" s="10">
        <v>9.0300000000000005E-2</v>
      </c>
      <c r="L1001" s="10">
        <v>8.9200000000000002E-2</v>
      </c>
    </row>
    <row r="1002" spans="8:13" ht="13.2" customHeight="1" x14ac:dyDescent="0.2">
      <c r="H1002" s="9">
        <v>44187</v>
      </c>
      <c r="I1002" s="10">
        <v>8.1699999999999995E-2</v>
      </c>
      <c r="J1002" s="10">
        <v>8.4900000000000003E-2</v>
      </c>
      <c r="K1002" s="10">
        <v>9.0200000000000002E-2</v>
      </c>
      <c r="L1002" s="10">
        <v>8.8800000000000004E-2</v>
      </c>
    </row>
    <row r="1003" spans="8:13" ht="13.2" customHeight="1" x14ac:dyDescent="0.2">
      <c r="H1003" s="9">
        <v>44188</v>
      </c>
      <c r="I1003" s="10">
        <v>8.1199999999999994E-2</v>
      </c>
      <c r="J1003" s="10">
        <v>8.4199999999999997E-2</v>
      </c>
      <c r="K1003" s="10">
        <v>8.9700000000000002E-2</v>
      </c>
      <c r="L1003" s="10">
        <v>8.7599999999999997E-2</v>
      </c>
    </row>
    <row r="1004" spans="8:13" ht="13.2" customHeight="1" x14ac:dyDescent="0.2">
      <c r="H1004" s="9">
        <v>44189</v>
      </c>
      <c r="I1004" s="10">
        <v>8.1100000000000005E-2</v>
      </c>
      <c r="J1004" s="10">
        <v>8.43E-2</v>
      </c>
      <c r="K1004" s="10">
        <v>8.9700000000000002E-2</v>
      </c>
      <c r="L1004" s="10">
        <v>8.77E-2</v>
      </c>
    </row>
    <row r="1005" spans="8:13" ht="13.2" customHeight="1" x14ac:dyDescent="0.2">
      <c r="H1005" s="9">
        <v>44193</v>
      </c>
      <c r="I1005" s="10">
        <v>8.1100000000000005E-2</v>
      </c>
      <c r="J1005" s="10">
        <v>8.43E-2</v>
      </c>
      <c r="K1005" s="10">
        <v>8.9700000000000002E-2</v>
      </c>
      <c r="L1005" s="10">
        <v>8.77E-2</v>
      </c>
    </row>
    <row r="1006" spans="8:13" ht="13.2" customHeight="1" x14ac:dyDescent="0.2">
      <c r="H1006" s="9">
        <v>44194</v>
      </c>
      <c r="I1006" s="10">
        <v>8.09E-2</v>
      </c>
      <c r="J1006" s="10">
        <v>8.4400000000000003E-2</v>
      </c>
      <c r="K1006" s="10">
        <v>8.9300000000000004E-2</v>
      </c>
      <c r="L1006" s="10">
        <v>8.77E-2</v>
      </c>
    </row>
    <row r="1007" spans="8:13" ht="13.2" customHeight="1" x14ac:dyDescent="0.2">
      <c r="H1007" s="9">
        <v>44195</v>
      </c>
      <c r="I1007" s="10">
        <v>8.0699999999999994E-2</v>
      </c>
      <c r="J1007" s="10">
        <v>8.4099999999999994E-2</v>
      </c>
      <c r="K1007" s="10">
        <v>8.8900000000000007E-2</v>
      </c>
      <c r="L1007" s="10">
        <v>8.7300000000000003E-2</v>
      </c>
    </row>
    <row r="1008" spans="8:13" ht="13.2" customHeight="1" x14ac:dyDescent="0.2">
      <c r="H1008" s="9">
        <v>44196</v>
      </c>
      <c r="I1008" s="10">
        <v>8.0500000000000002E-2</v>
      </c>
      <c r="J1008" s="10">
        <v>8.4099999999999994E-2</v>
      </c>
      <c r="K1008" s="10">
        <v>8.8599999999999998E-2</v>
      </c>
      <c r="L1008" s="10">
        <v>8.7400000000000005E-2</v>
      </c>
      <c r="M1008" s="11"/>
    </row>
    <row r="1009" spans="8:12" ht="13.2" customHeight="1" x14ac:dyDescent="0.2">
      <c r="H1009" s="9">
        <v>44200</v>
      </c>
      <c r="I1009" s="10">
        <v>8.0500000000000002E-2</v>
      </c>
      <c r="J1009" s="10">
        <v>8.4199999999999997E-2</v>
      </c>
      <c r="K1009" s="10">
        <v>8.8200000000000001E-2</v>
      </c>
      <c r="L1009" s="10">
        <v>8.7300000000000003E-2</v>
      </c>
    </row>
    <row r="1010" spans="8:12" ht="13.2" customHeight="1" x14ac:dyDescent="0.2">
      <c r="H1010" s="9">
        <v>44201</v>
      </c>
      <c r="I1010" s="10">
        <v>8.0399999999999999E-2</v>
      </c>
      <c r="J1010" s="10">
        <v>8.3900000000000002E-2</v>
      </c>
      <c r="K1010" s="10">
        <v>8.7800000000000003E-2</v>
      </c>
      <c r="L1010" s="10">
        <v>8.6900000000000005E-2</v>
      </c>
    </row>
    <row r="1011" spans="8:12" ht="13.2" customHeight="1" x14ac:dyDescent="0.2">
      <c r="H1011" s="9">
        <v>44202</v>
      </c>
      <c r="I1011" s="10">
        <v>8.0500000000000002E-2</v>
      </c>
      <c r="J1011" s="10">
        <v>8.3500000000000005E-2</v>
      </c>
      <c r="K1011" s="10">
        <v>8.7800000000000003E-2</v>
      </c>
      <c r="L1011" s="10">
        <v>8.6599999999999996E-2</v>
      </c>
    </row>
    <row r="1012" spans="8:12" ht="13.2" customHeight="1" x14ac:dyDescent="0.2">
      <c r="H1012" s="9">
        <v>44207</v>
      </c>
      <c r="I1012" s="10">
        <v>8.0500000000000002E-2</v>
      </c>
      <c r="J1012" s="10">
        <v>8.3500000000000005E-2</v>
      </c>
      <c r="K1012" s="10">
        <v>8.77E-2</v>
      </c>
      <c r="L1012" s="10">
        <v>8.6499999999999994E-2</v>
      </c>
    </row>
    <row r="1013" spans="8:12" ht="13.2" customHeight="1" x14ac:dyDescent="0.2">
      <c r="H1013" s="9">
        <v>44208</v>
      </c>
      <c r="I1013" s="10">
        <v>8.0500000000000002E-2</v>
      </c>
      <c r="J1013" s="10">
        <v>8.3299999999999999E-2</v>
      </c>
      <c r="K1013" s="10">
        <v>8.7800000000000003E-2</v>
      </c>
      <c r="L1013" s="10">
        <v>8.6199999999999999E-2</v>
      </c>
    </row>
    <row r="1014" spans="8:12" ht="13.2" customHeight="1" x14ac:dyDescent="0.2">
      <c r="H1014" s="9">
        <v>44209</v>
      </c>
      <c r="I1014" s="10">
        <v>8.0299999999999996E-2</v>
      </c>
      <c r="J1014" s="10">
        <v>8.2900000000000001E-2</v>
      </c>
      <c r="K1014" s="10">
        <v>8.77E-2</v>
      </c>
      <c r="L1014" s="10">
        <v>8.5800000000000001E-2</v>
      </c>
    </row>
    <row r="1015" spans="8:12" ht="13.2" customHeight="1" x14ac:dyDescent="0.2">
      <c r="H1015" s="9">
        <v>44210</v>
      </c>
      <c r="I1015" s="10">
        <v>8.0299999999999996E-2</v>
      </c>
      <c r="J1015" s="10">
        <v>8.2900000000000001E-2</v>
      </c>
      <c r="K1015" s="10">
        <v>8.7499999999999994E-2</v>
      </c>
      <c r="L1015" s="10">
        <v>8.5699999999999998E-2</v>
      </c>
    </row>
    <row r="1016" spans="8:12" ht="13.2" customHeight="1" x14ac:dyDescent="0.2">
      <c r="H1016" s="9">
        <v>44211</v>
      </c>
      <c r="I1016" s="10">
        <v>8.0199999999999994E-2</v>
      </c>
      <c r="J1016" s="10">
        <v>8.2799999999999999E-2</v>
      </c>
      <c r="K1016" s="10">
        <v>8.7400000000000005E-2</v>
      </c>
      <c r="L1016" s="10">
        <v>8.5599999999999996E-2</v>
      </c>
    </row>
    <row r="1017" spans="8:12" ht="13.2" customHeight="1" x14ac:dyDescent="0.2">
      <c r="H1017" s="9">
        <v>44212</v>
      </c>
      <c r="I1017" s="10">
        <v>0.08</v>
      </c>
      <c r="J1017" s="10">
        <v>8.3199999999999996E-2</v>
      </c>
      <c r="K1017" s="10">
        <v>8.7599999999999997E-2</v>
      </c>
      <c r="L1017" s="10">
        <v>8.6099999999999996E-2</v>
      </c>
    </row>
    <row r="1018" spans="8:12" ht="13.2" customHeight="1" x14ac:dyDescent="0.2">
      <c r="H1018" s="9">
        <v>44214</v>
      </c>
      <c r="I1018" s="10">
        <v>7.9899999999999999E-2</v>
      </c>
      <c r="J1018" s="10">
        <v>8.3099999999999993E-2</v>
      </c>
      <c r="K1018" s="10">
        <v>8.7400000000000005E-2</v>
      </c>
      <c r="L1018" s="10">
        <v>8.5999999999999993E-2</v>
      </c>
    </row>
    <row r="1019" spans="8:12" ht="13.2" customHeight="1" x14ac:dyDescent="0.2">
      <c r="H1019" s="9">
        <v>44215</v>
      </c>
      <c r="I1019" s="10">
        <v>7.9799999999999996E-2</v>
      </c>
      <c r="J1019" s="10">
        <v>8.2900000000000001E-2</v>
      </c>
      <c r="K1019" s="10">
        <v>8.7099999999999997E-2</v>
      </c>
      <c r="L1019" s="10">
        <v>8.5800000000000001E-2</v>
      </c>
    </row>
    <row r="1020" spans="8:12" ht="13.2" customHeight="1" x14ac:dyDescent="0.2">
      <c r="H1020" s="9">
        <v>44216</v>
      </c>
      <c r="I1020" s="10">
        <v>7.9600000000000004E-2</v>
      </c>
      <c r="J1020" s="10">
        <v>8.2799999999999999E-2</v>
      </c>
      <c r="K1020" s="10">
        <v>8.6900000000000005E-2</v>
      </c>
      <c r="L1020" s="10">
        <v>8.5699999999999998E-2</v>
      </c>
    </row>
    <row r="1021" spans="8:12" ht="13.2" customHeight="1" x14ac:dyDescent="0.2">
      <c r="H1021" s="9">
        <v>44217</v>
      </c>
      <c r="I1021" s="10">
        <v>7.9299999999999995E-2</v>
      </c>
      <c r="J1021" s="10">
        <v>8.2500000000000004E-2</v>
      </c>
      <c r="K1021" s="10">
        <v>8.6400000000000005E-2</v>
      </c>
      <c r="L1021" s="10">
        <v>8.5400000000000004E-2</v>
      </c>
    </row>
    <row r="1022" spans="8:12" ht="13.2" customHeight="1" x14ac:dyDescent="0.2">
      <c r="H1022" s="9">
        <v>44218</v>
      </c>
      <c r="I1022" s="10">
        <v>7.9200000000000007E-2</v>
      </c>
      <c r="J1022" s="10">
        <v>8.1900000000000001E-2</v>
      </c>
      <c r="K1022" s="10">
        <v>8.5599999999999996E-2</v>
      </c>
      <c r="L1022" s="10">
        <v>8.4599999999999995E-2</v>
      </c>
    </row>
    <row r="1023" spans="8:12" ht="13.2" customHeight="1" x14ac:dyDescent="0.2">
      <c r="H1023" s="9">
        <v>44221</v>
      </c>
      <c r="I1023" s="10">
        <v>7.9100000000000004E-2</v>
      </c>
      <c r="J1023" s="10">
        <v>8.1699999999999995E-2</v>
      </c>
      <c r="K1023" s="10">
        <v>8.5300000000000001E-2</v>
      </c>
      <c r="L1023" s="10">
        <v>8.4400000000000003E-2</v>
      </c>
    </row>
    <row r="1024" spans="8:12" ht="13.2" customHeight="1" x14ac:dyDescent="0.2">
      <c r="H1024" s="9">
        <v>44222</v>
      </c>
      <c r="I1024" s="10">
        <v>7.8899999999999998E-2</v>
      </c>
      <c r="J1024" s="10">
        <v>8.1600000000000006E-2</v>
      </c>
      <c r="K1024" s="10">
        <v>8.5000000000000006E-2</v>
      </c>
      <c r="L1024" s="10">
        <v>8.4199999999999997E-2</v>
      </c>
    </row>
    <row r="1025" spans="8:12" ht="13.2" customHeight="1" x14ac:dyDescent="0.2">
      <c r="H1025" s="9">
        <v>44223</v>
      </c>
      <c r="I1025" s="10">
        <v>7.8600000000000003E-2</v>
      </c>
      <c r="J1025" s="10">
        <v>8.1299999999999997E-2</v>
      </c>
      <c r="K1025" s="10">
        <v>8.4500000000000006E-2</v>
      </c>
      <c r="L1025" s="10">
        <v>8.3799999999999999E-2</v>
      </c>
    </row>
    <row r="1026" spans="8:12" ht="13.2" customHeight="1" x14ac:dyDescent="0.2">
      <c r="H1026" s="9">
        <v>44224</v>
      </c>
      <c r="I1026" s="10">
        <v>7.8399999999999997E-2</v>
      </c>
      <c r="J1026" s="10">
        <v>8.1600000000000006E-2</v>
      </c>
      <c r="K1026" s="10">
        <v>8.4500000000000006E-2</v>
      </c>
      <c r="L1026" s="10">
        <v>8.4099999999999994E-2</v>
      </c>
    </row>
    <row r="1027" spans="8:12" ht="13.2" customHeight="1" x14ac:dyDescent="0.2">
      <c r="H1027" s="9">
        <v>44225</v>
      </c>
      <c r="I1027" s="10">
        <v>7.8399999999999997E-2</v>
      </c>
      <c r="J1027" s="10">
        <v>8.1600000000000006E-2</v>
      </c>
      <c r="K1027" s="10">
        <v>8.4500000000000006E-2</v>
      </c>
      <c r="L1027" s="10">
        <v>8.4099999999999994E-2</v>
      </c>
    </row>
    <row r="1028" spans="8:12" ht="13.2" customHeight="1" x14ac:dyDescent="0.2">
      <c r="H1028" s="9">
        <v>44228</v>
      </c>
      <c r="I1028" s="10">
        <v>7.8299999999999995E-2</v>
      </c>
      <c r="J1028" s="10">
        <v>8.14E-2</v>
      </c>
      <c r="K1028" s="10">
        <v>8.4400000000000003E-2</v>
      </c>
      <c r="L1028" s="10">
        <v>8.3900000000000002E-2</v>
      </c>
    </row>
    <row r="1029" spans="8:12" ht="13.2" customHeight="1" x14ac:dyDescent="0.2">
      <c r="H1029" s="9">
        <v>44229</v>
      </c>
      <c r="I1029" s="10">
        <v>7.8299999999999995E-2</v>
      </c>
      <c r="J1029" s="10">
        <v>8.1500000000000003E-2</v>
      </c>
      <c r="K1029" s="10">
        <v>8.4400000000000003E-2</v>
      </c>
      <c r="L1029" s="10">
        <v>8.3799999999999999E-2</v>
      </c>
    </row>
    <row r="1030" spans="8:12" ht="13.2" customHeight="1" x14ac:dyDescent="0.2">
      <c r="H1030" s="9">
        <v>44230</v>
      </c>
      <c r="I1030" s="10">
        <v>7.8299999999999995E-2</v>
      </c>
      <c r="J1030" s="10">
        <v>8.1600000000000006E-2</v>
      </c>
      <c r="K1030" s="10">
        <v>8.4400000000000003E-2</v>
      </c>
      <c r="L1030" s="10">
        <v>8.3900000000000002E-2</v>
      </c>
    </row>
    <row r="1031" spans="8:12" ht="13.2" customHeight="1" x14ac:dyDescent="0.2">
      <c r="H1031" s="9">
        <v>44231</v>
      </c>
      <c r="I1031" s="10">
        <v>7.8200000000000006E-2</v>
      </c>
      <c r="J1031" s="10">
        <v>8.09E-2</v>
      </c>
      <c r="K1031" s="10">
        <v>8.4199999999999997E-2</v>
      </c>
      <c r="L1031" s="10">
        <v>8.3400000000000002E-2</v>
      </c>
    </row>
    <row r="1032" spans="8:12" ht="13.2" customHeight="1" x14ac:dyDescent="0.2">
      <c r="H1032" s="9"/>
      <c r="I1032" s="10"/>
      <c r="J1032" s="10"/>
      <c r="K1032" s="10"/>
      <c r="L1032" s="10"/>
    </row>
    <row r="1033" spans="8:12" ht="13.2" customHeight="1" x14ac:dyDescent="0.2">
      <c r="H1033" s="9"/>
      <c r="I1033" s="10"/>
      <c r="J1033" s="10"/>
      <c r="K1033" s="10"/>
      <c r="L1033" s="10"/>
    </row>
    <row r="1034" spans="8:12" ht="13.2" customHeight="1" x14ac:dyDescent="0.2">
      <c r="H1034" s="9"/>
      <c r="I1034" s="10"/>
      <c r="J1034" s="10"/>
      <c r="K1034" s="10"/>
      <c r="L1034" s="10"/>
    </row>
    <row r="1035" spans="8:12" ht="13.2" customHeight="1" x14ac:dyDescent="0.2">
      <c r="H1035" s="9"/>
      <c r="I1035" s="10"/>
      <c r="J1035" s="10"/>
      <c r="K1035" s="10"/>
      <c r="L1035" s="10"/>
    </row>
    <row r="1036" spans="8:12" ht="13.2" customHeight="1" x14ac:dyDescent="0.2">
      <c r="H1036" s="9"/>
      <c r="I1036" s="10"/>
      <c r="J1036" s="10"/>
      <c r="K1036" s="10"/>
      <c r="L1036" s="10"/>
    </row>
    <row r="1037" spans="8:12" ht="13.2" customHeight="1" x14ac:dyDescent="0.2">
      <c r="H1037" s="9"/>
      <c r="I1037" s="10"/>
      <c r="J1037" s="10"/>
      <c r="K1037" s="10"/>
      <c r="L1037" s="10"/>
    </row>
    <row r="1038" spans="8:12" ht="13.2" customHeight="1" x14ac:dyDescent="0.2">
      <c r="H1038" s="9"/>
      <c r="I1038" s="10"/>
      <c r="J1038" s="10"/>
      <c r="K1038" s="10"/>
      <c r="L1038" s="10"/>
    </row>
    <row r="1039" spans="8:12" ht="13.2" customHeight="1" x14ac:dyDescent="0.2">
      <c r="H1039" s="9"/>
      <c r="I1039" s="10"/>
      <c r="J1039" s="10"/>
      <c r="K1039" s="10"/>
      <c r="L1039" s="10"/>
    </row>
    <row r="1040" spans="8:12" ht="13.2" customHeight="1" x14ac:dyDescent="0.2">
      <c r="H1040" s="9"/>
      <c r="I1040" s="10"/>
      <c r="J1040" s="10"/>
      <c r="K1040" s="10"/>
      <c r="L1040" s="10"/>
    </row>
    <row r="1041" spans="8:12" ht="13.2" customHeight="1" x14ac:dyDescent="0.2">
      <c r="H1041" s="9"/>
      <c r="I1041" s="10"/>
      <c r="J1041" s="10"/>
      <c r="K1041" s="10"/>
      <c r="L1041" s="10"/>
    </row>
    <row r="1042" spans="8:12" ht="13.2" customHeight="1" x14ac:dyDescent="0.2">
      <c r="H1042" s="9"/>
      <c r="I1042" s="10"/>
      <c r="J1042" s="10"/>
      <c r="K1042" s="10"/>
      <c r="L1042" s="10"/>
    </row>
    <row r="1043" spans="8:12" ht="13.2" customHeight="1" x14ac:dyDescent="0.2">
      <c r="H1043" s="9"/>
      <c r="I1043" s="10"/>
      <c r="J1043" s="10"/>
      <c r="K1043" s="10"/>
      <c r="L1043" s="10"/>
    </row>
    <row r="1044" spans="8:12" ht="13.2" customHeight="1" x14ac:dyDescent="0.2">
      <c r="H1044" s="9"/>
      <c r="I1044" s="10"/>
      <c r="J1044" s="10"/>
      <c r="K1044" s="10"/>
      <c r="L1044" s="10"/>
    </row>
    <row r="1045" spans="8:12" ht="13.2" customHeight="1" x14ac:dyDescent="0.2">
      <c r="H1045" s="9"/>
      <c r="I1045" s="10"/>
      <c r="J1045" s="10"/>
      <c r="K1045" s="10"/>
      <c r="L1045" s="10"/>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1"/>
  <sheetViews>
    <sheetView showGridLines="0" zoomScale="120" zoomScaleNormal="120" workbookViewId="0">
      <selection activeCell="B3" sqref="B3"/>
    </sheetView>
  </sheetViews>
  <sheetFormatPr defaultColWidth="9.109375" defaultRowHeight="10.199999999999999" x14ac:dyDescent="0.2"/>
  <cols>
    <col min="1" max="7" width="9.109375" style="7"/>
    <col min="8" max="8" width="11.33203125" style="7" bestFit="1" customWidth="1"/>
    <col min="9" max="12" width="9.33203125" style="7" bestFit="1" customWidth="1"/>
    <col min="13" max="16384" width="9.109375" style="7"/>
  </cols>
  <sheetData>
    <row r="1" spans="1:22" x14ac:dyDescent="0.2">
      <c r="A1" s="5" t="s">
        <v>51</v>
      </c>
      <c r="B1" s="6" t="s">
        <v>60</v>
      </c>
      <c r="J1" s="17" t="s">
        <v>63</v>
      </c>
      <c r="K1" s="74"/>
      <c r="L1" s="74"/>
    </row>
    <row r="2" spans="1:22" x14ac:dyDescent="0.2">
      <c r="A2" s="7" t="s">
        <v>53</v>
      </c>
      <c r="B2" s="6" t="s">
        <v>584</v>
      </c>
    </row>
    <row r="3" spans="1:22" x14ac:dyDescent="0.2">
      <c r="A3" s="7" t="s">
        <v>54</v>
      </c>
      <c r="B3" s="7" t="s">
        <v>55</v>
      </c>
    </row>
    <row r="4" spans="1:22" x14ac:dyDescent="0.2">
      <c r="A4" s="7" t="s">
        <v>56</v>
      </c>
      <c r="B4" s="7" t="s">
        <v>57</v>
      </c>
    </row>
    <row r="5" spans="1:22" x14ac:dyDescent="0.2">
      <c r="A5" s="7" t="s">
        <v>58</v>
      </c>
      <c r="B5" s="8" t="s">
        <v>552</v>
      </c>
    </row>
    <row r="6" spans="1:22" x14ac:dyDescent="0.2">
      <c r="A6" s="7" t="s">
        <v>59</v>
      </c>
      <c r="B6" s="8" t="s">
        <v>553</v>
      </c>
    </row>
    <row r="8" spans="1:22" x14ac:dyDescent="0.2">
      <c r="I8" s="7" t="s">
        <v>443</v>
      </c>
      <c r="J8" s="7" t="s">
        <v>444</v>
      </c>
      <c r="K8" s="7" t="s">
        <v>445</v>
      </c>
      <c r="L8" s="7" t="s">
        <v>446</v>
      </c>
    </row>
    <row r="9" spans="1:22" x14ac:dyDescent="0.2">
      <c r="I9" s="7" t="s">
        <v>447</v>
      </c>
      <c r="J9" s="7" t="s">
        <v>448</v>
      </c>
      <c r="K9" s="7" t="s">
        <v>449</v>
      </c>
      <c r="L9" s="7" t="s">
        <v>450</v>
      </c>
    </row>
    <row r="10" spans="1:22" x14ac:dyDescent="0.2">
      <c r="H10" s="9">
        <v>42734</v>
      </c>
      <c r="I10" s="10">
        <v>4.2999999999999997E-2</v>
      </c>
      <c r="J10" s="10">
        <v>5.2200000000000003E-2</v>
      </c>
      <c r="K10" s="10">
        <v>4.5100000000000001E-2</v>
      </c>
      <c r="L10" s="10">
        <v>5.8400000000000001E-2</v>
      </c>
      <c r="N10" s="9"/>
      <c r="O10" s="10"/>
      <c r="P10" s="10"/>
      <c r="Q10" s="10"/>
      <c r="R10" s="10"/>
      <c r="S10" s="11"/>
      <c r="T10" s="11"/>
      <c r="U10" s="11"/>
      <c r="V10" s="11"/>
    </row>
    <row r="11" spans="1:22" x14ac:dyDescent="0.2">
      <c r="H11" s="9">
        <v>42739</v>
      </c>
      <c r="I11" s="10">
        <v>4.19E-2</v>
      </c>
      <c r="J11" s="10">
        <v>5.0900000000000001E-2</v>
      </c>
      <c r="K11" s="10">
        <v>4.3799999999999999E-2</v>
      </c>
      <c r="L11" s="10">
        <v>5.74E-2</v>
      </c>
      <c r="N11" s="9"/>
      <c r="O11" s="10"/>
      <c r="P11" s="10"/>
      <c r="Q11" s="10"/>
      <c r="R11" s="10"/>
      <c r="S11" s="11"/>
      <c r="T11" s="11"/>
      <c r="U11" s="11"/>
      <c r="V11" s="11"/>
    </row>
    <row r="12" spans="1:22" x14ac:dyDescent="0.2">
      <c r="H12" s="9">
        <v>42740</v>
      </c>
      <c r="I12" s="10">
        <v>4.19E-2</v>
      </c>
      <c r="J12" s="10">
        <v>5.0700000000000002E-2</v>
      </c>
      <c r="K12" s="10">
        <v>4.3799999999999999E-2</v>
      </c>
      <c r="L12" s="10">
        <v>5.7299999999999997E-2</v>
      </c>
      <c r="N12" s="9"/>
      <c r="O12" s="10"/>
      <c r="P12" s="10"/>
      <c r="Q12" s="10"/>
      <c r="R12" s="10"/>
      <c r="S12" s="11"/>
      <c r="T12" s="11"/>
      <c r="U12" s="11"/>
      <c r="V12" s="11"/>
    </row>
    <row r="13" spans="1:22" x14ac:dyDescent="0.2">
      <c r="H13" s="9">
        <v>42741</v>
      </c>
      <c r="I13" s="10">
        <v>4.2000000000000003E-2</v>
      </c>
      <c r="J13" s="10">
        <v>5.0299999999999997E-2</v>
      </c>
      <c r="K13" s="10">
        <v>4.3999999999999997E-2</v>
      </c>
      <c r="L13" s="10">
        <v>5.6899999999999999E-2</v>
      </c>
      <c r="N13" s="9"/>
      <c r="O13" s="10"/>
      <c r="P13" s="10"/>
      <c r="Q13" s="10"/>
      <c r="R13" s="10"/>
      <c r="S13" s="11"/>
      <c r="T13" s="11"/>
      <c r="U13" s="11"/>
      <c r="V13" s="11"/>
    </row>
    <row r="14" spans="1:22" x14ac:dyDescent="0.2">
      <c r="H14" s="9">
        <v>42745</v>
      </c>
      <c r="I14" s="10">
        <v>4.1700000000000001E-2</v>
      </c>
      <c r="J14" s="10">
        <v>4.9799999999999997E-2</v>
      </c>
      <c r="K14" s="10">
        <v>4.3900000000000002E-2</v>
      </c>
      <c r="L14" s="10">
        <v>5.6399999999999999E-2</v>
      </c>
      <c r="N14" s="9"/>
      <c r="O14" s="10"/>
      <c r="P14" s="10"/>
      <c r="Q14" s="10"/>
      <c r="R14" s="10"/>
      <c r="S14" s="11"/>
      <c r="T14" s="11"/>
      <c r="U14" s="11"/>
      <c r="V14" s="11"/>
    </row>
    <row r="15" spans="1:22" x14ac:dyDescent="0.2">
      <c r="H15" s="9">
        <v>42746</v>
      </c>
      <c r="I15" s="10">
        <v>4.1300000000000003E-2</v>
      </c>
      <c r="J15" s="10">
        <v>4.9200000000000001E-2</v>
      </c>
      <c r="K15" s="10">
        <v>4.2700000000000002E-2</v>
      </c>
      <c r="L15" s="10">
        <v>5.5500000000000001E-2</v>
      </c>
      <c r="N15" s="9"/>
      <c r="O15" s="10"/>
      <c r="P15" s="10"/>
      <c r="Q15" s="10"/>
      <c r="R15" s="10"/>
      <c r="S15" s="11"/>
      <c r="T15" s="11"/>
      <c r="U15" s="11"/>
      <c r="V15" s="11"/>
    </row>
    <row r="16" spans="1:22" x14ac:dyDescent="0.2">
      <c r="H16" s="9">
        <v>42747</v>
      </c>
      <c r="I16" s="10">
        <v>4.1599999999999998E-2</v>
      </c>
      <c r="J16" s="10">
        <v>4.9500000000000002E-2</v>
      </c>
      <c r="K16" s="10">
        <v>4.2700000000000002E-2</v>
      </c>
      <c r="L16" s="10">
        <v>5.5800000000000002E-2</v>
      </c>
      <c r="N16" s="9"/>
      <c r="O16" s="10"/>
      <c r="P16" s="10"/>
      <c r="Q16" s="10"/>
      <c r="R16" s="10"/>
      <c r="S16" s="11"/>
      <c r="T16" s="11"/>
      <c r="U16" s="11"/>
      <c r="V16" s="11"/>
    </row>
    <row r="17" spans="8:22" x14ac:dyDescent="0.2">
      <c r="H17" s="9">
        <v>42748</v>
      </c>
      <c r="I17" s="10">
        <v>4.1300000000000003E-2</v>
      </c>
      <c r="J17" s="10">
        <v>4.9299999999999997E-2</v>
      </c>
      <c r="K17" s="10">
        <v>4.19E-2</v>
      </c>
      <c r="L17" s="10">
        <v>5.5500000000000001E-2</v>
      </c>
      <c r="N17" s="9"/>
      <c r="O17" s="10"/>
      <c r="P17" s="10"/>
      <c r="Q17" s="10"/>
      <c r="R17" s="10"/>
      <c r="S17" s="11"/>
      <c r="T17" s="11"/>
      <c r="U17" s="11"/>
      <c r="V17" s="11"/>
    </row>
    <row r="18" spans="8:22" x14ac:dyDescent="0.2">
      <c r="H18" s="9">
        <v>42751</v>
      </c>
      <c r="I18" s="10">
        <v>4.1000000000000002E-2</v>
      </c>
      <c r="J18" s="10">
        <v>4.9000000000000002E-2</v>
      </c>
      <c r="K18" s="10">
        <v>4.1300000000000003E-2</v>
      </c>
      <c r="L18" s="10">
        <v>5.5199999999999999E-2</v>
      </c>
      <c r="N18" s="9"/>
      <c r="O18" s="10"/>
      <c r="P18" s="10"/>
      <c r="Q18" s="10"/>
      <c r="R18" s="10"/>
      <c r="S18" s="11"/>
      <c r="T18" s="11"/>
      <c r="U18" s="11"/>
      <c r="V18" s="11"/>
    </row>
    <row r="19" spans="8:22" x14ac:dyDescent="0.2">
      <c r="H19" s="9">
        <v>42752</v>
      </c>
      <c r="I19" s="10">
        <v>4.1000000000000002E-2</v>
      </c>
      <c r="J19" s="10">
        <v>4.9299999999999997E-2</v>
      </c>
      <c r="K19" s="10">
        <v>4.1200000000000001E-2</v>
      </c>
      <c r="L19" s="10">
        <v>5.5599999999999997E-2</v>
      </c>
      <c r="N19" s="9"/>
      <c r="O19" s="10"/>
      <c r="P19" s="10"/>
      <c r="Q19" s="10"/>
      <c r="R19" s="10"/>
      <c r="S19" s="11"/>
      <c r="T19" s="11"/>
      <c r="U19" s="11"/>
      <c r="V19" s="11"/>
    </row>
    <row r="20" spans="8:22" x14ac:dyDescent="0.2">
      <c r="H20" s="9">
        <v>42753</v>
      </c>
      <c r="I20" s="10">
        <v>4.1599999999999998E-2</v>
      </c>
      <c r="J20" s="10">
        <v>4.9700000000000001E-2</v>
      </c>
      <c r="K20" s="10">
        <v>4.19E-2</v>
      </c>
      <c r="L20" s="10">
        <v>5.62E-2</v>
      </c>
      <c r="N20" s="9"/>
      <c r="O20" s="10"/>
      <c r="P20" s="10"/>
      <c r="Q20" s="10"/>
      <c r="R20" s="10"/>
      <c r="S20" s="11"/>
      <c r="T20" s="11"/>
      <c r="U20" s="11"/>
      <c r="V20" s="11"/>
    </row>
    <row r="21" spans="8:22" x14ac:dyDescent="0.2">
      <c r="H21" s="9">
        <v>42754</v>
      </c>
      <c r="I21" s="10">
        <v>4.1000000000000002E-2</v>
      </c>
      <c r="J21" s="10">
        <v>4.9099999999999998E-2</v>
      </c>
      <c r="K21" s="10">
        <v>4.1500000000000002E-2</v>
      </c>
      <c r="L21" s="10">
        <v>5.5599999999999997E-2</v>
      </c>
      <c r="N21" s="9"/>
      <c r="O21" s="10"/>
      <c r="P21" s="10"/>
      <c r="Q21" s="10"/>
      <c r="R21" s="10"/>
      <c r="S21" s="11"/>
      <c r="T21" s="11"/>
      <c r="U21" s="11"/>
      <c r="V21" s="11"/>
    </row>
    <row r="22" spans="8:22" x14ac:dyDescent="0.2">
      <c r="H22" s="9">
        <v>42755</v>
      </c>
      <c r="I22" s="10">
        <v>4.0800000000000003E-2</v>
      </c>
      <c r="J22" s="10">
        <v>4.9000000000000002E-2</v>
      </c>
      <c r="K22" s="10">
        <v>4.1700000000000001E-2</v>
      </c>
      <c r="L22" s="10">
        <v>5.5599999999999997E-2</v>
      </c>
      <c r="N22" s="9"/>
      <c r="O22" s="10"/>
      <c r="P22" s="10"/>
      <c r="Q22" s="10"/>
      <c r="R22" s="10"/>
      <c r="S22" s="11"/>
      <c r="T22" s="11"/>
      <c r="U22" s="11"/>
      <c r="V22" s="11"/>
    </row>
    <row r="23" spans="8:22" x14ac:dyDescent="0.2">
      <c r="H23" s="9">
        <v>42758</v>
      </c>
      <c r="I23" s="10">
        <v>4.1099999999999998E-2</v>
      </c>
      <c r="J23" s="10">
        <v>4.9399999999999999E-2</v>
      </c>
      <c r="K23" s="10">
        <v>4.24E-2</v>
      </c>
      <c r="L23" s="10">
        <v>5.6099999999999997E-2</v>
      </c>
      <c r="N23" s="9"/>
      <c r="O23" s="10"/>
      <c r="P23" s="10"/>
      <c r="Q23" s="10"/>
      <c r="R23" s="10"/>
      <c r="S23" s="11"/>
      <c r="T23" s="11"/>
      <c r="U23" s="11"/>
      <c r="V23" s="11"/>
    </row>
    <row r="24" spans="8:22" x14ac:dyDescent="0.2">
      <c r="H24" s="9">
        <v>42759</v>
      </c>
      <c r="I24" s="10">
        <v>4.07E-2</v>
      </c>
      <c r="J24" s="10">
        <v>4.9000000000000002E-2</v>
      </c>
      <c r="K24" s="10">
        <v>4.19E-2</v>
      </c>
      <c r="L24" s="10">
        <v>5.5500000000000001E-2</v>
      </c>
      <c r="N24" s="9"/>
      <c r="O24" s="10"/>
      <c r="P24" s="10"/>
      <c r="Q24" s="10"/>
      <c r="R24" s="10"/>
      <c r="S24" s="11"/>
      <c r="T24" s="11"/>
      <c r="U24" s="11"/>
      <c r="V24" s="11"/>
    </row>
    <row r="25" spans="8:22" x14ac:dyDescent="0.2">
      <c r="H25" s="9">
        <v>42760</v>
      </c>
      <c r="I25" s="10">
        <v>4.0599999999999997E-2</v>
      </c>
      <c r="J25" s="10">
        <v>4.8899999999999999E-2</v>
      </c>
      <c r="K25" s="10">
        <v>4.19E-2</v>
      </c>
      <c r="L25" s="10">
        <v>5.5500000000000001E-2</v>
      </c>
      <c r="N25" s="9"/>
      <c r="O25" s="10"/>
      <c r="P25" s="10"/>
      <c r="Q25" s="10"/>
      <c r="R25" s="10"/>
      <c r="S25" s="11"/>
      <c r="T25" s="11"/>
      <c r="U25" s="11"/>
      <c r="V25" s="11"/>
    </row>
    <row r="26" spans="8:22" x14ac:dyDescent="0.2">
      <c r="H26" s="9">
        <v>42761</v>
      </c>
      <c r="I26" s="10">
        <v>4.0599999999999997E-2</v>
      </c>
      <c r="J26" s="10">
        <v>4.8899999999999999E-2</v>
      </c>
      <c r="K26" s="10">
        <v>4.19E-2</v>
      </c>
      <c r="L26" s="10">
        <v>5.5500000000000001E-2</v>
      </c>
      <c r="N26" s="9"/>
      <c r="O26" s="10"/>
      <c r="P26" s="10"/>
      <c r="Q26" s="10"/>
      <c r="R26" s="10"/>
      <c r="S26" s="11"/>
      <c r="T26" s="11"/>
      <c r="U26" s="11"/>
      <c r="V26" s="11"/>
    </row>
    <row r="27" spans="8:22" x14ac:dyDescent="0.2">
      <c r="H27" s="9">
        <v>42762</v>
      </c>
      <c r="I27" s="10">
        <v>4.0599999999999997E-2</v>
      </c>
      <c r="J27" s="10">
        <v>4.8899999999999999E-2</v>
      </c>
      <c r="K27" s="10">
        <v>4.19E-2</v>
      </c>
      <c r="L27" s="10">
        <v>5.5500000000000001E-2</v>
      </c>
      <c r="N27" s="9"/>
      <c r="O27" s="10"/>
      <c r="P27" s="10"/>
      <c r="Q27" s="10"/>
      <c r="R27" s="10"/>
      <c r="S27" s="11"/>
      <c r="T27" s="11"/>
      <c r="U27" s="11"/>
      <c r="V27" s="11"/>
    </row>
    <row r="28" spans="8:22" x14ac:dyDescent="0.2">
      <c r="H28" s="9">
        <v>42765</v>
      </c>
      <c r="I28" s="10">
        <v>4.02E-2</v>
      </c>
      <c r="J28" s="10">
        <v>4.8500000000000001E-2</v>
      </c>
      <c r="K28" s="10">
        <v>4.1300000000000003E-2</v>
      </c>
      <c r="L28" s="10">
        <v>5.4800000000000001E-2</v>
      </c>
      <c r="N28" s="9"/>
      <c r="O28" s="10"/>
      <c r="P28" s="10"/>
      <c r="Q28" s="10"/>
      <c r="R28" s="10"/>
      <c r="S28" s="11"/>
      <c r="T28" s="11"/>
      <c r="U28" s="11"/>
      <c r="V28" s="11"/>
    </row>
    <row r="29" spans="8:22" x14ac:dyDescent="0.2">
      <c r="H29" s="9">
        <v>42766</v>
      </c>
      <c r="I29" s="10">
        <v>4.02E-2</v>
      </c>
      <c r="J29" s="10">
        <v>4.8399999999999999E-2</v>
      </c>
      <c r="K29" s="10">
        <v>4.1300000000000003E-2</v>
      </c>
      <c r="L29" s="10">
        <v>5.4800000000000001E-2</v>
      </c>
      <c r="N29" s="9"/>
      <c r="O29" s="10"/>
      <c r="P29" s="10"/>
      <c r="Q29" s="10"/>
      <c r="R29" s="10"/>
      <c r="S29" s="11"/>
      <c r="T29" s="11"/>
      <c r="U29" s="11"/>
      <c r="V29" s="11"/>
    </row>
    <row r="30" spans="8:22" x14ac:dyDescent="0.2">
      <c r="H30" s="9">
        <v>42767</v>
      </c>
      <c r="I30" s="10">
        <v>0.04</v>
      </c>
      <c r="J30" s="10">
        <v>4.82E-2</v>
      </c>
      <c r="K30" s="10">
        <v>4.1599999999999998E-2</v>
      </c>
      <c r="L30" s="10">
        <v>5.45E-2</v>
      </c>
      <c r="N30" s="9"/>
      <c r="O30" s="10"/>
      <c r="P30" s="10"/>
      <c r="Q30" s="10"/>
      <c r="R30" s="10"/>
      <c r="S30" s="11"/>
      <c r="T30" s="11"/>
      <c r="U30" s="11"/>
      <c r="V30" s="11"/>
    </row>
    <row r="31" spans="8:22" x14ac:dyDescent="0.2">
      <c r="H31" s="9">
        <v>42768</v>
      </c>
      <c r="I31" s="10">
        <v>4.02E-2</v>
      </c>
      <c r="J31" s="10">
        <v>4.8300000000000003E-2</v>
      </c>
      <c r="K31" s="10">
        <v>4.24E-2</v>
      </c>
      <c r="L31" s="10">
        <v>5.4800000000000001E-2</v>
      </c>
      <c r="N31" s="9"/>
      <c r="O31" s="10"/>
      <c r="P31" s="10"/>
      <c r="Q31" s="10"/>
      <c r="R31" s="10"/>
      <c r="S31" s="11"/>
      <c r="T31" s="11"/>
      <c r="U31" s="11"/>
      <c r="V31" s="11"/>
    </row>
    <row r="32" spans="8:22" x14ac:dyDescent="0.2">
      <c r="H32" s="9">
        <v>42769</v>
      </c>
      <c r="I32" s="10">
        <v>0.04</v>
      </c>
      <c r="J32" s="10">
        <v>4.8099999999999997E-2</v>
      </c>
      <c r="K32" s="10">
        <v>4.2700000000000002E-2</v>
      </c>
      <c r="L32" s="10">
        <v>5.4699999999999999E-2</v>
      </c>
      <c r="N32" s="9"/>
      <c r="O32" s="10"/>
      <c r="P32" s="10"/>
      <c r="Q32" s="10"/>
      <c r="R32" s="10"/>
      <c r="S32" s="11"/>
      <c r="T32" s="11"/>
      <c r="U32" s="11"/>
      <c r="V32" s="11"/>
    </row>
    <row r="33" spans="8:22" x14ac:dyDescent="0.2">
      <c r="H33" s="9">
        <v>42772</v>
      </c>
      <c r="I33" s="10">
        <v>3.9899999999999998E-2</v>
      </c>
      <c r="J33" s="10">
        <v>4.7899999999999998E-2</v>
      </c>
      <c r="K33" s="10">
        <v>4.2999999999999997E-2</v>
      </c>
      <c r="L33" s="10">
        <v>5.4600000000000003E-2</v>
      </c>
      <c r="N33" s="9"/>
      <c r="O33" s="10"/>
      <c r="P33" s="10"/>
      <c r="Q33" s="10"/>
      <c r="R33" s="10"/>
      <c r="S33" s="11"/>
      <c r="T33" s="11"/>
      <c r="U33" s="11"/>
      <c r="V33" s="11"/>
    </row>
    <row r="34" spans="8:22" x14ac:dyDescent="0.2">
      <c r="H34" s="9">
        <v>42773</v>
      </c>
      <c r="I34" s="10">
        <v>3.9600000000000003E-2</v>
      </c>
      <c r="J34" s="10">
        <v>4.7600000000000003E-2</v>
      </c>
      <c r="K34" s="10">
        <v>4.3099999999999999E-2</v>
      </c>
      <c r="L34" s="10">
        <v>5.4399999999999997E-2</v>
      </c>
      <c r="N34" s="9"/>
      <c r="O34" s="10"/>
      <c r="P34" s="10"/>
      <c r="Q34" s="10"/>
      <c r="R34" s="10"/>
      <c r="S34" s="11"/>
      <c r="T34" s="11"/>
      <c r="U34" s="11"/>
      <c r="V34" s="11"/>
    </row>
    <row r="35" spans="8:22" x14ac:dyDescent="0.2">
      <c r="H35" s="9">
        <v>42774</v>
      </c>
      <c r="I35" s="10">
        <v>3.95E-2</v>
      </c>
      <c r="J35" s="10">
        <v>4.7500000000000001E-2</v>
      </c>
      <c r="K35" s="10">
        <v>4.2900000000000001E-2</v>
      </c>
      <c r="L35" s="10">
        <v>5.4300000000000001E-2</v>
      </c>
      <c r="N35" s="9"/>
      <c r="O35" s="10"/>
      <c r="P35" s="10"/>
      <c r="Q35" s="10"/>
      <c r="R35" s="10"/>
      <c r="S35" s="11"/>
      <c r="T35" s="11"/>
      <c r="U35" s="11"/>
      <c r="V35" s="11"/>
    </row>
    <row r="36" spans="8:22" x14ac:dyDescent="0.2">
      <c r="H36" s="9">
        <v>42775</v>
      </c>
      <c r="I36" s="10">
        <v>3.9E-2</v>
      </c>
      <c r="J36" s="10">
        <v>4.7E-2</v>
      </c>
      <c r="K36" s="10">
        <v>4.2000000000000003E-2</v>
      </c>
      <c r="L36" s="10">
        <v>5.3699999999999998E-2</v>
      </c>
      <c r="N36" s="9"/>
      <c r="O36" s="10"/>
      <c r="P36" s="10"/>
      <c r="Q36" s="10"/>
      <c r="R36" s="10"/>
      <c r="S36" s="11"/>
      <c r="T36" s="11"/>
      <c r="U36" s="11"/>
      <c r="V36" s="11"/>
    </row>
    <row r="37" spans="8:22" x14ac:dyDescent="0.2">
      <c r="H37" s="9">
        <v>42776</v>
      </c>
      <c r="I37" s="10">
        <v>3.8800000000000001E-2</v>
      </c>
      <c r="J37" s="10">
        <v>4.6899999999999997E-2</v>
      </c>
      <c r="K37" s="10">
        <v>4.1799999999999997E-2</v>
      </c>
      <c r="L37" s="10">
        <v>5.3600000000000002E-2</v>
      </c>
      <c r="N37" s="9"/>
      <c r="O37" s="10"/>
      <c r="P37" s="10"/>
      <c r="Q37" s="10"/>
      <c r="R37" s="10"/>
      <c r="S37" s="11"/>
      <c r="T37" s="11"/>
      <c r="U37" s="11"/>
      <c r="V37" s="11"/>
    </row>
    <row r="38" spans="8:22" x14ac:dyDescent="0.2">
      <c r="H38" s="9">
        <v>42779</v>
      </c>
      <c r="I38" s="10">
        <v>3.85E-2</v>
      </c>
      <c r="J38" s="10">
        <v>4.6699999999999998E-2</v>
      </c>
      <c r="K38" s="10">
        <v>4.1500000000000002E-2</v>
      </c>
      <c r="L38" s="10">
        <v>5.3400000000000003E-2</v>
      </c>
      <c r="N38" s="9"/>
      <c r="O38" s="10"/>
      <c r="P38" s="10"/>
      <c r="Q38" s="10"/>
      <c r="R38" s="10"/>
      <c r="S38" s="11"/>
      <c r="T38" s="11"/>
      <c r="U38" s="11"/>
      <c r="V38" s="11"/>
    </row>
    <row r="39" spans="8:22" x14ac:dyDescent="0.2">
      <c r="H39" s="9">
        <v>42780</v>
      </c>
      <c r="I39" s="10">
        <v>3.8199999999999998E-2</v>
      </c>
      <c r="J39" s="10">
        <v>4.65E-2</v>
      </c>
      <c r="K39" s="10">
        <v>4.1399999999999999E-2</v>
      </c>
      <c r="L39" s="10">
        <v>5.33E-2</v>
      </c>
      <c r="N39" s="9"/>
      <c r="O39" s="10"/>
      <c r="P39" s="10"/>
      <c r="Q39" s="10"/>
      <c r="R39" s="10"/>
      <c r="S39" s="11"/>
      <c r="T39" s="11"/>
      <c r="U39" s="11"/>
      <c r="V39" s="11"/>
    </row>
    <row r="40" spans="8:22" x14ac:dyDescent="0.2">
      <c r="H40" s="9">
        <v>42781</v>
      </c>
      <c r="I40" s="10">
        <v>3.8100000000000002E-2</v>
      </c>
      <c r="J40" s="10">
        <v>4.65E-2</v>
      </c>
      <c r="K40" s="10">
        <v>4.1399999999999999E-2</v>
      </c>
      <c r="L40" s="10">
        <v>5.33E-2</v>
      </c>
      <c r="N40" s="9"/>
      <c r="O40" s="10"/>
      <c r="P40" s="10"/>
      <c r="Q40" s="10"/>
      <c r="R40" s="10"/>
      <c r="S40" s="11"/>
      <c r="T40" s="11"/>
      <c r="U40" s="11"/>
      <c r="V40" s="11"/>
    </row>
    <row r="41" spans="8:22" x14ac:dyDescent="0.2">
      <c r="H41" s="9">
        <v>42782</v>
      </c>
      <c r="I41" s="10">
        <v>3.7900000000000003E-2</v>
      </c>
      <c r="J41" s="10">
        <v>4.6300000000000001E-2</v>
      </c>
      <c r="K41" s="10">
        <v>4.1200000000000001E-2</v>
      </c>
      <c r="L41" s="10">
        <v>5.3100000000000001E-2</v>
      </c>
      <c r="N41" s="9"/>
      <c r="O41" s="10"/>
      <c r="P41" s="10"/>
      <c r="Q41" s="10"/>
      <c r="R41" s="10"/>
      <c r="S41" s="11"/>
      <c r="T41" s="11"/>
      <c r="U41" s="11"/>
      <c r="V41" s="11"/>
    </row>
    <row r="42" spans="8:22" x14ac:dyDescent="0.2">
      <c r="H42" s="9">
        <v>42783</v>
      </c>
      <c r="I42" s="10">
        <v>3.7699999999999997E-2</v>
      </c>
      <c r="J42" s="10">
        <v>4.6100000000000002E-2</v>
      </c>
      <c r="K42" s="10">
        <v>4.1000000000000002E-2</v>
      </c>
      <c r="L42" s="10">
        <v>5.2999999999999999E-2</v>
      </c>
      <c r="N42" s="9"/>
      <c r="O42" s="10"/>
      <c r="P42" s="10"/>
      <c r="Q42" s="10"/>
      <c r="R42" s="10"/>
      <c r="S42" s="11"/>
      <c r="T42" s="11"/>
      <c r="U42" s="11"/>
      <c r="V42" s="11"/>
    </row>
    <row r="43" spans="8:22" x14ac:dyDescent="0.2">
      <c r="H43" s="9">
        <v>42783</v>
      </c>
      <c r="I43" s="10">
        <v>3.7699999999999997E-2</v>
      </c>
      <c r="J43" s="10">
        <v>4.6100000000000002E-2</v>
      </c>
      <c r="K43" s="10">
        <v>4.1000000000000002E-2</v>
      </c>
      <c r="L43" s="10">
        <v>5.2999999999999999E-2</v>
      </c>
      <c r="N43" s="9"/>
      <c r="O43" s="10"/>
      <c r="P43" s="10"/>
      <c r="Q43" s="10"/>
      <c r="R43" s="10"/>
      <c r="S43" s="11"/>
      <c r="T43" s="11"/>
      <c r="U43" s="11"/>
      <c r="V43" s="11"/>
    </row>
    <row r="44" spans="8:22" x14ac:dyDescent="0.2">
      <c r="H44" s="9">
        <v>42786</v>
      </c>
      <c r="I44" s="10">
        <v>3.7400000000000003E-2</v>
      </c>
      <c r="J44" s="10">
        <v>4.58E-2</v>
      </c>
      <c r="K44" s="10">
        <v>4.0599999999999997E-2</v>
      </c>
      <c r="L44" s="10">
        <v>5.2499999999999998E-2</v>
      </c>
      <c r="N44" s="9"/>
      <c r="O44" s="10"/>
      <c r="P44" s="10"/>
      <c r="Q44" s="10"/>
      <c r="R44" s="10"/>
      <c r="S44" s="11"/>
      <c r="T44" s="11"/>
      <c r="U44" s="11"/>
      <c r="V44" s="11"/>
    </row>
    <row r="45" spans="8:22" x14ac:dyDescent="0.2">
      <c r="H45" s="9">
        <v>42787</v>
      </c>
      <c r="I45" s="10">
        <v>3.8399999999999997E-2</v>
      </c>
      <c r="J45" s="10">
        <v>4.6899999999999997E-2</v>
      </c>
      <c r="K45" s="10">
        <v>4.1000000000000002E-2</v>
      </c>
      <c r="L45" s="10">
        <v>5.3800000000000001E-2</v>
      </c>
      <c r="N45" s="9"/>
      <c r="O45" s="10"/>
      <c r="P45" s="10"/>
      <c r="Q45" s="10"/>
      <c r="R45" s="10"/>
      <c r="S45" s="11"/>
      <c r="T45" s="11"/>
      <c r="U45" s="11"/>
      <c r="V45" s="11"/>
    </row>
    <row r="46" spans="8:22" x14ac:dyDescent="0.2">
      <c r="H46" s="9">
        <v>42788</v>
      </c>
      <c r="I46" s="10">
        <v>3.9100000000000003E-2</v>
      </c>
      <c r="J46" s="10">
        <v>4.7699999999999999E-2</v>
      </c>
      <c r="K46" s="10">
        <v>4.1599999999999998E-2</v>
      </c>
      <c r="L46" s="10">
        <v>5.4699999999999999E-2</v>
      </c>
      <c r="N46" s="9"/>
      <c r="O46" s="10"/>
      <c r="P46" s="10"/>
      <c r="Q46" s="10"/>
      <c r="R46" s="10"/>
      <c r="S46" s="11"/>
      <c r="T46" s="11"/>
      <c r="U46" s="11"/>
      <c r="V46" s="11"/>
    </row>
    <row r="47" spans="8:22" x14ac:dyDescent="0.2">
      <c r="H47" s="9">
        <v>42789</v>
      </c>
      <c r="I47" s="10">
        <v>3.9399999999999998E-2</v>
      </c>
      <c r="J47" s="10">
        <v>4.7899999999999998E-2</v>
      </c>
      <c r="K47" s="10">
        <v>4.1599999999999998E-2</v>
      </c>
      <c r="L47" s="10">
        <v>5.5100000000000003E-2</v>
      </c>
      <c r="N47" s="9"/>
      <c r="O47" s="10"/>
      <c r="P47" s="10"/>
      <c r="Q47" s="10"/>
      <c r="R47" s="10"/>
      <c r="S47" s="11"/>
      <c r="T47" s="11"/>
      <c r="U47" s="11"/>
      <c r="V47" s="11"/>
    </row>
    <row r="48" spans="8:22" x14ac:dyDescent="0.2">
      <c r="H48" s="9">
        <v>42790</v>
      </c>
      <c r="I48" s="10">
        <v>3.9E-2</v>
      </c>
      <c r="J48" s="10">
        <v>4.7600000000000003E-2</v>
      </c>
      <c r="K48" s="10">
        <v>4.1399999999999999E-2</v>
      </c>
      <c r="L48" s="10">
        <v>5.4899999999999997E-2</v>
      </c>
      <c r="N48" s="9"/>
      <c r="O48" s="10"/>
      <c r="P48" s="10"/>
      <c r="Q48" s="10"/>
      <c r="R48" s="10"/>
      <c r="S48" s="11"/>
      <c r="T48" s="11"/>
      <c r="U48" s="11"/>
      <c r="V48" s="11"/>
    </row>
    <row r="49" spans="8:22" x14ac:dyDescent="0.2">
      <c r="H49" s="9">
        <v>42793</v>
      </c>
      <c r="I49" s="10">
        <v>3.9300000000000002E-2</v>
      </c>
      <c r="J49" s="10">
        <v>4.7899999999999998E-2</v>
      </c>
      <c r="K49" s="10">
        <v>4.1399999999999999E-2</v>
      </c>
      <c r="L49" s="10">
        <v>5.5500000000000001E-2</v>
      </c>
      <c r="N49" s="9"/>
      <c r="O49" s="10"/>
      <c r="P49" s="10"/>
      <c r="Q49" s="10"/>
      <c r="R49" s="10"/>
      <c r="S49" s="11"/>
      <c r="T49" s="11"/>
      <c r="U49" s="11"/>
      <c r="V49" s="11"/>
    </row>
    <row r="50" spans="8:22" x14ac:dyDescent="0.2">
      <c r="H50" s="9">
        <v>42794</v>
      </c>
      <c r="I50" s="10">
        <v>3.9399999999999998E-2</v>
      </c>
      <c r="J50" s="10">
        <v>4.7899999999999998E-2</v>
      </c>
      <c r="K50" s="10">
        <v>4.1099999999999998E-2</v>
      </c>
      <c r="L50" s="10">
        <v>5.5599999999999997E-2</v>
      </c>
      <c r="N50" s="9"/>
      <c r="O50" s="10"/>
      <c r="P50" s="10"/>
      <c r="Q50" s="10"/>
      <c r="R50" s="10"/>
      <c r="S50" s="11"/>
      <c r="T50" s="11"/>
      <c r="U50" s="11"/>
      <c r="V50" s="11"/>
    </row>
    <row r="51" spans="8:22" x14ac:dyDescent="0.2">
      <c r="H51" s="9">
        <v>42795</v>
      </c>
      <c r="I51" s="10">
        <v>3.8199999999999998E-2</v>
      </c>
      <c r="J51" s="10">
        <v>4.6600000000000003E-2</v>
      </c>
      <c r="K51" s="10">
        <v>4.02E-2</v>
      </c>
      <c r="L51" s="10">
        <v>5.4399999999999997E-2</v>
      </c>
      <c r="N51" s="9"/>
      <c r="O51" s="10"/>
      <c r="P51" s="10"/>
      <c r="Q51" s="10"/>
      <c r="R51" s="10"/>
      <c r="S51" s="11"/>
      <c r="T51" s="11"/>
      <c r="U51" s="11"/>
      <c r="V51" s="11"/>
    </row>
    <row r="52" spans="8:22" x14ac:dyDescent="0.2">
      <c r="H52" s="9">
        <v>42796</v>
      </c>
      <c r="I52" s="10">
        <v>3.7400000000000003E-2</v>
      </c>
      <c r="J52" s="10">
        <v>4.58E-2</v>
      </c>
      <c r="K52" s="10">
        <v>3.9800000000000002E-2</v>
      </c>
      <c r="L52" s="10">
        <v>5.3600000000000002E-2</v>
      </c>
      <c r="N52" s="9"/>
      <c r="O52" s="10"/>
      <c r="P52" s="10"/>
      <c r="Q52" s="10"/>
      <c r="R52" s="10"/>
      <c r="S52" s="11"/>
      <c r="T52" s="11"/>
      <c r="U52" s="11"/>
      <c r="V52" s="11"/>
    </row>
    <row r="53" spans="8:22" x14ac:dyDescent="0.2">
      <c r="H53" s="9">
        <v>42797</v>
      </c>
      <c r="I53" s="10">
        <v>3.7199999999999997E-2</v>
      </c>
      <c r="J53" s="10">
        <v>4.5499999999999999E-2</v>
      </c>
      <c r="K53" s="10">
        <v>3.9600000000000003E-2</v>
      </c>
      <c r="L53" s="10">
        <v>5.33E-2</v>
      </c>
      <c r="N53" s="9"/>
      <c r="O53" s="10"/>
      <c r="P53" s="10"/>
      <c r="Q53" s="10"/>
      <c r="R53" s="10"/>
      <c r="S53" s="11"/>
      <c r="T53" s="11"/>
      <c r="U53" s="11"/>
      <c r="V53" s="11"/>
    </row>
    <row r="54" spans="8:22" x14ac:dyDescent="0.2">
      <c r="H54" s="9">
        <v>42800</v>
      </c>
      <c r="I54" s="10">
        <v>3.6200000000000003E-2</v>
      </c>
      <c r="J54" s="10">
        <v>4.4499999999999998E-2</v>
      </c>
      <c r="K54" s="10">
        <v>3.8699999999999998E-2</v>
      </c>
      <c r="L54" s="10">
        <v>5.2200000000000003E-2</v>
      </c>
      <c r="N54" s="9"/>
      <c r="O54" s="10"/>
      <c r="P54" s="10"/>
      <c r="Q54" s="10"/>
      <c r="R54" s="10"/>
      <c r="S54" s="11"/>
      <c r="T54" s="11"/>
      <c r="U54" s="11"/>
      <c r="V54" s="11"/>
    </row>
    <row r="55" spans="8:22" x14ac:dyDescent="0.2">
      <c r="H55" s="9">
        <v>42801</v>
      </c>
      <c r="I55" s="10">
        <v>3.49E-2</v>
      </c>
      <c r="J55" s="10">
        <v>4.3099999999999999E-2</v>
      </c>
      <c r="K55" s="10">
        <v>3.8100000000000002E-2</v>
      </c>
      <c r="L55" s="10">
        <v>5.0799999999999998E-2</v>
      </c>
      <c r="N55" s="9"/>
      <c r="O55" s="10"/>
      <c r="P55" s="10"/>
      <c r="Q55" s="10"/>
      <c r="R55" s="10"/>
      <c r="S55" s="11"/>
      <c r="T55" s="11"/>
      <c r="U55" s="11"/>
      <c r="V55" s="11"/>
    </row>
    <row r="56" spans="8:22" x14ac:dyDescent="0.2">
      <c r="H56" s="9">
        <v>42803</v>
      </c>
      <c r="I56" s="10">
        <v>3.4799999999999998E-2</v>
      </c>
      <c r="J56" s="10">
        <v>4.2999999999999997E-2</v>
      </c>
      <c r="K56" s="10">
        <v>3.7900000000000003E-2</v>
      </c>
      <c r="L56" s="10">
        <v>5.0700000000000002E-2</v>
      </c>
      <c r="N56" s="9"/>
      <c r="O56" s="10"/>
      <c r="P56" s="10"/>
      <c r="Q56" s="10"/>
      <c r="R56" s="10"/>
      <c r="S56" s="11"/>
      <c r="T56" s="11"/>
      <c r="U56" s="11"/>
      <c r="V56" s="11"/>
    </row>
    <row r="57" spans="8:22" x14ac:dyDescent="0.2">
      <c r="H57" s="9">
        <v>42804</v>
      </c>
      <c r="I57" s="10">
        <v>3.4799999999999998E-2</v>
      </c>
      <c r="J57" s="10">
        <v>4.2999999999999997E-2</v>
      </c>
      <c r="K57" s="10">
        <v>3.7900000000000003E-2</v>
      </c>
      <c r="L57" s="10">
        <v>5.0700000000000002E-2</v>
      </c>
      <c r="N57" s="9"/>
      <c r="O57" s="10"/>
      <c r="P57" s="10"/>
      <c r="Q57" s="10"/>
      <c r="R57" s="10"/>
      <c r="S57" s="11"/>
      <c r="T57" s="11"/>
      <c r="U57" s="11"/>
      <c r="V57" s="11"/>
    </row>
    <row r="58" spans="8:22" x14ac:dyDescent="0.2">
      <c r="H58" s="9">
        <v>42807</v>
      </c>
      <c r="I58" s="10">
        <v>3.4799999999999998E-2</v>
      </c>
      <c r="J58" s="10">
        <v>4.2999999999999997E-2</v>
      </c>
      <c r="K58" s="10">
        <v>3.7900000000000003E-2</v>
      </c>
      <c r="L58" s="10">
        <v>5.0700000000000002E-2</v>
      </c>
      <c r="N58" s="9"/>
      <c r="O58" s="10"/>
      <c r="P58" s="10"/>
      <c r="Q58" s="10"/>
      <c r="R58" s="10"/>
      <c r="S58" s="11"/>
      <c r="T58" s="11"/>
      <c r="U58" s="11"/>
      <c r="V58" s="11"/>
    </row>
    <row r="59" spans="8:22" x14ac:dyDescent="0.2">
      <c r="H59" s="9">
        <v>42808</v>
      </c>
      <c r="I59" s="10">
        <v>3.5099999999999999E-2</v>
      </c>
      <c r="J59" s="10">
        <v>4.3200000000000002E-2</v>
      </c>
      <c r="K59" s="10">
        <v>3.85E-2</v>
      </c>
      <c r="L59" s="10">
        <v>5.0900000000000001E-2</v>
      </c>
      <c r="N59" s="9"/>
      <c r="O59" s="10"/>
      <c r="P59" s="10"/>
      <c r="Q59" s="10"/>
      <c r="R59" s="10"/>
      <c r="S59" s="11"/>
      <c r="T59" s="11"/>
      <c r="U59" s="11"/>
      <c r="V59" s="11"/>
    </row>
    <row r="60" spans="8:22" x14ac:dyDescent="0.2">
      <c r="H60" s="9">
        <v>42809</v>
      </c>
      <c r="I60" s="10">
        <v>3.4599999999999999E-2</v>
      </c>
      <c r="J60" s="10">
        <v>4.2799999999999998E-2</v>
      </c>
      <c r="K60" s="10">
        <v>3.85E-2</v>
      </c>
      <c r="L60" s="10">
        <v>5.0299999999999997E-2</v>
      </c>
      <c r="N60" s="9"/>
      <c r="O60" s="10"/>
      <c r="P60" s="10"/>
      <c r="Q60" s="10"/>
      <c r="R60" s="10"/>
      <c r="S60" s="11"/>
      <c r="T60" s="11"/>
      <c r="U60" s="11"/>
      <c r="V60" s="11"/>
    </row>
    <row r="61" spans="8:22" x14ac:dyDescent="0.2">
      <c r="H61" s="9">
        <v>42810</v>
      </c>
      <c r="I61" s="10">
        <v>3.4599999999999999E-2</v>
      </c>
      <c r="J61" s="10">
        <v>4.2799999999999998E-2</v>
      </c>
      <c r="K61" s="10">
        <v>3.85E-2</v>
      </c>
      <c r="L61" s="10">
        <v>5.0299999999999997E-2</v>
      </c>
      <c r="N61" s="9"/>
      <c r="O61" s="10"/>
      <c r="P61" s="10"/>
      <c r="Q61" s="10"/>
      <c r="R61" s="10"/>
      <c r="S61" s="11"/>
      <c r="T61" s="11"/>
      <c r="U61" s="11"/>
      <c r="V61" s="11"/>
    </row>
    <row r="62" spans="8:22" x14ac:dyDescent="0.2">
      <c r="H62" s="9">
        <v>42811</v>
      </c>
      <c r="I62" s="10">
        <v>3.4500000000000003E-2</v>
      </c>
      <c r="J62" s="10">
        <v>4.2599999999999999E-2</v>
      </c>
      <c r="K62" s="10">
        <v>3.8300000000000001E-2</v>
      </c>
      <c r="L62" s="10">
        <v>0.05</v>
      </c>
      <c r="N62" s="9"/>
      <c r="O62" s="10"/>
      <c r="P62" s="10"/>
      <c r="Q62" s="10"/>
      <c r="R62" s="10"/>
      <c r="S62" s="11"/>
      <c r="T62" s="11"/>
      <c r="U62" s="11"/>
      <c r="V62" s="11"/>
    </row>
    <row r="63" spans="8:22" x14ac:dyDescent="0.2">
      <c r="H63" s="9">
        <v>42814</v>
      </c>
      <c r="I63" s="10">
        <v>3.4200000000000001E-2</v>
      </c>
      <c r="J63" s="10">
        <v>4.2299999999999997E-2</v>
      </c>
      <c r="K63" s="10">
        <v>3.7999999999999999E-2</v>
      </c>
      <c r="L63" s="10">
        <v>4.9599999999999998E-2</v>
      </c>
      <c r="N63" s="9"/>
      <c r="O63" s="10"/>
      <c r="P63" s="10"/>
      <c r="Q63" s="10"/>
      <c r="R63" s="10"/>
      <c r="S63" s="11"/>
      <c r="T63" s="11"/>
      <c r="U63" s="11"/>
      <c r="V63" s="11"/>
    </row>
    <row r="64" spans="8:22" x14ac:dyDescent="0.2">
      <c r="H64" s="9">
        <v>42815</v>
      </c>
      <c r="I64" s="10">
        <v>3.39E-2</v>
      </c>
      <c r="J64" s="10">
        <v>4.2000000000000003E-2</v>
      </c>
      <c r="K64" s="10">
        <v>3.78E-2</v>
      </c>
      <c r="L64" s="10">
        <v>4.9299999999999997E-2</v>
      </c>
      <c r="N64" s="9"/>
      <c r="O64" s="10"/>
      <c r="P64" s="10"/>
      <c r="Q64" s="10"/>
      <c r="R64" s="10"/>
      <c r="S64" s="11"/>
      <c r="T64" s="11"/>
      <c r="U64" s="11"/>
      <c r="V64" s="11"/>
    </row>
    <row r="65" spans="8:22" x14ac:dyDescent="0.2">
      <c r="H65" s="9">
        <v>42816</v>
      </c>
      <c r="I65" s="10">
        <v>3.3599999999999998E-2</v>
      </c>
      <c r="J65" s="10">
        <v>4.1700000000000001E-2</v>
      </c>
      <c r="K65" s="10">
        <v>3.7499999999999999E-2</v>
      </c>
      <c r="L65" s="10">
        <v>4.8899999999999999E-2</v>
      </c>
      <c r="N65" s="9"/>
      <c r="O65" s="10"/>
      <c r="P65" s="10"/>
      <c r="Q65" s="10"/>
      <c r="R65" s="10"/>
      <c r="S65" s="11"/>
      <c r="T65" s="11"/>
      <c r="U65" s="11"/>
      <c r="V65" s="11"/>
    </row>
    <row r="66" spans="8:22" x14ac:dyDescent="0.2">
      <c r="H66" s="9">
        <v>42817</v>
      </c>
      <c r="I66" s="10">
        <v>3.3599999999999998E-2</v>
      </c>
      <c r="J66" s="10">
        <v>4.1799999999999997E-2</v>
      </c>
      <c r="K66" s="10">
        <v>3.78E-2</v>
      </c>
      <c r="L66" s="10">
        <v>4.9000000000000002E-2</v>
      </c>
      <c r="N66" s="9"/>
      <c r="O66" s="10"/>
      <c r="P66" s="10"/>
      <c r="Q66" s="10"/>
      <c r="R66" s="10"/>
      <c r="S66" s="11"/>
      <c r="T66" s="11"/>
      <c r="U66" s="11"/>
      <c r="V66" s="11"/>
    </row>
    <row r="67" spans="8:22" x14ac:dyDescent="0.2">
      <c r="H67" s="9">
        <v>42818</v>
      </c>
      <c r="I67" s="10">
        <v>3.3500000000000002E-2</v>
      </c>
      <c r="J67" s="10">
        <v>4.1599999999999998E-2</v>
      </c>
      <c r="K67" s="10">
        <v>3.78E-2</v>
      </c>
      <c r="L67" s="10">
        <v>4.8800000000000003E-2</v>
      </c>
      <c r="N67" s="9"/>
      <c r="O67" s="10"/>
      <c r="P67" s="10"/>
      <c r="Q67" s="10"/>
      <c r="R67" s="10"/>
      <c r="S67" s="11"/>
      <c r="T67" s="11"/>
      <c r="U67" s="11"/>
      <c r="V67" s="11"/>
    </row>
    <row r="68" spans="8:22" x14ac:dyDescent="0.2">
      <c r="H68" s="9">
        <v>42821</v>
      </c>
      <c r="I68" s="10">
        <v>3.3500000000000002E-2</v>
      </c>
      <c r="J68" s="10">
        <v>4.1599999999999998E-2</v>
      </c>
      <c r="K68" s="10">
        <v>3.78E-2</v>
      </c>
      <c r="L68" s="10">
        <v>4.8800000000000003E-2</v>
      </c>
      <c r="N68" s="9"/>
      <c r="O68" s="10"/>
      <c r="P68" s="10"/>
      <c r="Q68" s="10"/>
      <c r="R68" s="10"/>
      <c r="S68" s="11"/>
      <c r="T68" s="11"/>
      <c r="U68" s="11"/>
      <c r="V68" s="11"/>
    </row>
    <row r="69" spans="8:22" x14ac:dyDescent="0.2">
      <c r="H69" s="9">
        <v>42822</v>
      </c>
      <c r="I69" s="10">
        <v>3.3500000000000002E-2</v>
      </c>
      <c r="J69" s="10">
        <v>4.1599999999999998E-2</v>
      </c>
      <c r="K69" s="10">
        <v>3.78E-2</v>
      </c>
      <c r="L69" s="10">
        <v>4.8800000000000003E-2</v>
      </c>
      <c r="N69" s="9"/>
      <c r="O69" s="10"/>
      <c r="P69" s="10"/>
      <c r="Q69" s="10"/>
      <c r="R69" s="10"/>
      <c r="S69" s="11"/>
      <c r="T69" s="11"/>
      <c r="U69" s="11"/>
      <c r="V69" s="11"/>
    </row>
    <row r="70" spans="8:22" x14ac:dyDescent="0.2">
      <c r="H70" s="9">
        <v>42823</v>
      </c>
      <c r="I70" s="10">
        <v>3.39E-2</v>
      </c>
      <c r="J70" s="10">
        <v>4.2000000000000003E-2</v>
      </c>
      <c r="K70" s="10">
        <v>3.7199999999999997E-2</v>
      </c>
      <c r="L70" s="10">
        <v>4.9200000000000001E-2</v>
      </c>
      <c r="N70" s="9"/>
      <c r="O70" s="10"/>
      <c r="P70" s="10"/>
      <c r="Q70" s="10"/>
      <c r="R70" s="10"/>
      <c r="S70" s="11"/>
      <c r="T70" s="11"/>
      <c r="U70" s="11"/>
      <c r="V70" s="11"/>
    </row>
    <row r="71" spans="8:22" x14ac:dyDescent="0.2">
      <c r="H71" s="9">
        <v>42824</v>
      </c>
      <c r="I71" s="10">
        <v>3.3599999999999998E-2</v>
      </c>
      <c r="J71" s="10">
        <v>4.1700000000000001E-2</v>
      </c>
      <c r="K71" s="10">
        <v>3.6700000000000003E-2</v>
      </c>
      <c r="L71" s="10">
        <v>4.8800000000000003E-2</v>
      </c>
      <c r="N71" s="9"/>
      <c r="O71" s="10"/>
      <c r="P71" s="10"/>
      <c r="Q71" s="10"/>
      <c r="R71" s="10"/>
      <c r="S71" s="11"/>
      <c r="T71" s="11"/>
      <c r="U71" s="11"/>
      <c r="V71" s="11"/>
    </row>
    <row r="72" spans="8:22" x14ac:dyDescent="0.2">
      <c r="H72" s="9">
        <v>42825</v>
      </c>
      <c r="I72" s="10">
        <v>3.3599999999999998E-2</v>
      </c>
      <c r="J72" s="10">
        <v>4.1700000000000001E-2</v>
      </c>
      <c r="K72" s="10">
        <v>3.6700000000000003E-2</v>
      </c>
      <c r="L72" s="10">
        <v>4.8800000000000003E-2</v>
      </c>
      <c r="N72" s="9"/>
      <c r="O72" s="10"/>
      <c r="P72" s="10"/>
      <c r="Q72" s="10"/>
      <c r="R72" s="10"/>
      <c r="S72" s="11"/>
      <c r="T72" s="11"/>
      <c r="U72" s="11"/>
      <c r="V72" s="11"/>
    </row>
    <row r="73" spans="8:22" x14ac:dyDescent="0.2">
      <c r="H73" s="9">
        <v>42828</v>
      </c>
      <c r="I73" s="10">
        <v>3.3599999999999998E-2</v>
      </c>
      <c r="J73" s="10">
        <v>4.1700000000000001E-2</v>
      </c>
      <c r="K73" s="10">
        <v>3.6700000000000003E-2</v>
      </c>
      <c r="L73" s="10">
        <v>4.8800000000000003E-2</v>
      </c>
      <c r="N73" s="9"/>
      <c r="O73" s="10"/>
      <c r="P73" s="10"/>
      <c r="Q73" s="10"/>
      <c r="R73" s="10"/>
      <c r="S73" s="11"/>
      <c r="T73" s="11"/>
      <c r="U73" s="11"/>
      <c r="V73" s="11"/>
    </row>
    <row r="74" spans="8:22" x14ac:dyDescent="0.2">
      <c r="H74" s="9">
        <v>42829</v>
      </c>
      <c r="I74" s="10">
        <v>3.3599999999999998E-2</v>
      </c>
      <c r="J74" s="10">
        <v>4.1700000000000001E-2</v>
      </c>
      <c r="K74" s="10">
        <v>3.6700000000000003E-2</v>
      </c>
      <c r="L74" s="10">
        <v>4.8800000000000003E-2</v>
      </c>
      <c r="N74" s="9"/>
      <c r="O74" s="10"/>
      <c r="P74" s="10"/>
      <c r="Q74" s="10"/>
      <c r="R74" s="10"/>
      <c r="S74" s="11"/>
      <c r="T74" s="11"/>
      <c r="U74" s="11"/>
      <c r="V74" s="11"/>
    </row>
    <row r="75" spans="8:22" x14ac:dyDescent="0.2">
      <c r="H75" s="9">
        <v>42830</v>
      </c>
      <c r="I75" s="10">
        <v>3.3599999999999998E-2</v>
      </c>
      <c r="J75" s="10">
        <v>4.1700000000000001E-2</v>
      </c>
      <c r="K75" s="10">
        <v>3.7400000000000003E-2</v>
      </c>
      <c r="L75" s="10">
        <v>4.8800000000000003E-2</v>
      </c>
      <c r="N75" s="9"/>
      <c r="O75" s="10"/>
      <c r="P75" s="10"/>
      <c r="Q75" s="10"/>
      <c r="R75" s="10"/>
      <c r="S75" s="11"/>
      <c r="T75" s="11"/>
      <c r="U75" s="11"/>
      <c r="V75" s="11"/>
    </row>
    <row r="76" spans="8:22" x14ac:dyDescent="0.2">
      <c r="H76" s="9">
        <v>42831</v>
      </c>
      <c r="I76" s="10">
        <v>3.3599999999999998E-2</v>
      </c>
      <c r="J76" s="10">
        <v>4.1700000000000001E-2</v>
      </c>
      <c r="K76" s="10">
        <v>3.7400000000000003E-2</v>
      </c>
      <c r="L76" s="10">
        <v>4.8800000000000003E-2</v>
      </c>
      <c r="N76" s="9"/>
      <c r="O76" s="10"/>
      <c r="P76" s="10"/>
      <c r="Q76" s="10"/>
      <c r="R76" s="10"/>
      <c r="S76" s="11"/>
      <c r="T76" s="11"/>
      <c r="U76" s="11"/>
      <c r="V76" s="11"/>
    </row>
    <row r="77" spans="8:22" x14ac:dyDescent="0.2">
      <c r="H77" s="9">
        <v>42832</v>
      </c>
      <c r="I77" s="10">
        <v>3.39E-2</v>
      </c>
      <c r="J77" s="10">
        <v>4.2099999999999999E-2</v>
      </c>
      <c r="K77" s="10">
        <v>3.7900000000000003E-2</v>
      </c>
      <c r="L77" s="10">
        <v>4.9299999999999997E-2</v>
      </c>
      <c r="N77" s="9"/>
      <c r="O77" s="10"/>
      <c r="P77" s="10"/>
      <c r="Q77" s="10"/>
      <c r="R77" s="10"/>
      <c r="S77" s="11"/>
      <c r="T77" s="11"/>
      <c r="U77" s="11"/>
      <c r="V77" s="11"/>
    </row>
    <row r="78" spans="8:22" x14ac:dyDescent="0.2">
      <c r="H78" s="9">
        <v>42835</v>
      </c>
      <c r="I78" s="10">
        <v>3.39E-2</v>
      </c>
      <c r="J78" s="10">
        <v>4.2099999999999999E-2</v>
      </c>
      <c r="K78" s="10">
        <v>3.7900000000000003E-2</v>
      </c>
      <c r="L78" s="10">
        <v>4.9399999999999999E-2</v>
      </c>
      <c r="N78" s="9"/>
      <c r="O78" s="10"/>
      <c r="P78" s="10"/>
      <c r="Q78" s="10"/>
      <c r="R78" s="10"/>
      <c r="S78" s="11"/>
      <c r="T78" s="11"/>
      <c r="U78" s="11"/>
      <c r="V78" s="11"/>
    </row>
    <row r="79" spans="8:22" x14ac:dyDescent="0.2">
      <c r="H79" s="9">
        <v>42836</v>
      </c>
      <c r="I79" s="10">
        <v>3.39E-2</v>
      </c>
      <c r="J79" s="10">
        <v>4.2099999999999999E-2</v>
      </c>
      <c r="K79" s="10">
        <v>3.7900000000000003E-2</v>
      </c>
      <c r="L79" s="10">
        <v>4.9399999999999999E-2</v>
      </c>
      <c r="N79" s="9"/>
      <c r="O79" s="10"/>
      <c r="P79" s="10"/>
      <c r="Q79" s="10"/>
      <c r="R79" s="10"/>
      <c r="S79" s="11"/>
      <c r="T79" s="11"/>
      <c r="U79" s="11"/>
      <c r="V79" s="11"/>
    </row>
    <row r="80" spans="8:22" x14ac:dyDescent="0.2">
      <c r="H80" s="9">
        <v>42837</v>
      </c>
      <c r="I80" s="10">
        <v>3.3500000000000002E-2</v>
      </c>
      <c r="J80" s="10">
        <v>4.1799999999999997E-2</v>
      </c>
      <c r="K80" s="10">
        <v>3.7900000000000003E-2</v>
      </c>
      <c r="L80" s="10">
        <v>4.9000000000000002E-2</v>
      </c>
      <c r="N80" s="9"/>
      <c r="O80" s="10"/>
      <c r="P80" s="10"/>
      <c r="Q80" s="10"/>
      <c r="R80" s="10"/>
      <c r="S80" s="11"/>
      <c r="T80" s="11"/>
      <c r="U80" s="11"/>
      <c r="V80" s="11"/>
    </row>
    <row r="81" spans="8:22" x14ac:dyDescent="0.2">
      <c r="H81" s="9">
        <v>42838</v>
      </c>
      <c r="I81" s="10">
        <v>3.39E-2</v>
      </c>
      <c r="J81" s="10">
        <v>4.1799999999999997E-2</v>
      </c>
      <c r="K81" s="10">
        <v>3.8399999999999997E-2</v>
      </c>
      <c r="L81" s="10">
        <v>4.9000000000000002E-2</v>
      </c>
      <c r="N81" s="9"/>
      <c r="O81" s="10"/>
      <c r="P81" s="10"/>
      <c r="Q81" s="10"/>
      <c r="R81" s="10"/>
      <c r="S81" s="11"/>
      <c r="T81" s="11"/>
      <c r="U81" s="11"/>
      <c r="V81" s="11"/>
    </row>
    <row r="82" spans="8:22" x14ac:dyDescent="0.2">
      <c r="H82" s="9">
        <v>42839</v>
      </c>
      <c r="I82" s="10">
        <v>3.4500000000000003E-2</v>
      </c>
      <c r="J82" s="10">
        <v>4.19E-2</v>
      </c>
      <c r="K82" s="10">
        <v>3.9199999999999999E-2</v>
      </c>
      <c r="L82" s="10">
        <v>4.9099999999999998E-2</v>
      </c>
      <c r="N82" s="9"/>
      <c r="O82" s="10"/>
      <c r="P82" s="10"/>
      <c r="Q82" s="10"/>
      <c r="R82" s="10"/>
      <c r="S82" s="11"/>
      <c r="T82" s="11"/>
      <c r="U82" s="11"/>
      <c r="V82" s="11"/>
    </row>
    <row r="83" spans="8:22" x14ac:dyDescent="0.2">
      <c r="H83" s="9">
        <v>42843</v>
      </c>
      <c r="I83" s="10">
        <v>3.5000000000000003E-2</v>
      </c>
      <c r="J83" s="10">
        <v>4.19E-2</v>
      </c>
      <c r="K83" s="10">
        <v>3.9699999999999999E-2</v>
      </c>
      <c r="L83" s="10">
        <v>4.9099999999999998E-2</v>
      </c>
      <c r="N83" s="9"/>
      <c r="O83" s="10"/>
      <c r="P83" s="10"/>
      <c r="Q83" s="10"/>
      <c r="R83" s="10"/>
      <c r="S83" s="11"/>
      <c r="T83" s="11"/>
      <c r="U83" s="11"/>
      <c r="V83" s="11"/>
    </row>
    <row r="84" spans="8:22" x14ac:dyDescent="0.2">
      <c r="H84" s="9">
        <v>42844</v>
      </c>
      <c r="I84" s="10">
        <v>3.56E-2</v>
      </c>
      <c r="J84" s="10">
        <v>4.2200000000000001E-2</v>
      </c>
      <c r="K84" s="10">
        <v>4.07E-2</v>
      </c>
      <c r="L84" s="10">
        <v>4.9500000000000002E-2</v>
      </c>
      <c r="N84" s="9"/>
      <c r="O84" s="10"/>
      <c r="P84" s="10"/>
      <c r="Q84" s="10"/>
      <c r="R84" s="10"/>
      <c r="S84" s="11"/>
      <c r="T84" s="11"/>
      <c r="U84" s="11"/>
      <c r="V84" s="11"/>
    </row>
    <row r="85" spans="8:22" x14ac:dyDescent="0.2">
      <c r="H85" s="9">
        <v>42845</v>
      </c>
      <c r="I85" s="10">
        <v>3.5999999999999997E-2</v>
      </c>
      <c r="J85" s="10">
        <v>4.2200000000000001E-2</v>
      </c>
      <c r="K85" s="10">
        <v>4.1200000000000001E-2</v>
      </c>
      <c r="L85" s="10">
        <v>4.9500000000000002E-2</v>
      </c>
      <c r="N85" s="9"/>
      <c r="O85" s="10"/>
      <c r="P85" s="10"/>
      <c r="Q85" s="10"/>
      <c r="R85" s="10"/>
      <c r="S85" s="11"/>
      <c r="T85" s="11"/>
      <c r="U85" s="11"/>
      <c r="V85" s="11"/>
    </row>
    <row r="86" spans="8:22" x14ac:dyDescent="0.2">
      <c r="H86" s="9">
        <v>42846</v>
      </c>
      <c r="I86" s="10">
        <v>3.5999999999999997E-2</v>
      </c>
      <c r="J86" s="10">
        <v>4.2200000000000001E-2</v>
      </c>
      <c r="K86" s="10">
        <v>4.1200000000000001E-2</v>
      </c>
      <c r="L86" s="10">
        <v>4.9500000000000002E-2</v>
      </c>
      <c r="N86" s="9"/>
      <c r="O86" s="10"/>
      <c r="P86" s="10"/>
      <c r="Q86" s="10"/>
      <c r="R86" s="10"/>
      <c r="S86" s="11"/>
      <c r="T86" s="11"/>
      <c r="U86" s="11"/>
      <c r="V86" s="11"/>
    </row>
    <row r="87" spans="8:22" x14ac:dyDescent="0.2">
      <c r="H87" s="9">
        <v>42849</v>
      </c>
      <c r="I87" s="10">
        <v>3.5499999999999997E-2</v>
      </c>
      <c r="J87" s="10">
        <v>4.1700000000000001E-2</v>
      </c>
      <c r="K87" s="10">
        <v>4.0500000000000001E-2</v>
      </c>
      <c r="L87" s="10">
        <v>4.8899999999999999E-2</v>
      </c>
      <c r="N87" s="9"/>
      <c r="O87" s="10"/>
      <c r="P87" s="10"/>
      <c r="Q87" s="10"/>
      <c r="R87" s="10"/>
      <c r="S87" s="11"/>
      <c r="T87" s="11"/>
      <c r="U87" s="11"/>
      <c r="V87" s="11"/>
    </row>
    <row r="88" spans="8:22" x14ac:dyDescent="0.2">
      <c r="H88" s="9">
        <v>42850</v>
      </c>
      <c r="I88" s="10">
        <v>3.49E-2</v>
      </c>
      <c r="J88" s="10">
        <v>4.1300000000000003E-2</v>
      </c>
      <c r="K88" s="10">
        <v>4.0500000000000001E-2</v>
      </c>
      <c r="L88" s="10">
        <v>4.8500000000000001E-2</v>
      </c>
      <c r="N88" s="9"/>
      <c r="O88" s="10"/>
      <c r="P88" s="10"/>
      <c r="Q88" s="10"/>
      <c r="R88" s="10"/>
      <c r="S88" s="11"/>
      <c r="T88" s="11"/>
      <c r="U88" s="11"/>
      <c r="V88" s="11"/>
    </row>
    <row r="89" spans="8:22" x14ac:dyDescent="0.2">
      <c r="H89" s="9">
        <v>42851</v>
      </c>
      <c r="I89" s="10">
        <v>3.4200000000000001E-2</v>
      </c>
      <c r="J89" s="10">
        <v>4.0500000000000001E-2</v>
      </c>
      <c r="K89" s="10">
        <v>0.04</v>
      </c>
      <c r="L89" s="10">
        <v>4.7800000000000002E-2</v>
      </c>
      <c r="N89" s="9"/>
      <c r="O89" s="10"/>
      <c r="P89" s="10"/>
      <c r="Q89" s="10"/>
      <c r="R89" s="10"/>
      <c r="S89" s="11"/>
      <c r="T89" s="11"/>
      <c r="U89" s="11"/>
      <c r="V89" s="11"/>
    </row>
    <row r="90" spans="8:22" x14ac:dyDescent="0.2">
      <c r="H90" s="9">
        <v>42852</v>
      </c>
      <c r="I90" s="10">
        <v>3.3700000000000001E-2</v>
      </c>
      <c r="J90" s="10">
        <v>4.0099999999999997E-2</v>
      </c>
      <c r="K90" s="10">
        <v>0.04</v>
      </c>
      <c r="L90" s="10">
        <v>4.7500000000000001E-2</v>
      </c>
      <c r="N90" s="9"/>
      <c r="O90" s="10"/>
      <c r="P90" s="10"/>
      <c r="Q90" s="10"/>
      <c r="R90" s="10"/>
      <c r="S90" s="11"/>
      <c r="T90" s="11"/>
      <c r="U90" s="11"/>
      <c r="V90" s="11"/>
    </row>
    <row r="91" spans="8:22" x14ac:dyDescent="0.2">
      <c r="H91" s="9">
        <v>42853</v>
      </c>
      <c r="I91" s="10">
        <v>3.3099999999999997E-2</v>
      </c>
      <c r="J91" s="10">
        <v>3.95E-2</v>
      </c>
      <c r="K91" s="10">
        <v>3.9800000000000002E-2</v>
      </c>
      <c r="L91" s="10">
        <v>4.7E-2</v>
      </c>
      <c r="N91" s="9"/>
      <c r="O91" s="10"/>
      <c r="P91" s="10"/>
      <c r="Q91" s="10"/>
      <c r="R91" s="10"/>
      <c r="S91" s="11"/>
      <c r="T91" s="11"/>
      <c r="U91" s="11"/>
      <c r="V91" s="11"/>
    </row>
    <row r="92" spans="8:22" x14ac:dyDescent="0.2">
      <c r="H92" s="9">
        <v>42858</v>
      </c>
      <c r="I92" s="10">
        <v>3.2500000000000001E-2</v>
      </c>
      <c r="J92" s="10">
        <v>3.9100000000000003E-2</v>
      </c>
      <c r="K92" s="10">
        <v>3.9699999999999999E-2</v>
      </c>
      <c r="L92" s="10">
        <v>4.6699999999999998E-2</v>
      </c>
      <c r="N92" s="9"/>
      <c r="O92" s="10"/>
      <c r="P92" s="10"/>
      <c r="Q92" s="10"/>
      <c r="R92" s="10"/>
      <c r="S92" s="11"/>
      <c r="T92" s="11"/>
      <c r="U92" s="11"/>
      <c r="V92" s="11"/>
    </row>
    <row r="93" spans="8:22" x14ac:dyDescent="0.2">
      <c r="H93" s="9">
        <v>42859</v>
      </c>
      <c r="I93" s="10">
        <v>3.2399999999999998E-2</v>
      </c>
      <c r="J93" s="10">
        <v>3.8899999999999997E-2</v>
      </c>
      <c r="K93" s="10">
        <v>3.9600000000000003E-2</v>
      </c>
      <c r="L93" s="10">
        <v>4.65E-2</v>
      </c>
      <c r="N93" s="9"/>
      <c r="O93" s="10"/>
      <c r="P93" s="10"/>
      <c r="Q93" s="10"/>
      <c r="R93" s="10"/>
      <c r="S93" s="11"/>
      <c r="T93" s="11"/>
      <c r="U93" s="11"/>
      <c r="V93" s="11"/>
    </row>
    <row r="94" spans="8:22" x14ac:dyDescent="0.2">
      <c r="H94" s="9">
        <v>42860</v>
      </c>
      <c r="I94" s="10">
        <v>3.2300000000000002E-2</v>
      </c>
      <c r="J94" s="10">
        <v>3.8699999999999998E-2</v>
      </c>
      <c r="K94" s="10">
        <v>3.95E-2</v>
      </c>
      <c r="L94" s="10">
        <v>4.6300000000000001E-2</v>
      </c>
      <c r="N94" s="9"/>
      <c r="O94" s="10"/>
      <c r="P94" s="10"/>
      <c r="Q94" s="10"/>
      <c r="R94" s="10"/>
      <c r="S94" s="11"/>
      <c r="T94" s="11"/>
      <c r="U94" s="11"/>
      <c r="V94" s="11"/>
    </row>
    <row r="95" spans="8:22" x14ac:dyDescent="0.2">
      <c r="H95" s="9">
        <v>42865</v>
      </c>
      <c r="I95" s="10">
        <v>3.1899999999999998E-2</v>
      </c>
      <c r="J95" s="10">
        <v>3.8300000000000001E-2</v>
      </c>
      <c r="K95" s="10">
        <v>3.8899999999999997E-2</v>
      </c>
      <c r="L95" s="10">
        <v>4.5699999999999998E-2</v>
      </c>
      <c r="N95" s="9"/>
      <c r="O95" s="10"/>
      <c r="P95" s="10"/>
      <c r="Q95" s="10"/>
      <c r="R95" s="10"/>
      <c r="S95" s="11"/>
      <c r="T95" s="11"/>
      <c r="U95" s="11"/>
      <c r="V95" s="11"/>
    </row>
    <row r="96" spans="8:22" x14ac:dyDescent="0.2">
      <c r="H96" s="9">
        <v>42866</v>
      </c>
      <c r="I96" s="10">
        <v>3.1600000000000003E-2</v>
      </c>
      <c r="J96" s="10">
        <v>3.7900000000000003E-2</v>
      </c>
      <c r="K96" s="10">
        <v>3.8600000000000002E-2</v>
      </c>
      <c r="L96" s="10">
        <v>4.53E-2</v>
      </c>
      <c r="N96" s="9"/>
      <c r="O96" s="10"/>
      <c r="P96" s="10"/>
      <c r="Q96" s="10"/>
      <c r="R96" s="10"/>
      <c r="S96" s="11"/>
      <c r="T96" s="11"/>
      <c r="U96" s="11"/>
      <c r="V96" s="11"/>
    </row>
    <row r="97" spans="8:22" x14ac:dyDescent="0.2">
      <c r="H97" s="9">
        <v>42867</v>
      </c>
      <c r="I97" s="10">
        <v>3.1699999999999999E-2</v>
      </c>
      <c r="J97" s="10">
        <v>3.7999999999999999E-2</v>
      </c>
      <c r="K97" s="10">
        <v>3.8699999999999998E-2</v>
      </c>
      <c r="L97" s="10">
        <v>4.53E-2</v>
      </c>
      <c r="N97" s="9"/>
      <c r="O97" s="10"/>
      <c r="P97" s="10"/>
      <c r="Q97" s="10"/>
      <c r="R97" s="10"/>
      <c r="S97" s="11"/>
      <c r="T97" s="11"/>
      <c r="U97" s="11"/>
      <c r="V97" s="11"/>
    </row>
    <row r="98" spans="8:22" x14ac:dyDescent="0.2">
      <c r="H98" s="9">
        <v>42868</v>
      </c>
      <c r="I98" s="10">
        <v>3.1300000000000001E-2</v>
      </c>
      <c r="J98" s="10">
        <v>3.7699999999999997E-2</v>
      </c>
      <c r="K98" s="10">
        <v>3.8100000000000002E-2</v>
      </c>
      <c r="L98" s="10">
        <v>4.4999999999999998E-2</v>
      </c>
      <c r="N98" s="9"/>
      <c r="O98" s="10"/>
      <c r="P98" s="10"/>
      <c r="Q98" s="10"/>
      <c r="R98" s="10"/>
      <c r="S98" s="11"/>
      <c r="T98" s="11"/>
      <c r="U98" s="11"/>
      <c r="V98" s="11"/>
    </row>
    <row r="99" spans="8:22" x14ac:dyDescent="0.2">
      <c r="H99" s="9">
        <v>42870</v>
      </c>
      <c r="I99" s="10">
        <v>3.09E-2</v>
      </c>
      <c r="J99" s="10">
        <v>3.73E-2</v>
      </c>
      <c r="K99" s="10">
        <v>3.73E-2</v>
      </c>
      <c r="L99" s="10">
        <v>4.4499999999999998E-2</v>
      </c>
      <c r="N99" s="9"/>
      <c r="O99" s="10"/>
      <c r="P99" s="10"/>
      <c r="Q99" s="10"/>
      <c r="R99" s="10"/>
      <c r="S99" s="11"/>
      <c r="T99" s="11"/>
      <c r="U99" s="11"/>
      <c r="V99" s="11"/>
    </row>
    <row r="100" spans="8:22" x14ac:dyDescent="0.2">
      <c r="H100" s="9">
        <v>42871</v>
      </c>
      <c r="I100" s="10">
        <v>3.0700000000000002E-2</v>
      </c>
      <c r="J100" s="10">
        <v>3.7100000000000001E-2</v>
      </c>
      <c r="K100" s="10">
        <v>3.6999999999999998E-2</v>
      </c>
      <c r="L100" s="10">
        <v>4.4299999999999999E-2</v>
      </c>
      <c r="N100" s="9"/>
      <c r="O100" s="10"/>
      <c r="P100" s="10"/>
      <c r="Q100" s="10"/>
      <c r="R100" s="10"/>
      <c r="S100" s="11"/>
      <c r="T100" s="11"/>
      <c r="U100" s="11"/>
      <c r="V100" s="11"/>
    </row>
    <row r="101" spans="8:22" x14ac:dyDescent="0.2">
      <c r="H101" s="9">
        <v>42872</v>
      </c>
      <c r="I101" s="10">
        <v>3.1E-2</v>
      </c>
      <c r="J101" s="10">
        <v>3.7400000000000003E-2</v>
      </c>
      <c r="K101" s="10">
        <v>3.6799999999999999E-2</v>
      </c>
      <c r="L101" s="10">
        <v>4.4699999999999997E-2</v>
      </c>
      <c r="N101" s="9"/>
      <c r="O101" s="10"/>
      <c r="P101" s="10"/>
      <c r="Q101" s="10"/>
      <c r="R101" s="10"/>
      <c r="S101" s="11"/>
      <c r="T101" s="11"/>
      <c r="U101" s="11"/>
      <c r="V101" s="11"/>
    </row>
    <row r="102" spans="8:22" x14ac:dyDescent="0.2">
      <c r="H102" s="9">
        <v>42873</v>
      </c>
      <c r="I102" s="10">
        <v>3.04E-2</v>
      </c>
      <c r="J102" s="10">
        <v>3.6799999999999999E-2</v>
      </c>
      <c r="K102" s="10">
        <v>3.6600000000000001E-2</v>
      </c>
      <c r="L102" s="10">
        <v>4.41E-2</v>
      </c>
      <c r="N102" s="9"/>
      <c r="O102" s="10"/>
      <c r="P102" s="10"/>
      <c r="Q102" s="10"/>
      <c r="R102" s="10"/>
      <c r="S102" s="11"/>
      <c r="T102" s="11"/>
      <c r="U102" s="11"/>
      <c r="V102" s="11"/>
    </row>
    <row r="103" spans="8:22" x14ac:dyDescent="0.2">
      <c r="H103" s="9">
        <v>42874</v>
      </c>
      <c r="I103" s="10">
        <v>3.0300000000000001E-2</v>
      </c>
      <c r="J103" s="10">
        <v>3.6600000000000001E-2</v>
      </c>
      <c r="K103" s="10">
        <v>3.7100000000000001E-2</v>
      </c>
      <c r="L103" s="10">
        <v>4.3900000000000002E-2</v>
      </c>
      <c r="N103" s="9"/>
      <c r="O103" s="10"/>
      <c r="P103" s="10"/>
      <c r="Q103" s="10"/>
      <c r="R103" s="10"/>
      <c r="S103" s="11"/>
      <c r="T103" s="11"/>
      <c r="U103" s="11"/>
      <c r="V103" s="11"/>
    </row>
    <row r="104" spans="8:22" x14ac:dyDescent="0.2">
      <c r="H104" s="9">
        <v>42877</v>
      </c>
      <c r="I104" s="10">
        <v>3.09E-2</v>
      </c>
      <c r="J104" s="10">
        <v>3.7699999999999997E-2</v>
      </c>
      <c r="K104" s="10">
        <v>3.7400000000000003E-2</v>
      </c>
      <c r="L104" s="10">
        <v>4.4900000000000002E-2</v>
      </c>
      <c r="N104" s="9"/>
      <c r="O104" s="10"/>
      <c r="P104" s="10"/>
      <c r="Q104" s="10"/>
      <c r="R104" s="10"/>
      <c r="S104" s="11"/>
      <c r="T104" s="11"/>
      <c r="U104" s="11"/>
      <c r="V104" s="11"/>
    </row>
    <row r="105" spans="8:22" x14ac:dyDescent="0.2">
      <c r="H105" s="9">
        <v>42878</v>
      </c>
      <c r="I105" s="10">
        <v>3.1399999999999997E-2</v>
      </c>
      <c r="J105" s="10">
        <v>3.8100000000000002E-2</v>
      </c>
      <c r="K105" s="10">
        <v>3.8100000000000002E-2</v>
      </c>
      <c r="L105" s="10">
        <v>4.5400000000000003E-2</v>
      </c>
      <c r="N105" s="9"/>
      <c r="O105" s="10"/>
      <c r="P105" s="10"/>
      <c r="Q105" s="10"/>
      <c r="R105" s="10"/>
      <c r="S105" s="11"/>
      <c r="T105" s="11"/>
      <c r="U105" s="11"/>
      <c r="V105" s="11"/>
    </row>
    <row r="106" spans="8:22" x14ac:dyDescent="0.2">
      <c r="H106" s="9">
        <v>42879</v>
      </c>
      <c r="I106" s="10">
        <v>3.09E-2</v>
      </c>
      <c r="J106" s="10">
        <v>3.7699999999999997E-2</v>
      </c>
      <c r="K106" s="10">
        <v>3.8699999999999998E-2</v>
      </c>
      <c r="L106" s="10">
        <v>4.4900000000000002E-2</v>
      </c>
      <c r="N106" s="9"/>
      <c r="O106" s="10"/>
      <c r="P106" s="10"/>
      <c r="Q106" s="10"/>
      <c r="R106" s="10"/>
      <c r="S106" s="11"/>
      <c r="T106" s="11"/>
      <c r="U106" s="11"/>
      <c r="V106" s="11"/>
    </row>
    <row r="107" spans="8:22" x14ac:dyDescent="0.2">
      <c r="H107" s="9">
        <v>42880</v>
      </c>
      <c r="I107" s="10">
        <v>3.1399999999999997E-2</v>
      </c>
      <c r="J107" s="10">
        <v>3.8100000000000002E-2</v>
      </c>
      <c r="K107" s="10">
        <v>3.9300000000000002E-2</v>
      </c>
      <c r="L107" s="10">
        <v>4.5400000000000003E-2</v>
      </c>
      <c r="N107" s="9"/>
      <c r="O107" s="10"/>
      <c r="P107" s="10"/>
      <c r="Q107" s="10"/>
      <c r="R107" s="10"/>
      <c r="S107" s="11"/>
      <c r="T107" s="11"/>
      <c r="U107" s="11"/>
      <c r="V107" s="11"/>
    </row>
    <row r="108" spans="8:22" x14ac:dyDescent="0.2">
      <c r="H108" s="9">
        <v>42881</v>
      </c>
      <c r="I108" s="10">
        <v>3.1399999999999997E-2</v>
      </c>
      <c r="J108" s="10">
        <v>3.8100000000000002E-2</v>
      </c>
      <c r="K108" s="10">
        <v>3.9300000000000002E-2</v>
      </c>
      <c r="L108" s="10">
        <v>4.5400000000000003E-2</v>
      </c>
      <c r="N108" s="9"/>
      <c r="O108" s="10"/>
      <c r="P108" s="10"/>
      <c r="Q108" s="10"/>
      <c r="R108" s="10"/>
      <c r="S108" s="11"/>
      <c r="T108" s="11"/>
      <c r="U108" s="11"/>
      <c r="V108" s="11"/>
    </row>
    <row r="109" spans="8:22" x14ac:dyDescent="0.2">
      <c r="H109" s="9">
        <v>42884</v>
      </c>
      <c r="I109" s="10">
        <v>3.0700000000000002E-2</v>
      </c>
      <c r="J109" s="10">
        <v>3.7100000000000001E-2</v>
      </c>
      <c r="K109" s="10">
        <v>3.9600000000000003E-2</v>
      </c>
      <c r="L109" s="10">
        <v>4.4400000000000002E-2</v>
      </c>
      <c r="N109" s="9"/>
      <c r="O109" s="10"/>
      <c r="P109" s="10"/>
      <c r="Q109" s="10"/>
      <c r="R109" s="10"/>
      <c r="S109" s="11"/>
      <c r="T109" s="11"/>
      <c r="U109" s="11"/>
      <c r="V109" s="11"/>
    </row>
    <row r="110" spans="8:22" x14ac:dyDescent="0.2">
      <c r="H110" s="9">
        <v>42885</v>
      </c>
      <c r="I110" s="10">
        <v>3.0300000000000001E-2</v>
      </c>
      <c r="J110" s="10">
        <v>3.6600000000000001E-2</v>
      </c>
      <c r="K110" s="10">
        <v>3.9600000000000003E-2</v>
      </c>
      <c r="L110" s="10">
        <v>4.3900000000000002E-2</v>
      </c>
      <c r="N110" s="9"/>
      <c r="O110" s="10"/>
      <c r="P110" s="10"/>
      <c r="Q110" s="10"/>
      <c r="R110" s="10"/>
      <c r="S110" s="11"/>
      <c r="T110" s="11"/>
      <c r="U110" s="11"/>
      <c r="V110" s="11"/>
    </row>
    <row r="111" spans="8:22" x14ac:dyDescent="0.2">
      <c r="H111" s="9">
        <v>42886</v>
      </c>
      <c r="I111" s="10">
        <v>3.0099999999999998E-2</v>
      </c>
      <c r="J111" s="10">
        <v>3.6499999999999998E-2</v>
      </c>
      <c r="K111" s="10">
        <v>3.9399999999999998E-2</v>
      </c>
      <c r="L111" s="10">
        <v>4.3799999999999999E-2</v>
      </c>
      <c r="N111" s="9"/>
      <c r="O111" s="10"/>
      <c r="P111" s="10"/>
      <c r="Q111" s="10"/>
      <c r="R111" s="10"/>
      <c r="S111" s="11"/>
      <c r="T111" s="11"/>
      <c r="U111" s="11"/>
      <c r="V111" s="11"/>
    </row>
    <row r="112" spans="8:22" x14ac:dyDescent="0.2">
      <c r="H112" s="9">
        <v>42887</v>
      </c>
      <c r="I112" s="10">
        <v>2.9700000000000001E-2</v>
      </c>
      <c r="J112" s="10">
        <v>3.61E-2</v>
      </c>
      <c r="K112" s="10">
        <v>3.8800000000000001E-2</v>
      </c>
      <c r="L112" s="10">
        <v>4.3299999999999998E-2</v>
      </c>
      <c r="N112" s="9"/>
      <c r="O112" s="10"/>
      <c r="P112" s="10"/>
      <c r="Q112" s="10"/>
      <c r="R112" s="10"/>
      <c r="S112" s="11"/>
      <c r="T112" s="11"/>
      <c r="U112" s="11"/>
      <c r="V112" s="11"/>
    </row>
    <row r="113" spans="8:22" x14ac:dyDescent="0.2">
      <c r="H113" s="9">
        <v>42888</v>
      </c>
      <c r="I113" s="10">
        <v>2.9700000000000001E-2</v>
      </c>
      <c r="J113" s="10">
        <v>3.61E-2</v>
      </c>
      <c r="K113" s="10">
        <v>3.8699999999999998E-2</v>
      </c>
      <c r="L113" s="10">
        <v>4.3299999999999998E-2</v>
      </c>
      <c r="N113" s="9"/>
      <c r="O113" s="10"/>
      <c r="P113" s="10"/>
      <c r="Q113" s="10"/>
      <c r="R113" s="10"/>
      <c r="S113" s="11"/>
      <c r="T113" s="11"/>
      <c r="U113" s="11"/>
      <c r="V113" s="11"/>
    </row>
    <row r="114" spans="8:22" x14ac:dyDescent="0.2">
      <c r="H114" s="9">
        <v>42892</v>
      </c>
      <c r="I114" s="10">
        <v>0.03</v>
      </c>
      <c r="J114" s="10">
        <v>3.61E-2</v>
      </c>
      <c r="K114" s="10">
        <v>3.8800000000000001E-2</v>
      </c>
      <c r="L114" s="10">
        <v>4.3299999999999998E-2</v>
      </c>
      <c r="N114" s="9"/>
      <c r="O114" s="10"/>
      <c r="P114" s="10"/>
      <c r="Q114" s="10"/>
      <c r="R114" s="10"/>
      <c r="S114" s="11"/>
      <c r="T114" s="11"/>
      <c r="U114" s="11"/>
      <c r="V114" s="11"/>
    </row>
    <row r="115" spans="8:22" x14ac:dyDescent="0.2">
      <c r="H115" s="9">
        <v>42893</v>
      </c>
      <c r="I115" s="10">
        <v>0.03</v>
      </c>
      <c r="J115" s="10">
        <v>3.61E-2</v>
      </c>
      <c r="K115" s="10">
        <v>3.8899999999999997E-2</v>
      </c>
      <c r="L115" s="10">
        <v>4.3400000000000001E-2</v>
      </c>
      <c r="N115" s="9"/>
      <c r="O115" s="10"/>
      <c r="P115" s="10"/>
      <c r="Q115" s="10"/>
      <c r="R115" s="10"/>
      <c r="S115" s="11"/>
      <c r="T115" s="11"/>
      <c r="U115" s="11"/>
      <c r="V115" s="11"/>
    </row>
    <row r="116" spans="8:22" x14ac:dyDescent="0.2">
      <c r="H116" s="9">
        <v>42894</v>
      </c>
      <c r="I116" s="10">
        <v>3.0200000000000001E-2</v>
      </c>
      <c r="J116" s="10">
        <v>3.6299999999999999E-2</v>
      </c>
      <c r="K116" s="10">
        <v>3.9199999999999999E-2</v>
      </c>
      <c r="L116" s="10">
        <v>4.3499999999999997E-2</v>
      </c>
      <c r="N116" s="9"/>
      <c r="O116" s="10"/>
      <c r="P116" s="10"/>
      <c r="Q116" s="10"/>
      <c r="R116" s="10"/>
      <c r="S116" s="11"/>
      <c r="T116" s="11"/>
      <c r="U116" s="11"/>
      <c r="V116" s="11"/>
    </row>
    <row r="117" spans="8:22" x14ac:dyDescent="0.2">
      <c r="H117" s="9">
        <v>42895</v>
      </c>
      <c r="I117" s="10">
        <v>3.0499999999999999E-2</v>
      </c>
      <c r="J117" s="10">
        <v>3.6799999999999999E-2</v>
      </c>
      <c r="K117" s="10">
        <v>0.04</v>
      </c>
      <c r="L117" s="10">
        <v>4.3999999999999997E-2</v>
      </c>
      <c r="N117" s="9"/>
      <c r="O117" s="10"/>
      <c r="P117" s="10"/>
      <c r="Q117" s="10"/>
      <c r="R117" s="10"/>
      <c r="S117" s="11"/>
      <c r="T117" s="11"/>
      <c r="U117" s="11"/>
      <c r="V117" s="11"/>
    </row>
    <row r="118" spans="8:22" x14ac:dyDescent="0.2">
      <c r="H118" s="9">
        <v>42898</v>
      </c>
      <c r="I118" s="10">
        <v>3.0599999999999999E-2</v>
      </c>
      <c r="J118" s="10">
        <v>3.6900000000000002E-2</v>
      </c>
      <c r="K118" s="10">
        <v>4.02E-2</v>
      </c>
      <c r="L118" s="10">
        <v>4.3999999999999997E-2</v>
      </c>
      <c r="N118" s="9"/>
      <c r="O118" s="10"/>
      <c r="P118" s="10"/>
      <c r="Q118" s="10"/>
      <c r="R118" s="10"/>
      <c r="S118" s="11"/>
      <c r="T118" s="11"/>
      <c r="U118" s="11"/>
      <c r="V118" s="11"/>
    </row>
    <row r="119" spans="8:22" x14ac:dyDescent="0.2">
      <c r="H119" s="9">
        <v>42899</v>
      </c>
      <c r="I119" s="10">
        <v>3.0200000000000001E-2</v>
      </c>
      <c r="J119" s="10">
        <v>3.6999999999999998E-2</v>
      </c>
      <c r="K119" s="10">
        <v>4.0300000000000002E-2</v>
      </c>
      <c r="L119" s="10">
        <v>4.41E-2</v>
      </c>
      <c r="N119" s="9"/>
      <c r="O119" s="10"/>
      <c r="P119" s="10"/>
      <c r="Q119" s="10"/>
      <c r="R119" s="10"/>
      <c r="S119" s="11"/>
      <c r="T119" s="11"/>
      <c r="U119" s="11"/>
      <c r="V119" s="11"/>
    </row>
    <row r="120" spans="8:22" x14ac:dyDescent="0.2">
      <c r="H120" s="9">
        <v>42900</v>
      </c>
      <c r="I120" s="10">
        <v>3.0599999999999999E-2</v>
      </c>
      <c r="J120" s="10">
        <v>3.7400000000000003E-2</v>
      </c>
      <c r="K120" s="10">
        <v>4.0300000000000002E-2</v>
      </c>
      <c r="L120" s="10">
        <v>4.4499999999999998E-2</v>
      </c>
      <c r="N120" s="9"/>
      <c r="O120" s="10"/>
      <c r="P120" s="10"/>
      <c r="Q120" s="10"/>
      <c r="R120" s="10"/>
      <c r="S120" s="11"/>
      <c r="T120" s="11"/>
      <c r="U120" s="11"/>
      <c r="V120" s="11"/>
    </row>
    <row r="121" spans="8:22" x14ac:dyDescent="0.2">
      <c r="H121" s="9">
        <v>42901</v>
      </c>
      <c r="I121" s="10">
        <v>3.0499999999999999E-2</v>
      </c>
      <c r="J121" s="10">
        <v>3.7199999999999997E-2</v>
      </c>
      <c r="K121" s="10">
        <v>4.0300000000000002E-2</v>
      </c>
      <c r="L121" s="10">
        <v>4.4299999999999999E-2</v>
      </c>
      <c r="N121" s="9"/>
      <c r="O121" s="10"/>
      <c r="P121" s="10"/>
      <c r="Q121" s="10"/>
      <c r="R121" s="10"/>
      <c r="S121" s="11"/>
      <c r="T121" s="11"/>
      <c r="U121" s="11"/>
      <c r="V121" s="11"/>
    </row>
    <row r="122" spans="8:22" x14ac:dyDescent="0.2">
      <c r="H122" s="9">
        <v>42902</v>
      </c>
      <c r="I122" s="10">
        <v>3.0700000000000002E-2</v>
      </c>
      <c r="J122" s="10">
        <v>3.73E-2</v>
      </c>
      <c r="K122" s="10">
        <v>4.02E-2</v>
      </c>
      <c r="L122" s="10">
        <v>4.4400000000000002E-2</v>
      </c>
      <c r="N122" s="9"/>
      <c r="O122" s="10"/>
      <c r="P122" s="10"/>
      <c r="Q122" s="10"/>
      <c r="R122" s="10"/>
      <c r="S122" s="11"/>
      <c r="T122" s="11"/>
      <c r="U122" s="11"/>
      <c r="V122" s="11"/>
    </row>
    <row r="123" spans="8:22" x14ac:dyDescent="0.2">
      <c r="H123" s="9">
        <v>42905</v>
      </c>
      <c r="I123" s="10">
        <v>3.0499999999999999E-2</v>
      </c>
      <c r="J123" s="10">
        <v>3.6900000000000002E-2</v>
      </c>
      <c r="K123" s="10">
        <v>3.9899999999999998E-2</v>
      </c>
      <c r="L123" s="10">
        <v>4.3900000000000002E-2</v>
      </c>
      <c r="N123" s="9"/>
      <c r="O123" s="10"/>
      <c r="P123" s="10"/>
      <c r="Q123" s="10"/>
      <c r="R123" s="10"/>
      <c r="S123" s="11"/>
      <c r="T123" s="11"/>
      <c r="U123" s="11"/>
      <c r="V123" s="11"/>
    </row>
    <row r="124" spans="8:22" x14ac:dyDescent="0.2">
      <c r="H124" s="9">
        <v>42906</v>
      </c>
      <c r="I124" s="10">
        <v>3.0499999999999999E-2</v>
      </c>
      <c r="J124" s="10">
        <v>3.6799999999999999E-2</v>
      </c>
      <c r="K124" s="10">
        <v>3.9800000000000002E-2</v>
      </c>
      <c r="L124" s="10">
        <v>4.3799999999999999E-2</v>
      </c>
      <c r="N124" s="9"/>
      <c r="O124" s="10"/>
      <c r="P124" s="10"/>
      <c r="Q124" s="10"/>
      <c r="R124" s="10"/>
      <c r="S124" s="11"/>
      <c r="T124" s="11"/>
      <c r="U124" s="11"/>
      <c r="V124" s="11"/>
    </row>
    <row r="125" spans="8:22" x14ac:dyDescent="0.2">
      <c r="H125" s="9">
        <v>42907</v>
      </c>
      <c r="I125" s="10">
        <v>3.0099999999999998E-2</v>
      </c>
      <c r="J125" s="10">
        <v>3.6200000000000003E-2</v>
      </c>
      <c r="K125" s="10">
        <v>4.0500000000000001E-2</v>
      </c>
      <c r="L125" s="10">
        <v>4.3099999999999999E-2</v>
      </c>
      <c r="N125" s="9"/>
      <c r="O125" s="10"/>
      <c r="P125" s="10"/>
      <c r="Q125" s="10"/>
      <c r="R125" s="10"/>
      <c r="S125" s="11"/>
      <c r="T125" s="11"/>
      <c r="U125" s="11"/>
      <c r="V125" s="11"/>
    </row>
    <row r="126" spans="8:22" x14ac:dyDescent="0.2">
      <c r="H126" s="9">
        <v>42908</v>
      </c>
      <c r="I126" s="10">
        <v>3.0499999999999999E-2</v>
      </c>
      <c r="J126" s="10">
        <v>3.6400000000000002E-2</v>
      </c>
      <c r="K126" s="10">
        <v>4.1700000000000001E-2</v>
      </c>
      <c r="L126" s="10">
        <v>4.3200000000000002E-2</v>
      </c>
      <c r="N126" s="9"/>
      <c r="O126" s="10"/>
      <c r="P126" s="10"/>
      <c r="Q126" s="10"/>
      <c r="R126" s="10"/>
      <c r="S126" s="11"/>
      <c r="T126" s="11"/>
      <c r="U126" s="11"/>
      <c r="V126" s="11"/>
    </row>
    <row r="127" spans="8:22" x14ac:dyDescent="0.2">
      <c r="H127" s="9">
        <v>42909</v>
      </c>
      <c r="I127" s="10">
        <v>3.0099999999999998E-2</v>
      </c>
      <c r="J127" s="10">
        <v>3.5999999999999997E-2</v>
      </c>
      <c r="K127" s="10">
        <v>4.1599999999999998E-2</v>
      </c>
      <c r="L127" s="10">
        <v>4.2700000000000002E-2</v>
      </c>
      <c r="N127" s="9"/>
      <c r="O127" s="10"/>
      <c r="P127" s="10"/>
      <c r="Q127" s="10"/>
      <c r="R127" s="10"/>
      <c r="S127" s="11"/>
      <c r="T127" s="11"/>
      <c r="U127" s="11"/>
      <c r="V127" s="11"/>
    </row>
    <row r="128" spans="8:22" x14ac:dyDescent="0.2">
      <c r="H128" s="9">
        <v>42912</v>
      </c>
      <c r="I128" s="10">
        <v>3.0700000000000002E-2</v>
      </c>
      <c r="J128" s="10">
        <v>3.6600000000000001E-2</v>
      </c>
      <c r="K128" s="10">
        <v>4.2099999999999999E-2</v>
      </c>
      <c r="L128" s="10">
        <v>4.3299999999999998E-2</v>
      </c>
      <c r="N128" s="9"/>
      <c r="O128" s="10"/>
      <c r="P128" s="10"/>
      <c r="Q128" s="10"/>
      <c r="R128" s="10"/>
      <c r="S128" s="11"/>
      <c r="T128" s="11"/>
      <c r="U128" s="11"/>
      <c r="V128" s="11"/>
    </row>
    <row r="129" spans="8:22" x14ac:dyDescent="0.2">
      <c r="H129" s="9">
        <v>42913</v>
      </c>
      <c r="I129" s="10">
        <v>3.0499999999999999E-2</v>
      </c>
      <c r="J129" s="10">
        <v>3.6299999999999999E-2</v>
      </c>
      <c r="K129" s="10">
        <v>4.1000000000000002E-2</v>
      </c>
      <c r="L129" s="10">
        <v>4.2999999999999997E-2</v>
      </c>
      <c r="N129" s="9"/>
      <c r="O129" s="10"/>
      <c r="P129" s="10"/>
      <c r="Q129" s="10"/>
      <c r="R129" s="10"/>
      <c r="S129" s="11"/>
      <c r="T129" s="11"/>
      <c r="U129" s="11"/>
      <c r="V129" s="11"/>
    </row>
    <row r="130" spans="8:22" x14ac:dyDescent="0.2">
      <c r="H130" s="9">
        <v>42915</v>
      </c>
      <c r="I130" s="10">
        <v>3.04E-2</v>
      </c>
      <c r="J130" s="10">
        <v>3.6700000000000003E-2</v>
      </c>
      <c r="K130" s="10">
        <v>4.0500000000000001E-2</v>
      </c>
      <c r="L130" s="10">
        <v>4.3299999999999998E-2</v>
      </c>
      <c r="N130" s="9"/>
      <c r="O130" s="10"/>
      <c r="P130" s="10"/>
      <c r="Q130" s="10"/>
      <c r="R130" s="10"/>
      <c r="S130" s="11"/>
      <c r="T130" s="11"/>
      <c r="U130" s="11"/>
      <c r="V130" s="11"/>
    </row>
    <row r="131" spans="8:22" x14ac:dyDescent="0.2">
      <c r="H131" s="9">
        <v>42916</v>
      </c>
      <c r="I131" s="10">
        <v>3.0099999999999998E-2</v>
      </c>
      <c r="J131" s="10">
        <v>3.6600000000000001E-2</v>
      </c>
      <c r="K131" s="10">
        <v>3.78E-2</v>
      </c>
      <c r="L131" s="10">
        <v>4.3200000000000002E-2</v>
      </c>
      <c r="N131" s="9"/>
      <c r="O131" s="10"/>
      <c r="P131" s="10"/>
      <c r="Q131" s="10"/>
      <c r="R131" s="10"/>
      <c r="S131" s="11"/>
      <c r="T131" s="11"/>
      <c r="U131" s="11"/>
      <c r="V131" s="11"/>
    </row>
    <row r="132" spans="8:22" x14ac:dyDescent="0.2">
      <c r="H132" s="9">
        <v>42919</v>
      </c>
      <c r="I132" s="10">
        <v>2.9600000000000001E-2</v>
      </c>
      <c r="J132" s="10">
        <v>3.61E-2</v>
      </c>
      <c r="K132" s="10">
        <v>3.5700000000000003E-2</v>
      </c>
      <c r="L132" s="10">
        <v>4.2599999999999999E-2</v>
      </c>
      <c r="N132" s="9"/>
      <c r="O132" s="10"/>
      <c r="P132" s="10"/>
      <c r="Q132" s="10"/>
      <c r="R132" s="10"/>
      <c r="S132" s="11"/>
      <c r="T132" s="11"/>
      <c r="U132" s="11"/>
      <c r="V132" s="11"/>
    </row>
    <row r="133" spans="8:22" x14ac:dyDescent="0.2">
      <c r="H133" s="9">
        <v>42920</v>
      </c>
      <c r="I133" s="10">
        <v>2.92E-2</v>
      </c>
      <c r="J133" s="10">
        <v>3.5700000000000003E-2</v>
      </c>
      <c r="K133" s="10">
        <v>3.4599999999999999E-2</v>
      </c>
      <c r="L133" s="10">
        <v>4.2099999999999999E-2</v>
      </c>
      <c r="N133" s="9"/>
      <c r="O133" s="10"/>
      <c r="P133" s="10"/>
      <c r="Q133" s="10"/>
      <c r="R133" s="10"/>
      <c r="S133" s="11"/>
      <c r="T133" s="11"/>
      <c r="U133" s="11"/>
      <c r="V133" s="11"/>
    </row>
    <row r="134" spans="8:22" x14ac:dyDescent="0.2">
      <c r="H134" s="9">
        <v>42921</v>
      </c>
      <c r="I134" s="10">
        <v>2.9000000000000001E-2</v>
      </c>
      <c r="J134" s="10">
        <v>3.5499999999999997E-2</v>
      </c>
      <c r="K134" s="10">
        <v>3.4599999999999999E-2</v>
      </c>
      <c r="L134" s="10">
        <v>4.19E-2</v>
      </c>
      <c r="N134" s="9"/>
      <c r="O134" s="10"/>
      <c r="P134" s="10"/>
      <c r="Q134" s="10"/>
      <c r="R134" s="10"/>
      <c r="S134" s="11"/>
      <c r="T134" s="11"/>
      <c r="U134" s="11"/>
      <c r="V134" s="11"/>
    </row>
    <row r="135" spans="8:22" x14ac:dyDescent="0.2">
      <c r="H135" s="9">
        <v>42922</v>
      </c>
      <c r="I135" s="10">
        <v>2.8799999999999999E-2</v>
      </c>
      <c r="J135" s="10">
        <v>3.4799999999999998E-2</v>
      </c>
      <c r="K135" s="10">
        <v>3.49E-2</v>
      </c>
      <c r="L135" s="10">
        <v>4.1200000000000001E-2</v>
      </c>
      <c r="N135" s="9"/>
      <c r="O135" s="10"/>
      <c r="P135" s="10"/>
      <c r="Q135" s="10"/>
      <c r="R135" s="10"/>
      <c r="S135" s="11"/>
      <c r="T135" s="11"/>
      <c r="U135" s="11"/>
      <c r="V135" s="11"/>
    </row>
    <row r="136" spans="8:22" x14ac:dyDescent="0.2">
      <c r="H136" s="9">
        <v>42923</v>
      </c>
      <c r="I136" s="10">
        <v>2.8299999999999999E-2</v>
      </c>
      <c r="J136" s="10">
        <v>3.4099999999999998E-2</v>
      </c>
      <c r="K136" s="10">
        <v>3.5200000000000002E-2</v>
      </c>
      <c r="L136" s="10">
        <v>4.0500000000000001E-2</v>
      </c>
      <c r="N136" s="9"/>
      <c r="O136" s="10"/>
      <c r="P136" s="10"/>
      <c r="Q136" s="10"/>
      <c r="R136" s="10"/>
      <c r="S136" s="11"/>
      <c r="T136" s="11"/>
      <c r="U136" s="11"/>
      <c r="V136" s="11"/>
    </row>
    <row r="137" spans="8:22" x14ac:dyDescent="0.2">
      <c r="H137" s="9">
        <v>42926</v>
      </c>
      <c r="I137" s="10">
        <v>2.86E-2</v>
      </c>
      <c r="J137" s="10">
        <v>3.4500000000000003E-2</v>
      </c>
      <c r="K137" s="10">
        <v>3.56E-2</v>
      </c>
      <c r="L137" s="10">
        <v>4.0899999999999999E-2</v>
      </c>
      <c r="N137" s="9"/>
      <c r="O137" s="10"/>
      <c r="P137" s="10"/>
      <c r="Q137" s="10"/>
      <c r="R137" s="10"/>
      <c r="S137" s="11"/>
      <c r="T137" s="11"/>
      <c r="U137" s="11"/>
      <c r="V137" s="11"/>
    </row>
    <row r="138" spans="8:22" x14ac:dyDescent="0.2">
      <c r="H138" s="9">
        <v>42927</v>
      </c>
      <c r="I138" s="10">
        <v>2.8199999999999999E-2</v>
      </c>
      <c r="J138" s="10">
        <v>3.4099999999999998E-2</v>
      </c>
      <c r="K138" s="10">
        <v>3.56E-2</v>
      </c>
      <c r="L138" s="10">
        <v>4.0500000000000001E-2</v>
      </c>
      <c r="N138" s="9"/>
      <c r="O138" s="10"/>
      <c r="P138" s="10"/>
      <c r="Q138" s="10"/>
      <c r="R138" s="10"/>
      <c r="S138" s="11"/>
      <c r="T138" s="11"/>
      <c r="U138" s="11"/>
      <c r="V138" s="11"/>
    </row>
    <row r="139" spans="8:22" x14ac:dyDescent="0.2">
      <c r="H139" s="9">
        <v>42928</v>
      </c>
      <c r="I139" s="10">
        <v>2.8500000000000001E-2</v>
      </c>
      <c r="J139" s="10">
        <v>3.4500000000000003E-2</v>
      </c>
      <c r="K139" s="10">
        <v>3.6499999999999998E-2</v>
      </c>
      <c r="L139" s="10">
        <v>4.0899999999999999E-2</v>
      </c>
      <c r="N139" s="9"/>
      <c r="O139" s="10"/>
      <c r="P139" s="10"/>
      <c r="Q139" s="10"/>
      <c r="R139" s="10"/>
      <c r="S139" s="11"/>
      <c r="T139" s="11"/>
      <c r="U139" s="11"/>
      <c r="V139" s="11"/>
    </row>
    <row r="140" spans="8:22" x14ac:dyDescent="0.2">
      <c r="H140" s="9">
        <v>42929</v>
      </c>
      <c r="I140" s="10">
        <v>2.8400000000000002E-2</v>
      </c>
      <c r="J140" s="10">
        <v>3.4500000000000003E-2</v>
      </c>
      <c r="K140" s="10">
        <v>3.6499999999999998E-2</v>
      </c>
      <c r="L140" s="10">
        <v>4.0899999999999999E-2</v>
      </c>
      <c r="N140" s="9"/>
      <c r="O140" s="10"/>
      <c r="P140" s="10"/>
      <c r="Q140" s="10"/>
      <c r="R140" s="10"/>
      <c r="S140" s="11"/>
      <c r="T140" s="11"/>
      <c r="U140" s="11"/>
      <c r="V140" s="11"/>
    </row>
    <row r="141" spans="8:22" x14ac:dyDescent="0.2">
      <c r="H141" s="9">
        <v>42930</v>
      </c>
      <c r="I141" s="10">
        <v>2.8400000000000002E-2</v>
      </c>
      <c r="J141" s="10">
        <v>3.4500000000000003E-2</v>
      </c>
      <c r="K141" s="10">
        <v>3.6400000000000002E-2</v>
      </c>
      <c r="L141" s="10">
        <v>4.1000000000000002E-2</v>
      </c>
      <c r="N141" s="9"/>
      <c r="O141" s="10"/>
      <c r="P141" s="10"/>
      <c r="Q141" s="10"/>
      <c r="R141" s="10"/>
      <c r="S141" s="11"/>
      <c r="T141" s="11"/>
      <c r="U141" s="11"/>
      <c r="V141" s="11"/>
    </row>
    <row r="142" spans="8:22" x14ac:dyDescent="0.2">
      <c r="H142" s="9">
        <v>42933</v>
      </c>
      <c r="I142" s="10">
        <v>2.8299999999999999E-2</v>
      </c>
      <c r="J142" s="10">
        <v>3.4299999999999997E-2</v>
      </c>
      <c r="K142" s="10">
        <v>3.6200000000000003E-2</v>
      </c>
      <c r="L142" s="10">
        <v>4.0800000000000003E-2</v>
      </c>
      <c r="N142" s="9"/>
      <c r="O142" s="10"/>
      <c r="P142" s="10"/>
      <c r="Q142" s="10"/>
      <c r="R142" s="10"/>
      <c r="S142" s="11"/>
      <c r="T142" s="11"/>
      <c r="U142" s="11"/>
      <c r="V142" s="11"/>
    </row>
    <row r="143" spans="8:22" x14ac:dyDescent="0.2">
      <c r="H143" s="9">
        <v>42934</v>
      </c>
      <c r="I143" s="10">
        <v>2.8500000000000001E-2</v>
      </c>
      <c r="J143" s="10">
        <v>3.44E-2</v>
      </c>
      <c r="K143" s="10">
        <v>3.6499999999999998E-2</v>
      </c>
      <c r="L143" s="10">
        <v>4.1099999999999998E-2</v>
      </c>
      <c r="N143" s="9"/>
      <c r="O143" s="10"/>
      <c r="P143" s="10"/>
      <c r="Q143" s="10"/>
      <c r="R143" s="10"/>
      <c r="S143" s="11"/>
      <c r="T143" s="11"/>
      <c r="U143" s="11"/>
      <c r="V143" s="11"/>
    </row>
    <row r="144" spans="8:22" x14ac:dyDescent="0.2">
      <c r="H144" s="9">
        <v>42935</v>
      </c>
      <c r="I144" s="10">
        <v>2.8199999999999999E-2</v>
      </c>
      <c r="J144" s="10">
        <v>3.4099999999999998E-2</v>
      </c>
      <c r="K144" s="10">
        <v>3.61E-2</v>
      </c>
      <c r="L144" s="10">
        <v>4.07E-2</v>
      </c>
      <c r="N144" s="9"/>
      <c r="O144" s="10"/>
      <c r="P144" s="10"/>
      <c r="Q144" s="10"/>
      <c r="R144" s="10"/>
      <c r="S144" s="11"/>
      <c r="T144" s="11"/>
      <c r="U144" s="11"/>
      <c r="V144" s="11"/>
    </row>
    <row r="145" spans="8:22" x14ac:dyDescent="0.2">
      <c r="H145" s="9">
        <v>42936</v>
      </c>
      <c r="I145" s="10">
        <v>2.81E-2</v>
      </c>
      <c r="J145" s="10">
        <v>3.39E-2</v>
      </c>
      <c r="K145" s="10">
        <v>3.5999999999999997E-2</v>
      </c>
      <c r="L145" s="10">
        <v>4.0599999999999997E-2</v>
      </c>
      <c r="N145" s="9"/>
      <c r="O145" s="10"/>
      <c r="P145" s="10"/>
      <c r="Q145" s="10"/>
      <c r="R145" s="10"/>
      <c r="S145" s="11"/>
      <c r="T145" s="11"/>
      <c r="U145" s="11"/>
      <c r="V145" s="11"/>
    </row>
    <row r="146" spans="8:22" x14ac:dyDescent="0.2">
      <c r="H146" s="9">
        <v>42937</v>
      </c>
      <c r="I146" s="10">
        <v>2.7699999999999999E-2</v>
      </c>
      <c r="J146" s="10">
        <v>3.3500000000000002E-2</v>
      </c>
      <c r="K146" s="10">
        <v>3.5900000000000001E-2</v>
      </c>
      <c r="L146" s="10">
        <v>4.0099999999999997E-2</v>
      </c>
      <c r="N146" s="9"/>
      <c r="O146" s="10"/>
      <c r="P146" s="10"/>
      <c r="Q146" s="10"/>
      <c r="R146" s="10"/>
      <c r="S146" s="11"/>
      <c r="T146" s="11"/>
      <c r="U146" s="11"/>
      <c r="V146" s="11"/>
    </row>
    <row r="147" spans="8:22" x14ac:dyDescent="0.2">
      <c r="H147" s="9">
        <v>42940</v>
      </c>
      <c r="I147" s="10">
        <v>2.7300000000000001E-2</v>
      </c>
      <c r="J147" s="10">
        <v>3.3099999999999997E-2</v>
      </c>
      <c r="K147" s="10">
        <v>3.5999999999999997E-2</v>
      </c>
      <c r="L147" s="10">
        <v>3.9800000000000002E-2</v>
      </c>
      <c r="N147" s="9"/>
      <c r="O147" s="10"/>
      <c r="P147" s="10"/>
      <c r="Q147" s="10"/>
      <c r="R147" s="10"/>
      <c r="S147" s="11"/>
      <c r="T147" s="11"/>
      <c r="U147" s="11"/>
      <c r="V147" s="11"/>
    </row>
    <row r="148" spans="8:22" x14ac:dyDescent="0.2">
      <c r="H148" s="9">
        <v>42941</v>
      </c>
      <c r="I148" s="10">
        <v>2.6800000000000001E-2</v>
      </c>
      <c r="J148" s="10">
        <v>3.27E-2</v>
      </c>
      <c r="K148" s="10">
        <v>3.56E-2</v>
      </c>
      <c r="L148" s="10">
        <v>3.9300000000000002E-2</v>
      </c>
      <c r="N148" s="9"/>
      <c r="O148" s="10"/>
      <c r="P148" s="10"/>
      <c r="Q148" s="10"/>
      <c r="R148" s="10"/>
      <c r="S148" s="11"/>
      <c r="T148" s="11"/>
      <c r="U148" s="11"/>
      <c r="V148" s="11"/>
    </row>
    <row r="149" spans="8:22" x14ac:dyDescent="0.2">
      <c r="H149" s="9">
        <v>42942</v>
      </c>
      <c r="I149" s="10">
        <v>2.6700000000000002E-2</v>
      </c>
      <c r="J149" s="10">
        <v>3.2500000000000001E-2</v>
      </c>
      <c r="K149" s="10">
        <v>3.5299999999999998E-2</v>
      </c>
      <c r="L149" s="10">
        <v>3.8800000000000001E-2</v>
      </c>
      <c r="N149" s="9"/>
      <c r="O149" s="10"/>
      <c r="P149" s="10"/>
      <c r="Q149" s="10"/>
      <c r="R149" s="10"/>
      <c r="S149" s="11"/>
      <c r="T149" s="11"/>
      <c r="U149" s="11"/>
      <c r="V149" s="11"/>
    </row>
    <row r="150" spans="8:22" x14ac:dyDescent="0.2">
      <c r="H150" s="9">
        <v>42943</v>
      </c>
      <c r="I150" s="10">
        <v>2.64E-2</v>
      </c>
      <c r="J150" s="10">
        <v>3.2199999999999999E-2</v>
      </c>
      <c r="K150" s="10">
        <v>3.5200000000000002E-2</v>
      </c>
      <c r="L150" s="10">
        <v>3.8399999999999997E-2</v>
      </c>
      <c r="N150" s="9"/>
      <c r="O150" s="10"/>
      <c r="P150" s="10"/>
      <c r="Q150" s="10"/>
      <c r="R150" s="10"/>
      <c r="S150" s="11"/>
      <c r="T150" s="11"/>
      <c r="U150" s="11"/>
      <c r="V150" s="11"/>
    </row>
    <row r="151" spans="8:22" x14ac:dyDescent="0.2">
      <c r="H151" s="9">
        <v>42944</v>
      </c>
      <c r="I151" s="10">
        <v>2.6499999999999999E-2</v>
      </c>
      <c r="J151" s="10">
        <v>3.2199999999999999E-2</v>
      </c>
      <c r="K151" s="10">
        <v>3.5099999999999999E-2</v>
      </c>
      <c r="L151" s="10">
        <v>3.8399999999999997E-2</v>
      </c>
      <c r="N151" s="9"/>
      <c r="O151" s="10"/>
      <c r="P151" s="10"/>
      <c r="Q151" s="10"/>
      <c r="R151" s="10"/>
      <c r="S151" s="11"/>
      <c r="T151" s="11"/>
      <c r="U151" s="11"/>
      <c r="V151" s="11"/>
    </row>
    <row r="152" spans="8:22" x14ac:dyDescent="0.2">
      <c r="H152" s="9">
        <v>42947</v>
      </c>
      <c r="I152" s="10">
        <v>2.63E-2</v>
      </c>
      <c r="J152" s="10">
        <v>3.1899999999999998E-2</v>
      </c>
      <c r="K152" s="10">
        <v>3.4799999999999998E-2</v>
      </c>
      <c r="L152" s="10">
        <v>3.8199999999999998E-2</v>
      </c>
      <c r="N152" s="9"/>
      <c r="O152" s="10"/>
      <c r="P152" s="10"/>
      <c r="Q152" s="10"/>
      <c r="R152" s="10"/>
      <c r="S152" s="11"/>
      <c r="T152" s="11"/>
      <c r="U152" s="11"/>
      <c r="V152" s="11"/>
    </row>
    <row r="153" spans="8:22" x14ac:dyDescent="0.2">
      <c r="H153" s="9">
        <v>42948</v>
      </c>
      <c r="I153" s="10">
        <v>2.6100000000000002E-2</v>
      </c>
      <c r="J153" s="10">
        <v>3.1699999999999999E-2</v>
      </c>
      <c r="K153" s="10">
        <v>3.4700000000000002E-2</v>
      </c>
      <c r="L153" s="10">
        <v>3.78E-2</v>
      </c>
      <c r="N153" s="9"/>
      <c r="O153" s="10"/>
      <c r="P153" s="10"/>
      <c r="Q153" s="10"/>
      <c r="R153" s="10"/>
      <c r="S153" s="11"/>
      <c r="T153" s="11"/>
      <c r="U153" s="11"/>
      <c r="V153" s="11"/>
    </row>
    <row r="154" spans="8:22" x14ac:dyDescent="0.2">
      <c r="H154" s="9">
        <v>42949</v>
      </c>
      <c r="I154" s="10">
        <v>2.5899999999999999E-2</v>
      </c>
      <c r="J154" s="10">
        <v>3.1600000000000003E-2</v>
      </c>
      <c r="K154" s="10">
        <v>3.4700000000000002E-2</v>
      </c>
      <c r="L154" s="10">
        <v>3.7900000000000003E-2</v>
      </c>
      <c r="N154" s="9"/>
      <c r="O154" s="10"/>
      <c r="P154" s="10"/>
      <c r="Q154" s="10"/>
      <c r="R154" s="10"/>
      <c r="S154" s="11"/>
      <c r="T154" s="11"/>
      <c r="U154" s="11"/>
      <c r="V154" s="11"/>
    </row>
    <row r="155" spans="8:22" x14ac:dyDescent="0.2">
      <c r="H155" s="9">
        <v>42950</v>
      </c>
      <c r="I155" s="10">
        <v>2.64E-2</v>
      </c>
      <c r="J155" s="10">
        <v>3.2099999999999997E-2</v>
      </c>
      <c r="K155" s="10">
        <v>3.5099999999999999E-2</v>
      </c>
      <c r="L155" s="10">
        <v>3.8300000000000001E-2</v>
      </c>
      <c r="N155" s="9"/>
      <c r="O155" s="10"/>
      <c r="P155" s="10"/>
      <c r="Q155" s="10"/>
      <c r="R155" s="10"/>
      <c r="S155" s="11"/>
      <c r="T155" s="11"/>
      <c r="U155" s="11"/>
      <c r="V155" s="11"/>
    </row>
    <row r="156" spans="8:22" x14ac:dyDescent="0.2">
      <c r="H156" s="9">
        <v>42951</v>
      </c>
      <c r="I156" s="10">
        <v>2.6700000000000002E-2</v>
      </c>
      <c r="J156" s="10">
        <v>3.2500000000000001E-2</v>
      </c>
      <c r="K156" s="10">
        <v>3.5400000000000001E-2</v>
      </c>
      <c r="L156" s="10">
        <v>3.8699999999999998E-2</v>
      </c>
      <c r="N156" s="9"/>
      <c r="O156" s="10"/>
      <c r="P156" s="10"/>
      <c r="Q156" s="10"/>
      <c r="R156" s="10"/>
      <c r="S156" s="11"/>
      <c r="T156" s="11"/>
      <c r="U156" s="11"/>
      <c r="V156" s="11"/>
    </row>
    <row r="157" spans="8:22" x14ac:dyDescent="0.2">
      <c r="H157" s="9">
        <v>42954</v>
      </c>
      <c r="I157" s="10">
        <v>2.6700000000000002E-2</v>
      </c>
      <c r="J157" s="10">
        <v>3.2500000000000001E-2</v>
      </c>
      <c r="K157" s="10">
        <v>3.5299999999999998E-2</v>
      </c>
      <c r="L157" s="10">
        <v>3.8699999999999998E-2</v>
      </c>
      <c r="N157" s="9"/>
      <c r="O157" s="10"/>
      <c r="P157" s="10"/>
      <c r="Q157" s="10"/>
      <c r="R157" s="10"/>
      <c r="S157" s="11"/>
      <c r="T157" s="11"/>
      <c r="U157" s="11"/>
      <c r="V157" s="11"/>
    </row>
    <row r="158" spans="8:22" x14ac:dyDescent="0.2">
      <c r="H158" s="9">
        <v>42955</v>
      </c>
      <c r="I158" s="10">
        <v>2.6700000000000002E-2</v>
      </c>
      <c r="J158" s="10">
        <v>3.2599999999999997E-2</v>
      </c>
      <c r="K158" s="10">
        <v>3.5000000000000003E-2</v>
      </c>
      <c r="L158" s="10">
        <v>3.8800000000000001E-2</v>
      </c>
      <c r="N158" s="9"/>
      <c r="O158" s="10"/>
      <c r="P158" s="10"/>
      <c r="Q158" s="10"/>
      <c r="R158" s="10"/>
      <c r="S158" s="11"/>
      <c r="T158" s="11"/>
      <c r="U158" s="11"/>
      <c r="V158" s="11"/>
    </row>
    <row r="159" spans="8:22" x14ac:dyDescent="0.2">
      <c r="H159" s="9">
        <v>42956</v>
      </c>
      <c r="I159" s="10">
        <v>2.6499999999999999E-2</v>
      </c>
      <c r="J159" s="10">
        <v>3.2399999999999998E-2</v>
      </c>
      <c r="K159" s="10">
        <v>3.4700000000000002E-2</v>
      </c>
      <c r="L159" s="10">
        <v>3.8699999999999998E-2</v>
      </c>
      <c r="N159" s="9"/>
      <c r="O159" s="10"/>
      <c r="P159" s="10"/>
      <c r="Q159" s="10"/>
      <c r="R159" s="10"/>
      <c r="S159" s="11"/>
      <c r="T159" s="11"/>
      <c r="U159" s="11"/>
      <c r="V159" s="11"/>
    </row>
    <row r="160" spans="8:22" x14ac:dyDescent="0.2">
      <c r="H160" s="9">
        <v>42957</v>
      </c>
      <c r="I160" s="10">
        <v>2.5999999999999999E-2</v>
      </c>
      <c r="J160" s="10">
        <v>3.1899999999999998E-2</v>
      </c>
      <c r="K160" s="10">
        <v>3.39E-2</v>
      </c>
      <c r="L160" s="10">
        <v>3.8300000000000001E-2</v>
      </c>
      <c r="N160" s="9"/>
      <c r="O160" s="10"/>
      <c r="P160" s="10"/>
      <c r="Q160" s="10"/>
      <c r="R160" s="10"/>
      <c r="S160" s="11"/>
      <c r="T160" s="11"/>
      <c r="U160" s="11"/>
      <c r="V160" s="11"/>
    </row>
    <row r="161" spans="8:22" x14ac:dyDescent="0.2">
      <c r="H161" s="9">
        <v>42958</v>
      </c>
      <c r="I161" s="10">
        <v>2.5600000000000001E-2</v>
      </c>
      <c r="J161" s="10">
        <v>3.15E-2</v>
      </c>
      <c r="K161" s="10">
        <v>3.3300000000000003E-2</v>
      </c>
      <c r="L161" s="10">
        <v>3.7900000000000003E-2</v>
      </c>
      <c r="N161" s="9"/>
      <c r="O161" s="10"/>
      <c r="P161" s="10"/>
      <c r="Q161" s="10"/>
      <c r="R161" s="10"/>
      <c r="S161" s="11"/>
      <c r="T161" s="11"/>
      <c r="U161" s="11"/>
      <c r="V161" s="11"/>
    </row>
    <row r="162" spans="8:22" x14ac:dyDescent="0.2">
      <c r="H162" s="9">
        <v>42961</v>
      </c>
      <c r="I162" s="10">
        <v>2.5499999999999998E-2</v>
      </c>
      <c r="J162" s="10">
        <v>3.1399999999999997E-2</v>
      </c>
      <c r="K162" s="10">
        <v>3.32E-2</v>
      </c>
      <c r="L162" s="10">
        <v>3.78E-2</v>
      </c>
      <c r="N162" s="9"/>
      <c r="O162" s="10"/>
      <c r="P162" s="10"/>
      <c r="Q162" s="10"/>
      <c r="R162" s="10"/>
      <c r="S162" s="11"/>
      <c r="T162" s="11"/>
      <c r="U162" s="11"/>
      <c r="V162" s="11"/>
    </row>
    <row r="163" spans="8:22" x14ac:dyDescent="0.2">
      <c r="H163" s="9">
        <v>42962</v>
      </c>
      <c r="I163" s="10">
        <v>2.5399999999999999E-2</v>
      </c>
      <c r="J163" s="10">
        <v>3.1399999999999997E-2</v>
      </c>
      <c r="K163" s="10">
        <v>3.32E-2</v>
      </c>
      <c r="L163" s="10">
        <v>3.7699999999999997E-2</v>
      </c>
      <c r="N163" s="9"/>
      <c r="O163" s="10"/>
      <c r="P163" s="10"/>
      <c r="Q163" s="10"/>
      <c r="R163" s="10"/>
      <c r="S163" s="11"/>
      <c r="T163" s="11"/>
      <c r="U163" s="11"/>
      <c r="V163" s="11"/>
    </row>
    <row r="164" spans="8:22" x14ac:dyDescent="0.2">
      <c r="H164" s="9">
        <v>42963</v>
      </c>
      <c r="I164" s="10">
        <v>2.5399999999999999E-2</v>
      </c>
      <c r="J164" s="10">
        <v>3.1300000000000001E-2</v>
      </c>
      <c r="K164" s="10">
        <v>3.32E-2</v>
      </c>
      <c r="L164" s="10">
        <v>3.7699999999999997E-2</v>
      </c>
      <c r="N164" s="9"/>
      <c r="O164" s="10"/>
      <c r="P164" s="10"/>
      <c r="Q164" s="10"/>
      <c r="R164" s="10"/>
      <c r="S164" s="11"/>
      <c r="T164" s="11"/>
      <c r="U164" s="11"/>
      <c r="V164" s="11"/>
    </row>
    <row r="165" spans="8:22" x14ac:dyDescent="0.2">
      <c r="H165" s="9">
        <v>42964</v>
      </c>
      <c r="I165" s="10">
        <v>2.5399999999999999E-2</v>
      </c>
      <c r="J165" s="10">
        <v>3.1399999999999997E-2</v>
      </c>
      <c r="K165" s="10">
        <v>3.3399999999999999E-2</v>
      </c>
      <c r="L165" s="10">
        <v>3.78E-2</v>
      </c>
      <c r="N165" s="9"/>
      <c r="O165" s="10"/>
      <c r="P165" s="10"/>
      <c r="Q165" s="10"/>
      <c r="R165" s="10"/>
      <c r="S165" s="11"/>
      <c r="T165" s="11"/>
      <c r="U165" s="11"/>
      <c r="V165" s="11"/>
    </row>
    <row r="166" spans="8:22" x14ac:dyDescent="0.2">
      <c r="H166" s="9">
        <v>42965</v>
      </c>
      <c r="I166" s="10">
        <v>2.5399999999999999E-2</v>
      </c>
      <c r="J166" s="10">
        <v>3.1399999999999997E-2</v>
      </c>
      <c r="K166" s="10">
        <v>3.3399999999999999E-2</v>
      </c>
      <c r="L166" s="10">
        <v>3.78E-2</v>
      </c>
      <c r="N166" s="9"/>
      <c r="O166" s="10"/>
      <c r="P166" s="10"/>
      <c r="Q166" s="10"/>
      <c r="R166" s="10"/>
      <c r="S166" s="11"/>
      <c r="T166" s="11"/>
      <c r="U166" s="11"/>
      <c r="V166" s="11"/>
    </row>
    <row r="167" spans="8:22" x14ac:dyDescent="0.2">
      <c r="H167" s="9">
        <v>42966</v>
      </c>
      <c r="I167" s="10">
        <v>2.53E-2</v>
      </c>
      <c r="J167" s="10">
        <v>3.1300000000000001E-2</v>
      </c>
      <c r="K167" s="10">
        <v>3.3099999999999997E-2</v>
      </c>
      <c r="L167" s="10">
        <v>3.7600000000000001E-2</v>
      </c>
      <c r="N167" s="9"/>
      <c r="O167" s="10"/>
      <c r="P167" s="10"/>
      <c r="Q167" s="10"/>
      <c r="R167" s="10"/>
      <c r="S167" s="11"/>
      <c r="T167" s="11"/>
      <c r="U167" s="11"/>
      <c r="V167" s="11"/>
    </row>
    <row r="168" spans="8:22" x14ac:dyDescent="0.2">
      <c r="H168" s="9">
        <v>42968</v>
      </c>
      <c r="I168" s="10">
        <v>2.53E-2</v>
      </c>
      <c r="J168" s="10">
        <v>3.1300000000000001E-2</v>
      </c>
      <c r="K168" s="10">
        <v>3.3099999999999997E-2</v>
      </c>
      <c r="L168" s="10">
        <v>3.7600000000000001E-2</v>
      </c>
      <c r="N168" s="9"/>
      <c r="O168" s="10"/>
      <c r="P168" s="10"/>
      <c r="Q168" s="10"/>
      <c r="R168" s="10"/>
      <c r="S168" s="11"/>
      <c r="T168" s="11"/>
      <c r="U168" s="11"/>
      <c r="V168" s="11"/>
    </row>
    <row r="169" spans="8:22" x14ac:dyDescent="0.2">
      <c r="H169" s="9">
        <v>42969</v>
      </c>
      <c r="I169" s="10">
        <v>2.5700000000000001E-2</v>
      </c>
      <c r="J169" s="10">
        <v>3.1399999999999997E-2</v>
      </c>
      <c r="K169" s="10">
        <v>3.32E-2</v>
      </c>
      <c r="L169" s="10">
        <v>3.7699999999999997E-2</v>
      </c>
      <c r="N169" s="9"/>
      <c r="O169" s="10"/>
      <c r="P169" s="10"/>
      <c r="Q169" s="10"/>
      <c r="R169" s="10"/>
      <c r="S169" s="11"/>
      <c r="T169" s="11"/>
      <c r="U169" s="11"/>
      <c r="V169" s="11"/>
    </row>
    <row r="170" spans="8:22" x14ac:dyDescent="0.2">
      <c r="H170" s="9">
        <v>42970</v>
      </c>
      <c r="I170" s="10">
        <v>2.5700000000000001E-2</v>
      </c>
      <c r="J170" s="10">
        <v>3.1399999999999997E-2</v>
      </c>
      <c r="K170" s="10">
        <v>3.32E-2</v>
      </c>
      <c r="L170" s="10">
        <v>3.7699999999999997E-2</v>
      </c>
      <c r="N170" s="9"/>
      <c r="O170" s="10"/>
      <c r="P170" s="10"/>
      <c r="Q170" s="10"/>
      <c r="R170" s="10"/>
      <c r="S170" s="11"/>
      <c r="T170" s="11"/>
      <c r="U170" s="11"/>
      <c r="V170" s="11"/>
    </row>
    <row r="171" spans="8:22" x14ac:dyDescent="0.2">
      <c r="H171" s="9">
        <v>42975</v>
      </c>
      <c r="I171" s="10">
        <v>2.5700000000000001E-2</v>
      </c>
      <c r="J171" s="10">
        <v>3.1399999999999997E-2</v>
      </c>
      <c r="K171" s="10">
        <v>3.32E-2</v>
      </c>
      <c r="L171" s="10">
        <v>3.7699999999999997E-2</v>
      </c>
      <c r="N171" s="9"/>
      <c r="O171" s="10"/>
      <c r="P171" s="10"/>
      <c r="Q171" s="10"/>
      <c r="R171" s="10"/>
      <c r="S171" s="11"/>
      <c r="T171" s="11"/>
      <c r="U171" s="11"/>
      <c r="V171" s="11"/>
    </row>
    <row r="172" spans="8:22" x14ac:dyDescent="0.2">
      <c r="H172" s="9">
        <v>42976</v>
      </c>
      <c r="I172" s="10">
        <v>2.58E-2</v>
      </c>
      <c r="J172" s="10">
        <v>3.1600000000000003E-2</v>
      </c>
      <c r="K172" s="10">
        <v>3.3599999999999998E-2</v>
      </c>
      <c r="L172" s="10">
        <v>3.7900000000000003E-2</v>
      </c>
      <c r="N172" s="9"/>
      <c r="O172" s="10"/>
      <c r="P172" s="10"/>
      <c r="Q172" s="10"/>
      <c r="R172" s="10"/>
      <c r="S172" s="11"/>
      <c r="T172" s="11"/>
      <c r="U172" s="11"/>
      <c r="V172" s="11"/>
    </row>
    <row r="173" spans="8:22" x14ac:dyDescent="0.2">
      <c r="H173" s="9">
        <v>42977</v>
      </c>
      <c r="I173" s="10">
        <v>2.58E-2</v>
      </c>
      <c r="J173" s="10">
        <v>3.1600000000000003E-2</v>
      </c>
      <c r="K173" s="10">
        <v>3.3500000000000002E-2</v>
      </c>
      <c r="L173" s="10">
        <v>3.7900000000000003E-2</v>
      </c>
      <c r="N173" s="9"/>
      <c r="O173" s="10"/>
      <c r="P173" s="10"/>
      <c r="Q173" s="10"/>
      <c r="R173" s="10"/>
      <c r="S173" s="11"/>
      <c r="T173" s="11"/>
      <c r="U173" s="11"/>
      <c r="V173" s="11"/>
    </row>
    <row r="174" spans="8:22" x14ac:dyDescent="0.2">
      <c r="H174" s="9">
        <v>42978</v>
      </c>
      <c r="I174" s="10">
        <v>2.5700000000000001E-2</v>
      </c>
      <c r="J174" s="10">
        <v>3.1800000000000002E-2</v>
      </c>
      <c r="K174" s="10">
        <v>3.3500000000000002E-2</v>
      </c>
      <c r="L174" s="10">
        <v>3.8100000000000002E-2</v>
      </c>
      <c r="N174" s="9"/>
      <c r="O174" s="10"/>
      <c r="P174" s="10"/>
      <c r="Q174" s="10"/>
      <c r="R174" s="10"/>
      <c r="S174" s="11"/>
      <c r="T174" s="11"/>
      <c r="U174" s="11"/>
      <c r="V174" s="11"/>
    </row>
    <row r="175" spans="8:22" x14ac:dyDescent="0.2">
      <c r="H175" s="9">
        <v>42979</v>
      </c>
      <c r="I175" s="10">
        <v>2.63E-2</v>
      </c>
      <c r="J175" s="10">
        <v>3.2399999999999998E-2</v>
      </c>
      <c r="K175" s="10">
        <v>3.39E-2</v>
      </c>
      <c r="L175" s="10">
        <v>3.8699999999999998E-2</v>
      </c>
      <c r="N175" s="9"/>
      <c r="O175" s="10"/>
      <c r="P175" s="10"/>
      <c r="Q175" s="10"/>
      <c r="R175" s="10"/>
      <c r="S175" s="11"/>
      <c r="T175" s="11"/>
      <c r="U175" s="11"/>
      <c r="V175" s="11"/>
    </row>
    <row r="176" spans="8:22" x14ac:dyDescent="0.2">
      <c r="H176" s="9">
        <v>42982</v>
      </c>
      <c r="I176" s="10">
        <v>2.6200000000000001E-2</v>
      </c>
      <c r="J176" s="10">
        <v>3.2399999999999998E-2</v>
      </c>
      <c r="K176" s="10">
        <v>3.3799999999999997E-2</v>
      </c>
      <c r="L176" s="10">
        <v>3.8699999999999998E-2</v>
      </c>
      <c r="N176" s="9"/>
      <c r="O176" s="10"/>
      <c r="P176" s="10"/>
      <c r="Q176" s="10"/>
      <c r="R176" s="10"/>
      <c r="S176" s="11"/>
      <c r="T176" s="11"/>
      <c r="U176" s="11"/>
      <c r="V176" s="11"/>
    </row>
    <row r="177" spans="8:22" x14ac:dyDescent="0.2">
      <c r="H177" s="9">
        <v>42983</v>
      </c>
      <c r="I177" s="10">
        <v>2.6200000000000001E-2</v>
      </c>
      <c r="J177" s="10">
        <v>3.2399999999999998E-2</v>
      </c>
      <c r="K177" s="10">
        <v>3.3799999999999997E-2</v>
      </c>
      <c r="L177" s="10">
        <v>3.8699999999999998E-2</v>
      </c>
      <c r="N177" s="9"/>
      <c r="O177" s="10"/>
      <c r="P177" s="10"/>
      <c r="Q177" s="10"/>
      <c r="R177" s="10"/>
      <c r="S177" s="11"/>
      <c r="T177" s="11"/>
      <c r="U177" s="11"/>
      <c r="V177" s="11"/>
    </row>
    <row r="178" spans="8:22" x14ac:dyDescent="0.2">
      <c r="H178" s="9">
        <v>42984</v>
      </c>
      <c r="I178" s="10">
        <v>2.63E-2</v>
      </c>
      <c r="J178" s="10">
        <v>3.2300000000000002E-2</v>
      </c>
      <c r="K178" s="10">
        <v>3.4200000000000001E-2</v>
      </c>
      <c r="L178" s="10">
        <v>3.8699999999999998E-2</v>
      </c>
      <c r="N178" s="9"/>
      <c r="O178" s="10"/>
      <c r="P178" s="10"/>
      <c r="Q178" s="10"/>
      <c r="R178" s="10"/>
      <c r="S178" s="11"/>
      <c r="T178" s="11"/>
      <c r="U178" s="11"/>
      <c r="V178" s="11"/>
    </row>
    <row r="179" spans="8:22" x14ac:dyDescent="0.2">
      <c r="H179" s="9">
        <v>42985</v>
      </c>
      <c r="I179" s="10">
        <v>2.5999999999999999E-2</v>
      </c>
      <c r="J179" s="10">
        <v>3.2000000000000001E-2</v>
      </c>
      <c r="K179" s="10">
        <v>3.4200000000000001E-2</v>
      </c>
      <c r="L179" s="10">
        <v>3.8399999999999997E-2</v>
      </c>
      <c r="N179" s="9"/>
      <c r="O179" s="10"/>
      <c r="P179" s="10"/>
      <c r="Q179" s="10"/>
      <c r="R179" s="10"/>
      <c r="S179" s="11"/>
      <c r="T179" s="11"/>
      <c r="U179" s="11"/>
      <c r="V179" s="11"/>
    </row>
    <row r="180" spans="8:22" x14ac:dyDescent="0.2">
      <c r="H180" s="9">
        <v>42986</v>
      </c>
      <c r="I180" s="10">
        <v>2.5399999999999999E-2</v>
      </c>
      <c r="J180" s="10">
        <v>3.15E-2</v>
      </c>
      <c r="K180" s="10">
        <v>3.3700000000000001E-2</v>
      </c>
      <c r="L180" s="10">
        <v>3.7900000000000003E-2</v>
      </c>
      <c r="N180" s="9"/>
      <c r="O180" s="10"/>
      <c r="P180" s="10"/>
      <c r="Q180" s="10"/>
      <c r="R180" s="10"/>
      <c r="S180" s="11"/>
      <c r="T180" s="11"/>
      <c r="U180" s="11"/>
      <c r="V180" s="11"/>
    </row>
    <row r="181" spans="8:22" x14ac:dyDescent="0.2">
      <c r="H181" s="9">
        <v>42989</v>
      </c>
      <c r="I181" s="10">
        <v>2.5399999999999999E-2</v>
      </c>
      <c r="J181" s="10">
        <v>3.15E-2</v>
      </c>
      <c r="K181" s="10">
        <v>3.3700000000000001E-2</v>
      </c>
      <c r="L181" s="10">
        <v>3.7900000000000003E-2</v>
      </c>
      <c r="N181" s="9"/>
      <c r="O181" s="10"/>
      <c r="P181" s="10"/>
      <c r="Q181" s="10"/>
      <c r="R181" s="10"/>
      <c r="S181" s="11"/>
      <c r="T181" s="11"/>
      <c r="U181" s="11"/>
      <c r="V181" s="11"/>
    </row>
    <row r="182" spans="8:22" x14ac:dyDescent="0.2">
      <c r="H182" s="9">
        <v>42990</v>
      </c>
      <c r="I182" s="10">
        <v>2.5499999999999998E-2</v>
      </c>
      <c r="J182" s="10">
        <v>3.15E-2</v>
      </c>
      <c r="K182" s="10">
        <v>3.3700000000000001E-2</v>
      </c>
      <c r="L182" s="10">
        <v>3.7900000000000003E-2</v>
      </c>
      <c r="N182" s="9"/>
      <c r="O182" s="10"/>
      <c r="P182" s="10"/>
      <c r="Q182" s="10"/>
      <c r="R182" s="10"/>
      <c r="S182" s="11"/>
      <c r="T182" s="11"/>
      <c r="U182" s="11"/>
      <c r="V182" s="11"/>
    </row>
    <row r="183" spans="8:22" x14ac:dyDescent="0.2">
      <c r="H183" s="9">
        <v>42991</v>
      </c>
      <c r="I183" s="10">
        <v>2.5399999999999999E-2</v>
      </c>
      <c r="J183" s="10">
        <v>3.1600000000000003E-2</v>
      </c>
      <c r="K183" s="10">
        <v>3.3300000000000003E-2</v>
      </c>
      <c r="L183" s="10">
        <v>3.78E-2</v>
      </c>
      <c r="N183" s="9"/>
      <c r="O183" s="10"/>
      <c r="P183" s="10"/>
      <c r="Q183" s="10"/>
      <c r="R183" s="10"/>
      <c r="S183" s="11"/>
      <c r="T183" s="11"/>
      <c r="U183" s="11"/>
      <c r="V183" s="11"/>
    </row>
    <row r="184" spans="8:22" x14ac:dyDescent="0.2">
      <c r="H184" s="9">
        <v>42992</v>
      </c>
      <c r="I184" s="10">
        <v>2.5399999999999999E-2</v>
      </c>
      <c r="J184" s="10">
        <v>3.1600000000000003E-2</v>
      </c>
      <c r="K184" s="10">
        <v>3.3300000000000003E-2</v>
      </c>
      <c r="L184" s="10">
        <v>3.78E-2</v>
      </c>
      <c r="N184" s="9"/>
      <c r="O184" s="10"/>
      <c r="P184" s="10"/>
      <c r="Q184" s="10"/>
      <c r="R184" s="10"/>
      <c r="S184" s="11"/>
      <c r="T184" s="11"/>
      <c r="U184" s="11"/>
      <c r="V184" s="11"/>
    </row>
    <row r="185" spans="8:22" x14ac:dyDescent="0.2">
      <c r="H185" s="9">
        <v>42993</v>
      </c>
      <c r="I185" s="10">
        <v>2.53E-2</v>
      </c>
      <c r="J185" s="10">
        <v>3.1600000000000003E-2</v>
      </c>
      <c r="K185" s="10">
        <v>3.3300000000000003E-2</v>
      </c>
      <c r="L185" s="10">
        <v>3.78E-2</v>
      </c>
      <c r="N185" s="9"/>
      <c r="O185" s="10"/>
      <c r="P185" s="10"/>
      <c r="Q185" s="10"/>
      <c r="R185" s="10"/>
      <c r="S185" s="11"/>
      <c r="T185" s="11"/>
      <c r="U185" s="11"/>
      <c r="V185" s="11"/>
    </row>
    <row r="186" spans="8:22" x14ac:dyDescent="0.2">
      <c r="H186" s="9">
        <v>42996</v>
      </c>
      <c r="I186" s="10">
        <v>2.53E-2</v>
      </c>
      <c r="J186" s="10">
        <v>3.1600000000000003E-2</v>
      </c>
      <c r="K186" s="10">
        <v>3.3300000000000003E-2</v>
      </c>
      <c r="L186" s="10">
        <v>3.78E-2</v>
      </c>
      <c r="N186" s="9"/>
      <c r="O186" s="10"/>
      <c r="P186" s="10"/>
      <c r="Q186" s="10"/>
      <c r="R186" s="10"/>
      <c r="S186" s="11"/>
      <c r="T186" s="11"/>
      <c r="U186" s="11"/>
      <c r="V186" s="11"/>
    </row>
    <row r="187" spans="8:22" x14ac:dyDescent="0.2">
      <c r="H187" s="9">
        <v>42997</v>
      </c>
      <c r="I187" s="10">
        <v>2.5100000000000001E-2</v>
      </c>
      <c r="J187" s="10">
        <v>3.15E-2</v>
      </c>
      <c r="K187" s="10">
        <v>3.3399999999999999E-2</v>
      </c>
      <c r="L187" s="10">
        <v>3.78E-2</v>
      </c>
      <c r="N187" s="9"/>
      <c r="O187" s="10"/>
      <c r="P187" s="10"/>
      <c r="Q187" s="10"/>
      <c r="R187" s="10"/>
      <c r="S187" s="11"/>
      <c r="T187" s="11"/>
      <c r="U187" s="11"/>
      <c r="V187" s="11"/>
    </row>
    <row r="188" spans="8:22" x14ac:dyDescent="0.2">
      <c r="H188" s="9">
        <v>42998</v>
      </c>
      <c r="I188" s="10">
        <v>2.5100000000000001E-2</v>
      </c>
      <c r="J188" s="10">
        <v>3.15E-2</v>
      </c>
      <c r="K188" s="10">
        <v>3.3399999999999999E-2</v>
      </c>
      <c r="L188" s="10">
        <v>3.7699999999999997E-2</v>
      </c>
      <c r="N188" s="9"/>
      <c r="O188" s="10"/>
      <c r="P188" s="10"/>
      <c r="Q188" s="10"/>
      <c r="R188" s="10"/>
      <c r="S188" s="11"/>
      <c r="T188" s="11"/>
      <c r="U188" s="11"/>
      <c r="V188" s="11"/>
    </row>
    <row r="189" spans="8:22" x14ac:dyDescent="0.2">
      <c r="H189" s="9">
        <v>42999</v>
      </c>
      <c r="I189" s="10">
        <v>2.5000000000000001E-2</v>
      </c>
      <c r="J189" s="10">
        <v>3.15E-2</v>
      </c>
      <c r="K189" s="10">
        <v>3.3399999999999999E-2</v>
      </c>
      <c r="L189" s="10">
        <v>3.7699999999999997E-2</v>
      </c>
      <c r="N189" s="9"/>
      <c r="O189" s="10"/>
      <c r="P189" s="10"/>
      <c r="Q189" s="10"/>
      <c r="R189" s="10"/>
      <c r="S189" s="11"/>
      <c r="T189" s="11"/>
      <c r="U189" s="11"/>
      <c r="V189" s="11"/>
    </row>
    <row r="190" spans="8:22" x14ac:dyDescent="0.2">
      <c r="H190" s="9">
        <v>43000</v>
      </c>
      <c r="I190" s="10">
        <v>2.5000000000000001E-2</v>
      </c>
      <c r="J190" s="10">
        <v>3.15E-2</v>
      </c>
      <c r="K190" s="10">
        <v>3.3399999999999999E-2</v>
      </c>
      <c r="L190" s="10">
        <v>3.7699999999999997E-2</v>
      </c>
      <c r="N190" s="9"/>
      <c r="O190" s="10"/>
      <c r="P190" s="10"/>
      <c r="Q190" s="10"/>
      <c r="R190" s="10"/>
      <c r="S190" s="11"/>
      <c r="T190" s="11"/>
      <c r="U190" s="11"/>
      <c r="V190" s="11"/>
    </row>
    <row r="191" spans="8:22" x14ac:dyDescent="0.2">
      <c r="H191" s="9">
        <v>43003</v>
      </c>
      <c r="I191" s="10">
        <v>2.5000000000000001E-2</v>
      </c>
      <c r="J191" s="10">
        <v>3.15E-2</v>
      </c>
      <c r="K191" s="10">
        <v>3.3399999999999999E-2</v>
      </c>
      <c r="L191" s="10">
        <v>3.7699999999999997E-2</v>
      </c>
      <c r="N191" s="9"/>
      <c r="O191" s="10"/>
      <c r="P191" s="10"/>
      <c r="Q191" s="10"/>
      <c r="R191" s="10"/>
      <c r="S191" s="11"/>
      <c r="T191" s="11"/>
      <c r="U191" s="11"/>
      <c r="V191" s="11"/>
    </row>
    <row r="192" spans="8:22" x14ac:dyDescent="0.2">
      <c r="H192" s="9">
        <v>43004</v>
      </c>
      <c r="I192" s="10">
        <v>2.5000000000000001E-2</v>
      </c>
      <c r="J192" s="10">
        <v>3.15E-2</v>
      </c>
      <c r="K192" s="10">
        <v>3.3399999999999999E-2</v>
      </c>
      <c r="L192" s="10">
        <v>3.7699999999999997E-2</v>
      </c>
      <c r="N192" s="9"/>
      <c r="O192" s="10"/>
      <c r="P192" s="10"/>
      <c r="Q192" s="10"/>
      <c r="R192" s="10"/>
      <c r="S192" s="11"/>
      <c r="T192" s="11"/>
      <c r="U192" s="11"/>
      <c r="V192" s="11"/>
    </row>
    <row r="193" spans="8:22" x14ac:dyDescent="0.2">
      <c r="H193" s="9">
        <v>43005</v>
      </c>
      <c r="I193" s="10">
        <v>2.5000000000000001E-2</v>
      </c>
      <c r="J193" s="10">
        <v>3.15E-2</v>
      </c>
      <c r="K193" s="10">
        <v>3.3399999999999999E-2</v>
      </c>
      <c r="L193" s="10">
        <v>3.7699999999999997E-2</v>
      </c>
      <c r="N193" s="9"/>
      <c r="O193" s="10"/>
      <c r="P193" s="10"/>
      <c r="Q193" s="10"/>
      <c r="R193" s="10"/>
      <c r="S193" s="11"/>
      <c r="T193" s="11"/>
      <c r="U193" s="11"/>
      <c r="V193" s="11"/>
    </row>
    <row r="194" spans="8:22" x14ac:dyDescent="0.2">
      <c r="H194" s="9">
        <v>43006</v>
      </c>
      <c r="I194" s="10">
        <v>2.52E-2</v>
      </c>
      <c r="J194" s="10">
        <v>3.1699999999999999E-2</v>
      </c>
      <c r="K194" s="10">
        <v>3.3700000000000001E-2</v>
      </c>
      <c r="L194" s="10">
        <v>3.7900000000000003E-2</v>
      </c>
      <c r="N194" s="9"/>
      <c r="O194" s="10"/>
      <c r="P194" s="10"/>
      <c r="Q194" s="10"/>
      <c r="R194" s="10"/>
      <c r="S194" s="11"/>
      <c r="T194" s="11"/>
      <c r="U194" s="11"/>
      <c r="V194" s="11"/>
    </row>
    <row r="195" spans="8:22" x14ac:dyDescent="0.2">
      <c r="H195" s="9">
        <v>43007</v>
      </c>
      <c r="I195" s="10">
        <v>2.5499999999999998E-2</v>
      </c>
      <c r="J195" s="10">
        <v>3.2000000000000001E-2</v>
      </c>
      <c r="K195" s="10">
        <v>3.3700000000000001E-2</v>
      </c>
      <c r="L195" s="10">
        <v>3.8199999999999998E-2</v>
      </c>
      <c r="N195" s="9"/>
      <c r="O195" s="10"/>
      <c r="P195" s="10"/>
      <c r="Q195" s="10"/>
      <c r="R195" s="10"/>
      <c r="S195" s="11"/>
      <c r="T195" s="11"/>
      <c r="U195" s="11"/>
      <c r="V195" s="11"/>
    </row>
    <row r="196" spans="8:22" x14ac:dyDescent="0.2">
      <c r="H196" s="9">
        <v>43010</v>
      </c>
      <c r="I196" s="10">
        <v>2.5700000000000001E-2</v>
      </c>
      <c r="J196" s="10">
        <v>3.2099999999999997E-2</v>
      </c>
      <c r="K196" s="10">
        <v>3.3700000000000001E-2</v>
      </c>
      <c r="L196" s="10">
        <v>3.8399999999999997E-2</v>
      </c>
      <c r="N196" s="9"/>
      <c r="O196" s="10"/>
      <c r="P196" s="10"/>
      <c r="Q196" s="10"/>
      <c r="R196" s="10"/>
      <c r="S196" s="11"/>
      <c r="T196" s="11"/>
      <c r="U196" s="11"/>
      <c r="V196" s="11"/>
    </row>
    <row r="197" spans="8:22" x14ac:dyDescent="0.2">
      <c r="H197" s="9">
        <v>43011</v>
      </c>
      <c r="I197" s="10">
        <v>2.5700000000000001E-2</v>
      </c>
      <c r="J197" s="10">
        <v>3.2099999999999997E-2</v>
      </c>
      <c r="K197" s="10">
        <v>3.3700000000000001E-2</v>
      </c>
      <c r="L197" s="10">
        <v>3.8399999999999997E-2</v>
      </c>
      <c r="N197" s="9"/>
      <c r="O197" s="10"/>
      <c r="P197" s="10"/>
      <c r="Q197" s="10"/>
      <c r="R197" s="10"/>
      <c r="S197" s="11"/>
      <c r="T197" s="11"/>
      <c r="U197" s="11"/>
      <c r="V197" s="11"/>
    </row>
    <row r="198" spans="8:22" x14ac:dyDescent="0.2">
      <c r="H198" s="9">
        <v>43012</v>
      </c>
      <c r="I198" s="10">
        <v>2.5700000000000001E-2</v>
      </c>
      <c r="J198" s="10">
        <v>3.2099999999999997E-2</v>
      </c>
      <c r="K198" s="10">
        <v>3.3700000000000001E-2</v>
      </c>
      <c r="L198" s="10">
        <v>3.8399999999999997E-2</v>
      </c>
      <c r="N198" s="9"/>
      <c r="O198" s="10"/>
      <c r="P198" s="10"/>
      <c r="Q198" s="10"/>
      <c r="R198" s="10"/>
      <c r="S198" s="11"/>
      <c r="T198" s="11"/>
      <c r="U198" s="11"/>
      <c r="V198" s="11"/>
    </row>
    <row r="199" spans="8:22" x14ac:dyDescent="0.2">
      <c r="H199" s="9">
        <v>43013</v>
      </c>
      <c r="I199" s="10">
        <v>2.5499999999999998E-2</v>
      </c>
      <c r="J199" s="10">
        <v>3.1899999999999998E-2</v>
      </c>
      <c r="K199" s="10">
        <v>3.3399999999999999E-2</v>
      </c>
      <c r="L199" s="10">
        <v>3.8199999999999998E-2</v>
      </c>
      <c r="N199" s="9"/>
      <c r="O199" s="10"/>
      <c r="P199" s="10"/>
      <c r="Q199" s="10"/>
      <c r="R199" s="10"/>
      <c r="S199" s="11"/>
      <c r="T199" s="11"/>
      <c r="U199" s="11"/>
      <c r="V199" s="11"/>
    </row>
    <row r="200" spans="8:22" x14ac:dyDescent="0.2">
      <c r="H200" s="9">
        <v>43014</v>
      </c>
      <c r="I200" s="10">
        <v>2.52E-2</v>
      </c>
      <c r="J200" s="10">
        <v>3.1600000000000003E-2</v>
      </c>
      <c r="K200" s="10">
        <v>3.3399999999999999E-2</v>
      </c>
      <c r="L200" s="10">
        <v>3.7900000000000003E-2</v>
      </c>
      <c r="N200" s="9"/>
      <c r="O200" s="10"/>
      <c r="P200" s="10"/>
      <c r="Q200" s="10"/>
      <c r="R200" s="10"/>
      <c r="S200" s="11"/>
      <c r="T200" s="11"/>
      <c r="U200" s="11"/>
      <c r="V200" s="11"/>
    </row>
    <row r="201" spans="8:22" x14ac:dyDescent="0.2">
      <c r="H201" s="9">
        <v>43017</v>
      </c>
      <c r="I201" s="10">
        <v>2.5000000000000001E-2</v>
      </c>
      <c r="J201" s="10">
        <v>3.15E-2</v>
      </c>
      <c r="K201" s="10">
        <v>3.3399999999999999E-2</v>
      </c>
      <c r="L201" s="10">
        <v>3.7699999999999997E-2</v>
      </c>
      <c r="N201" s="9"/>
      <c r="O201" s="10"/>
      <c r="P201" s="10"/>
      <c r="Q201" s="10"/>
      <c r="R201" s="10"/>
      <c r="S201" s="11"/>
      <c r="T201" s="11"/>
      <c r="U201" s="11"/>
      <c r="V201" s="11"/>
    </row>
    <row r="202" spans="8:22" x14ac:dyDescent="0.2">
      <c r="H202" s="9">
        <v>43018</v>
      </c>
      <c r="I202" s="10">
        <v>2.53E-2</v>
      </c>
      <c r="J202" s="10">
        <v>3.1800000000000002E-2</v>
      </c>
      <c r="K202" s="10">
        <v>3.3799999999999997E-2</v>
      </c>
      <c r="L202" s="10">
        <v>3.7999999999999999E-2</v>
      </c>
      <c r="N202" s="9"/>
      <c r="O202" s="10"/>
      <c r="P202" s="10"/>
      <c r="Q202" s="10"/>
      <c r="R202" s="10"/>
      <c r="S202" s="11"/>
      <c r="T202" s="11"/>
      <c r="U202" s="11"/>
      <c r="V202" s="11"/>
    </row>
    <row r="203" spans="8:22" x14ac:dyDescent="0.2">
      <c r="H203" s="9">
        <v>43019</v>
      </c>
      <c r="I203" s="10">
        <v>2.52E-2</v>
      </c>
      <c r="J203" s="10">
        <v>3.1800000000000002E-2</v>
      </c>
      <c r="K203" s="10">
        <v>3.3799999999999997E-2</v>
      </c>
      <c r="L203" s="10">
        <v>3.7999999999999999E-2</v>
      </c>
      <c r="N203" s="9"/>
      <c r="O203" s="10"/>
      <c r="P203" s="10"/>
      <c r="Q203" s="10"/>
      <c r="R203" s="10"/>
      <c r="S203" s="11"/>
      <c r="T203" s="11"/>
      <c r="U203" s="11"/>
      <c r="V203" s="11"/>
    </row>
    <row r="204" spans="8:22" x14ac:dyDescent="0.2">
      <c r="H204" s="9">
        <v>43020</v>
      </c>
      <c r="I204" s="10">
        <v>2.52E-2</v>
      </c>
      <c r="J204" s="10">
        <v>3.1800000000000002E-2</v>
      </c>
      <c r="K204" s="10">
        <v>3.3799999999999997E-2</v>
      </c>
      <c r="L204" s="10">
        <v>3.7900000000000003E-2</v>
      </c>
      <c r="N204" s="9"/>
      <c r="O204" s="10"/>
      <c r="P204" s="10"/>
      <c r="Q204" s="10"/>
      <c r="R204" s="10"/>
      <c r="S204" s="11"/>
      <c r="T204" s="11"/>
      <c r="U204" s="11"/>
      <c r="V204" s="11"/>
    </row>
    <row r="205" spans="8:22" x14ac:dyDescent="0.2">
      <c r="H205" s="9">
        <v>43021</v>
      </c>
      <c r="I205" s="10">
        <v>2.5100000000000001E-2</v>
      </c>
      <c r="J205" s="10">
        <v>3.1699999999999999E-2</v>
      </c>
      <c r="K205" s="10">
        <v>3.3799999999999997E-2</v>
      </c>
      <c r="L205" s="10">
        <v>3.78E-2</v>
      </c>
      <c r="N205" s="9"/>
      <c r="O205" s="10"/>
      <c r="P205" s="10"/>
      <c r="Q205" s="10"/>
      <c r="R205" s="10"/>
      <c r="S205" s="11"/>
      <c r="T205" s="11"/>
      <c r="U205" s="11"/>
      <c r="V205" s="11"/>
    </row>
    <row r="206" spans="8:22" x14ac:dyDescent="0.2">
      <c r="H206" s="9">
        <v>43025</v>
      </c>
      <c r="I206" s="10">
        <v>2.5000000000000001E-2</v>
      </c>
      <c r="J206" s="10">
        <v>3.1600000000000003E-2</v>
      </c>
      <c r="K206" s="10">
        <v>3.3799999999999997E-2</v>
      </c>
      <c r="L206" s="10">
        <v>3.7699999999999997E-2</v>
      </c>
      <c r="N206" s="9"/>
      <c r="O206" s="10"/>
      <c r="P206" s="10"/>
      <c r="Q206" s="10"/>
      <c r="R206" s="10"/>
      <c r="S206" s="11"/>
      <c r="T206" s="11"/>
      <c r="U206" s="11"/>
      <c r="V206" s="11"/>
    </row>
    <row r="207" spans="8:22" x14ac:dyDescent="0.2">
      <c r="H207" s="9">
        <v>43026</v>
      </c>
      <c r="I207" s="10">
        <v>2.47E-2</v>
      </c>
      <c r="J207" s="10">
        <v>3.1199999999999999E-2</v>
      </c>
      <c r="K207" s="10">
        <v>3.3399999999999999E-2</v>
      </c>
      <c r="L207" s="10">
        <v>3.73E-2</v>
      </c>
      <c r="N207" s="9"/>
      <c r="O207" s="10"/>
      <c r="P207" s="10"/>
      <c r="Q207" s="10"/>
      <c r="R207" s="10"/>
      <c r="S207" s="11"/>
      <c r="T207" s="11"/>
      <c r="U207" s="11"/>
      <c r="V207" s="11"/>
    </row>
    <row r="208" spans="8:22" x14ac:dyDescent="0.2">
      <c r="H208" s="9">
        <v>43027</v>
      </c>
      <c r="I208" s="10">
        <v>2.46E-2</v>
      </c>
      <c r="J208" s="10">
        <v>3.1099999999999999E-2</v>
      </c>
      <c r="K208" s="10">
        <v>3.3399999999999999E-2</v>
      </c>
      <c r="L208" s="10">
        <v>3.7199999999999997E-2</v>
      </c>
      <c r="N208" s="9"/>
      <c r="O208" s="10"/>
      <c r="P208" s="10"/>
      <c r="Q208" s="10"/>
      <c r="R208" s="10"/>
      <c r="S208" s="11"/>
      <c r="T208" s="11"/>
      <c r="U208" s="11"/>
      <c r="V208" s="11"/>
    </row>
    <row r="209" spans="8:22" x14ac:dyDescent="0.2">
      <c r="H209" s="9">
        <v>43028</v>
      </c>
      <c r="I209" s="10">
        <v>2.4500000000000001E-2</v>
      </c>
      <c r="J209" s="10">
        <v>3.1E-2</v>
      </c>
      <c r="K209" s="10">
        <v>3.3399999999999999E-2</v>
      </c>
      <c r="L209" s="10">
        <v>3.7199999999999997E-2</v>
      </c>
      <c r="N209" s="9"/>
      <c r="O209" s="10"/>
      <c r="P209" s="10"/>
      <c r="Q209" s="10"/>
      <c r="R209" s="10"/>
      <c r="S209" s="11"/>
      <c r="T209" s="11"/>
      <c r="U209" s="11"/>
      <c r="V209" s="11"/>
    </row>
    <row r="210" spans="8:22" x14ac:dyDescent="0.2">
      <c r="H210" s="9">
        <v>43031</v>
      </c>
      <c r="I210" s="10">
        <v>2.4400000000000002E-2</v>
      </c>
      <c r="J210" s="10">
        <v>3.09E-2</v>
      </c>
      <c r="K210" s="10">
        <v>3.3399999999999999E-2</v>
      </c>
      <c r="L210" s="10">
        <v>3.7199999999999997E-2</v>
      </c>
      <c r="N210" s="9"/>
      <c r="O210" s="10"/>
      <c r="P210" s="10"/>
      <c r="Q210" s="10"/>
      <c r="R210" s="10"/>
      <c r="S210" s="11"/>
      <c r="T210" s="11"/>
      <c r="U210" s="11"/>
      <c r="V210" s="11"/>
    </row>
    <row r="211" spans="8:22" x14ac:dyDescent="0.2">
      <c r="H211" s="9">
        <v>43032</v>
      </c>
      <c r="I211" s="10">
        <v>2.4400000000000002E-2</v>
      </c>
      <c r="J211" s="10">
        <v>3.1E-2</v>
      </c>
      <c r="K211" s="10">
        <v>3.3399999999999999E-2</v>
      </c>
      <c r="L211" s="10">
        <v>3.7199999999999997E-2</v>
      </c>
      <c r="N211" s="9"/>
      <c r="O211" s="10"/>
      <c r="P211" s="10"/>
      <c r="Q211" s="10"/>
      <c r="R211" s="10"/>
      <c r="S211" s="11"/>
      <c r="T211" s="11"/>
      <c r="U211" s="11"/>
      <c r="V211" s="11"/>
    </row>
    <row r="212" spans="8:22" x14ac:dyDescent="0.2">
      <c r="H212" s="9">
        <v>43033</v>
      </c>
      <c r="I212" s="10">
        <v>2.46E-2</v>
      </c>
      <c r="J212" s="10">
        <v>3.1199999999999999E-2</v>
      </c>
      <c r="K212" s="10">
        <v>3.3399999999999999E-2</v>
      </c>
      <c r="L212" s="10">
        <v>3.7499999999999999E-2</v>
      </c>
      <c r="N212" s="9"/>
      <c r="O212" s="10"/>
      <c r="P212" s="10"/>
      <c r="Q212" s="10"/>
      <c r="R212" s="10"/>
      <c r="S212" s="11"/>
      <c r="T212" s="11"/>
      <c r="U212" s="11"/>
      <c r="V212" s="11"/>
    </row>
    <row r="213" spans="8:22" x14ac:dyDescent="0.2">
      <c r="H213" s="9">
        <v>43034</v>
      </c>
      <c r="I213" s="10">
        <v>2.46E-2</v>
      </c>
      <c r="J213" s="10">
        <v>3.1300000000000001E-2</v>
      </c>
      <c r="K213" s="10">
        <v>3.3399999999999999E-2</v>
      </c>
      <c r="L213" s="10">
        <v>3.7600000000000001E-2</v>
      </c>
      <c r="N213" s="9"/>
      <c r="O213" s="10"/>
      <c r="P213" s="10"/>
      <c r="Q213" s="10"/>
      <c r="R213" s="10"/>
      <c r="S213" s="11"/>
      <c r="T213" s="11"/>
      <c r="U213" s="11"/>
      <c r="V213" s="11"/>
    </row>
    <row r="214" spans="8:22" x14ac:dyDescent="0.2">
      <c r="H214" s="9">
        <v>43035</v>
      </c>
      <c r="I214" s="10">
        <v>2.46E-2</v>
      </c>
      <c r="J214" s="10">
        <v>3.1399999999999997E-2</v>
      </c>
      <c r="K214" s="10">
        <v>3.3399999999999999E-2</v>
      </c>
      <c r="L214" s="10">
        <v>3.7699999999999997E-2</v>
      </c>
      <c r="N214" s="9"/>
      <c r="O214" s="10"/>
      <c r="P214" s="10"/>
      <c r="Q214" s="10"/>
      <c r="R214" s="10"/>
      <c r="S214" s="11"/>
      <c r="T214" s="11"/>
      <c r="U214" s="11"/>
      <c r="V214" s="11"/>
    </row>
    <row r="215" spans="8:22" x14ac:dyDescent="0.2">
      <c r="H215" s="9">
        <v>43038</v>
      </c>
      <c r="I215" s="10">
        <v>2.46E-2</v>
      </c>
      <c r="J215" s="10">
        <v>3.1399999999999997E-2</v>
      </c>
      <c r="K215" s="10">
        <v>3.3399999999999999E-2</v>
      </c>
      <c r="L215" s="10">
        <v>3.7699999999999997E-2</v>
      </c>
      <c r="N215" s="9"/>
      <c r="O215" s="10"/>
      <c r="P215" s="10"/>
      <c r="Q215" s="10"/>
      <c r="R215" s="10"/>
      <c r="S215" s="11"/>
      <c r="T215" s="11"/>
      <c r="U215" s="11"/>
      <c r="V215" s="11"/>
    </row>
    <row r="216" spans="8:22" x14ac:dyDescent="0.2">
      <c r="H216" s="9">
        <v>43039</v>
      </c>
      <c r="I216" s="10">
        <v>2.46E-2</v>
      </c>
      <c r="J216" s="10">
        <v>3.1300000000000001E-2</v>
      </c>
      <c r="K216" s="10">
        <v>3.3399999999999999E-2</v>
      </c>
      <c r="L216" s="10">
        <v>3.7699999999999997E-2</v>
      </c>
      <c r="N216" s="9"/>
      <c r="O216" s="10"/>
      <c r="P216" s="10"/>
      <c r="Q216" s="10"/>
      <c r="R216" s="10"/>
      <c r="S216" s="11"/>
      <c r="T216" s="11"/>
      <c r="U216" s="11"/>
      <c r="V216" s="11"/>
    </row>
    <row r="217" spans="8:22" x14ac:dyDescent="0.2">
      <c r="H217" s="9">
        <v>43040</v>
      </c>
      <c r="I217" s="10">
        <v>2.4299999999999999E-2</v>
      </c>
      <c r="J217" s="10">
        <v>3.1E-2</v>
      </c>
      <c r="K217" s="10">
        <v>3.3399999999999999E-2</v>
      </c>
      <c r="L217" s="10">
        <v>3.7400000000000003E-2</v>
      </c>
      <c r="N217" s="9"/>
      <c r="O217" s="10"/>
      <c r="P217" s="10"/>
      <c r="Q217" s="10"/>
      <c r="R217" s="10"/>
      <c r="S217" s="11"/>
      <c r="T217" s="11"/>
      <c r="U217" s="11"/>
      <c r="V217" s="11"/>
    </row>
    <row r="218" spans="8:22" x14ac:dyDescent="0.2">
      <c r="H218" s="9">
        <v>43041</v>
      </c>
      <c r="I218" s="10">
        <v>2.4199999999999999E-2</v>
      </c>
      <c r="J218" s="10">
        <v>3.09E-2</v>
      </c>
      <c r="K218" s="10">
        <v>3.3399999999999999E-2</v>
      </c>
      <c r="L218" s="10">
        <v>3.7199999999999997E-2</v>
      </c>
      <c r="N218" s="9"/>
      <c r="O218" s="10"/>
      <c r="P218" s="10"/>
      <c r="Q218" s="10"/>
      <c r="R218" s="10"/>
      <c r="S218" s="11"/>
      <c r="T218" s="11"/>
      <c r="U218" s="11"/>
      <c r="V218" s="11"/>
    </row>
    <row r="219" spans="8:22" x14ac:dyDescent="0.2">
      <c r="H219" s="9">
        <v>43042</v>
      </c>
      <c r="I219" s="10">
        <v>2.4199999999999999E-2</v>
      </c>
      <c r="J219" s="10">
        <v>3.0800000000000001E-2</v>
      </c>
      <c r="K219" s="10">
        <v>3.3399999999999999E-2</v>
      </c>
      <c r="L219" s="10">
        <v>3.7100000000000001E-2</v>
      </c>
      <c r="N219" s="9"/>
      <c r="O219" s="10"/>
      <c r="P219" s="10"/>
      <c r="Q219" s="10"/>
      <c r="R219" s="10"/>
      <c r="S219" s="11"/>
      <c r="T219" s="11"/>
      <c r="U219" s="11"/>
      <c r="V219" s="11"/>
    </row>
    <row r="220" spans="8:22" x14ac:dyDescent="0.2">
      <c r="H220" s="9">
        <v>43045</v>
      </c>
      <c r="I220" s="10">
        <v>2.4199999999999999E-2</v>
      </c>
      <c r="J220" s="10">
        <v>3.0800000000000001E-2</v>
      </c>
      <c r="K220" s="10">
        <v>3.3399999999999999E-2</v>
      </c>
      <c r="L220" s="10">
        <v>3.7100000000000001E-2</v>
      </c>
      <c r="N220" s="9"/>
      <c r="O220" s="10"/>
      <c r="P220" s="10"/>
      <c r="Q220" s="10"/>
      <c r="R220" s="10"/>
      <c r="S220" s="11"/>
      <c r="T220" s="11"/>
      <c r="U220" s="11"/>
      <c r="V220" s="11"/>
    </row>
    <row r="221" spans="8:22" x14ac:dyDescent="0.2">
      <c r="H221" s="9">
        <v>43046</v>
      </c>
      <c r="I221" s="10">
        <v>2.4299999999999999E-2</v>
      </c>
      <c r="J221" s="10">
        <v>3.0800000000000001E-2</v>
      </c>
      <c r="K221" s="10">
        <v>3.3500000000000002E-2</v>
      </c>
      <c r="L221" s="10">
        <v>3.7100000000000001E-2</v>
      </c>
      <c r="N221" s="9"/>
      <c r="O221" s="10"/>
      <c r="P221" s="10"/>
      <c r="Q221" s="10"/>
      <c r="R221" s="10"/>
      <c r="S221" s="11"/>
      <c r="T221" s="11"/>
      <c r="U221" s="11"/>
      <c r="V221" s="11"/>
    </row>
    <row r="222" spans="8:22" x14ac:dyDescent="0.2">
      <c r="H222" s="9">
        <v>43047</v>
      </c>
      <c r="I222" s="10">
        <v>2.4400000000000002E-2</v>
      </c>
      <c r="J222" s="10">
        <v>3.09E-2</v>
      </c>
      <c r="K222" s="10">
        <v>3.3599999999999998E-2</v>
      </c>
      <c r="L222" s="10">
        <v>3.7100000000000001E-2</v>
      </c>
      <c r="N222" s="9"/>
      <c r="O222" s="10"/>
      <c r="P222" s="10"/>
      <c r="Q222" s="10"/>
      <c r="R222" s="10"/>
      <c r="S222" s="11"/>
      <c r="T222" s="11"/>
      <c r="U222" s="11"/>
      <c r="V222" s="11"/>
    </row>
    <row r="223" spans="8:22" x14ac:dyDescent="0.2">
      <c r="H223" s="9">
        <v>43048</v>
      </c>
      <c r="I223" s="10">
        <v>2.4400000000000002E-2</v>
      </c>
      <c r="J223" s="10">
        <v>3.09E-2</v>
      </c>
      <c r="K223" s="10">
        <v>3.3599999999999998E-2</v>
      </c>
      <c r="L223" s="10">
        <v>3.7100000000000001E-2</v>
      </c>
      <c r="N223" s="9"/>
      <c r="O223" s="10"/>
      <c r="P223" s="10"/>
      <c r="Q223" s="10"/>
      <c r="R223" s="10"/>
      <c r="S223" s="11"/>
      <c r="T223" s="11"/>
      <c r="U223" s="11"/>
      <c r="V223" s="11"/>
    </row>
    <row r="224" spans="8:22" x14ac:dyDescent="0.2">
      <c r="H224" s="9">
        <v>43049</v>
      </c>
      <c r="I224" s="10">
        <v>2.4299999999999999E-2</v>
      </c>
      <c r="J224" s="10">
        <v>3.0800000000000001E-2</v>
      </c>
      <c r="K224" s="10">
        <v>3.3700000000000001E-2</v>
      </c>
      <c r="L224" s="10">
        <v>3.6999999999999998E-2</v>
      </c>
      <c r="N224" s="9"/>
      <c r="O224" s="10"/>
      <c r="P224" s="10"/>
      <c r="Q224" s="10"/>
      <c r="R224" s="10"/>
      <c r="S224" s="11"/>
      <c r="T224" s="11"/>
      <c r="U224" s="11"/>
      <c r="V224" s="11"/>
    </row>
    <row r="225" spans="8:22" x14ac:dyDescent="0.2">
      <c r="H225" s="9">
        <v>43052</v>
      </c>
      <c r="I225" s="10">
        <v>2.4299999999999999E-2</v>
      </c>
      <c r="J225" s="10">
        <v>3.0800000000000001E-2</v>
      </c>
      <c r="K225" s="10">
        <v>3.3799999999999997E-2</v>
      </c>
      <c r="L225" s="10">
        <v>3.6999999999999998E-2</v>
      </c>
      <c r="N225" s="9"/>
      <c r="O225" s="10"/>
      <c r="P225" s="10"/>
      <c r="Q225" s="10"/>
      <c r="R225" s="10"/>
      <c r="S225" s="11"/>
      <c r="T225" s="11"/>
      <c r="U225" s="11"/>
      <c r="V225" s="11"/>
    </row>
    <row r="226" spans="8:22" x14ac:dyDescent="0.2">
      <c r="H226" s="9">
        <v>43053</v>
      </c>
      <c r="I226" s="10">
        <v>2.4299999999999999E-2</v>
      </c>
      <c r="J226" s="10">
        <v>3.0800000000000001E-2</v>
      </c>
      <c r="K226" s="10">
        <v>3.3799999999999997E-2</v>
      </c>
      <c r="L226" s="10">
        <v>3.6999999999999998E-2</v>
      </c>
      <c r="N226" s="9"/>
      <c r="O226" s="10"/>
      <c r="P226" s="10"/>
      <c r="Q226" s="10"/>
      <c r="R226" s="10"/>
      <c r="S226" s="11"/>
      <c r="T226" s="11"/>
      <c r="U226" s="11"/>
      <c r="V226" s="11"/>
    </row>
    <row r="227" spans="8:22" x14ac:dyDescent="0.2">
      <c r="H227" s="9">
        <v>43054</v>
      </c>
      <c r="I227" s="10">
        <v>2.4299999999999999E-2</v>
      </c>
      <c r="J227" s="10">
        <v>3.0800000000000001E-2</v>
      </c>
      <c r="K227" s="10">
        <v>3.3700000000000001E-2</v>
      </c>
      <c r="L227" s="10">
        <v>3.6900000000000002E-2</v>
      </c>
      <c r="N227" s="9"/>
      <c r="O227" s="10"/>
      <c r="P227" s="10"/>
      <c r="Q227" s="10"/>
      <c r="R227" s="10"/>
      <c r="S227" s="11"/>
      <c r="T227" s="11"/>
      <c r="U227" s="11"/>
      <c r="V227" s="11"/>
    </row>
    <row r="228" spans="8:22" x14ac:dyDescent="0.2">
      <c r="H228" s="9">
        <v>43055</v>
      </c>
      <c r="I228" s="10">
        <v>2.46E-2</v>
      </c>
      <c r="J228" s="10">
        <v>3.1099999999999999E-2</v>
      </c>
      <c r="K228" s="10">
        <v>3.3599999999999998E-2</v>
      </c>
      <c r="L228" s="10">
        <v>3.7100000000000001E-2</v>
      </c>
      <c r="N228" s="9"/>
      <c r="O228" s="10"/>
      <c r="P228" s="10"/>
      <c r="Q228" s="10"/>
      <c r="R228" s="10"/>
      <c r="S228" s="11"/>
      <c r="T228" s="11"/>
      <c r="U228" s="11"/>
      <c r="V228" s="11"/>
    </row>
    <row r="229" spans="8:22" x14ac:dyDescent="0.2">
      <c r="H229" s="9">
        <v>43056</v>
      </c>
      <c r="I229" s="10">
        <v>2.46E-2</v>
      </c>
      <c r="J229" s="10">
        <v>3.1099999999999999E-2</v>
      </c>
      <c r="K229" s="10">
        <v>3.3599999999999998E-2</v>
      </c>
      <c r="L229" s="10">
        <v>3.6999999999999998E-2</v>
      </c>
      <c r="N229" s="9"/>
      <c r="O229" s="10"/>
      <c r="P229" s="10"/>
      <c r="Q229" s="10"/>
      <c r="R229" s="10"/>
      <c r="S229" s="11"/>
      <c r="T229" s="11"/>
      <c r="U229" s="11"/>
      <c r="V229" s="11"/>
    </row>
    <row r="230" spans="8:22" x14ac:dyDescent="0.2">
      <c r="H230" s="9">
        <v>43059</v>
      </c>
      <c r="I230" s="10">
        <v>2.4799999999999999E-2</v>
      </c>
      <c r="J230" s="10">
        <v>3.1300000000000001E-2</v>
      </c>
      <c r="K230" s="10">
        <v>3.3500000000000002E-2</v>
      </c>
      <c r="L230" s="10">
        <v>3.7100000000000001E-2</v>
      </c>
      <c r="N230" s="9"/>
      <c r="O230" s="10"/>
      <c r="P230" s="10"/>
      <c r="Q230" s="10"/>
      <c r="R230" s="10"/>
      <c r="S230" s="11"/>
      <c r="T230" s="11"/>
      <c r="U230" s="11"/>
      <c r="V230" s="11"/>
    </row>
    <row r="231" spans="8:22" x14ac:dyDescent="0.2">
      <c r="H231" s="9">
        <v>43060</v>
      </c>
      <c r="I231" s="10">
        <v>2.53E-2</v>
      </c>
      <c r="J231" s="10">
        <v>3.1699999999999999E-2</v>
      </c>
      <c r="K231" s="10">
        <v>3.3399999999999999E-2</v>
      </c>
      <c r="L231" s="10">
        <v>3.7499999999999999E-2</v>
      </c>
      <c r="N231" s="9"/>
      <c r="O231" s="10"/>
      <c r="P231" s="10"/>
      <c r="Q231" s="10"/>
      <c r="R231" s="10"/>
      <c r="S231" s="11"/>
      <c r="T231" s="11"/>
      <c r="U231" s="11"/>
      <c r="V231" s="11"/>
    </row>
    <row r="232" spans="8:22" x14ac:dyDescent="0.2">
      <c r="H232" s="9">
        <v>43061</v>
      </c>
      <c r="I232" s="10">
        <v>2.5499999999999998E-2</v>
      </c>
      <c r="J232" s="10">
        <v>3.1899999999999998E-2</v>
      </c>
      <c r="K232" s="10">
        <v>3.3300000000000003E-2</v>
      </c>
      <c r="L232" s="10">
        <v>3.7699999999999997E-2</v>
      </c>
      <c r="N232" s="9"/>
      <c r="O232" s="10"/>
      <c r="P232" s="10"/>
      <c r="Q232" s="10"/>
      <c r="R232" s="10"/>
      <c r="S232" s="11"/>
      <c r="T232" s="11"/>
      <c r="U232" s="11"/>
      <c r="V232" s="11"/>
    </row>
    <row r="233" spans="8:22" x14ac:dyDescent="0.2">
      <c r="H233" s="9">
        <v>43062</v>
      </c>
      <c r="I233" s="10">
        <v>2.5399999999999999E-2</v>
      </c>
      <c r="J233" s="10">
        <v>3.1800000000000002E-2</v>
      </c>
      <c r="K233" s="10">
        <v>3.3300000000000003E-2</v>
      </c>
      <c r="L233" s="10">
        <v>3.7600000000000001E-2</v>
      </c>
      <c r="N233" s="9"/>
      <c r="O233" s="10"/>
      <c r="P233" s="10"/>
      <c r="Q233" s="10"/>
      <c r="R233" s="10"/>
      <c r="S233" s="11"/>
      <c r="T233" s="11"/>
      <c r="U233" s="11"/>
      <c r="V233" s="11"/>
    </row>
    <row r="234" spans="8:22" x14ac:dyDescent="0.2">
      <c r="H234" s="9">
        <v>43063</v>
      </c>
      <c r="I234" s="10">
        <v>2.5600000000000001E-2</v>
      </c>
      <c r="J234" s="10">
        <v>3.2000000000000001E-2</v>
      </c>
      <c r="K234" s="10">
        <v>3.32E-2</v>
      </c>
      <c r="L234" s="10">
        <v>3.7699999999999997E-2</v>
      </c>
      <c r="N234" s="9"/>
      <c r="O234" s="10"/>
      <c r="P234" s="10"/>
      <c r="Q234" s="10"/>
      <c r="R234" s="10"/>
      <c r="S234" s="11"/>
      <c r="T234" s="11"/>
      <c r="U234" s="11"/>
      <c r="V234" s="11"/>
    </row>
    <row r="235" spans="8:22" x14ac:dyDescent="0.2">
      <c r="H235" s="9">
        <v>43066</v>
      </c>
      <c r="I235" s="10">
        <v>2.5600000000000001E-2</v>
      </c>
      <c r="J235" s="10">
        <v>3.1899999999999998E-2</v>
      </c>
      <c r="K235" s="10">
        <v>3.3099999999999997E-2</v>
      </c>
      <c r="L235" s="10">
        <v>3.7699999999999997E-2</v>
      </c>
      <c r="N235" s="9"/>
      <c r="O235" s="10"/>
      <c r="P235" s="10"/>
      <c r="Q235" s="10"/>
      <c r="R235" s="10"/>
      <c r="S235" s="11"/>
      <c r="T235" s="11"/>
      <c r="U235" s="11"/>
      <c r="V235" s="11"/>
    </row>
    <row r="236" spans="8:22" x14ac:dyDescent="0.2">
      <c r="H236" s="9">
        <v>43067</v>
      </c>
      <c r="I236" s="10">
        <v>2.53E-2</v>
      </c>
      <c r="J236" s="10">
        <v>3.1600000000000003E-2</v>
      </c>
      <c r="K236" s="10">
        <v>3.3099999999999997E-2</v>
      </c>
      <c r="L236" s="10">
        <v>3.73E-2</v>
      </c>
      <c r="N236" s="9"/>
      <c r="O236" s="10"/>
      <c r="P236" s="10"/>
      <c r="Q236" s="10"/>
      <c r="R236" s="10"/>
      <c r="S236" s="11"/>
      <c r="T236" s="11"/>
      <c r="U236" s="11"/>
      <c r="V236" s="11"/>
    </row>
    <row r="237" spans="8:22" x14ac:dyDescent="0.2">
      <c r="H237" s="9">
        <v>43068</v>
      </c>
      <c r="I237" s="10">
        <v>2.52E-2</v>
      </c>
      <c r="J237" s="10">
        <v>3.1300000000000001E-2</v>
      </c>
      <c r="K237" s="10">
        <v>3.2899999999999999E-2</v>
      </c>
      <c r="L237" s="10">
        <v>3.7100000000000001E-2</v>
      </c>
      <c r="N237" s="9"/>
      <c r="O237" s="10"/>
      <c r="P237" s="10"/>
      <c r="Q237" s="10"/>
      <c r="R237" s="10"/>
      <c r="S237" s="11"/>
      <c r="T237" s="11"/>
      <c r="U237" s="11"/>
      <c r="V237" s="11"/>
    </row>
    <row r="238" spans="8:22" x14ac:dyDescent="0.2">
      <c r="H238" s="9">
        <v>43069</v>
      </c>
      <c r="I238" s="10">
        <v>2.52E-2</v>
      </c>
      <c r="J238" s="10">
        <v>3.1300000000000001E-2</v>
      </c>
      <c r="K238" s="10">
        <v>3.2899999999999999E-2</v>
      </c>
      <c r="L238" s="10">
        <v>3.7100000000000001E-2</v>
      </c>
      <c r="N238" s="9"/>
      <c r="O238" s="10"/>
      <c r="P238" s="10"/>
      <c r="Q238" s="10"/>
      <c r="R238" s="10"/>
      <c r="S238" s="11"/>
      <c r="T238" s="11"/>
      <c r="U238" s="11"/>
      <c r="V238" s="11"/>
    </row>
    <row r="239" spans="8:22" x14ac:dyDescent="0.2">
      <c r="H239" s="9">
        <v>43070</v>
      </c>
      <c r="I239" s="10">
        <v>2.52E-2</v>
      </c>
      <c r="J239" s="10">
        <v>3.1300000000000001E-2</v>
      </c>
      <c r="K239" s="10">
        <v>3.2800000000000003E-2</v>
      </c>
      <c r="L239" s="10">
        <v>3.6999999999999998E-2</v>
      </c>
      <c r="N239" s="9"/>
      <c r="O239" s="10"/>
      <c r="P239" s="10"/>
      <c r="Q239" s="10"/>
      <c r="R239" s="10"/>
      <c r="S239" s="11"/>
      <c r="T239" s="11"/>
      <c r="U239" s="11"/>
      <c r="V239" s="11"/>
    </row>
    <row r="240" spans="8:22" x14ac:dyDescent="0.2">
      <c r="H240" s="9">
        <v>43073</v>
      </c>
      <c r="I240" s="10">
        <v>2.5100000000000001E-2</v>
      </c>
      <c r="J240" s="10">
        <v>3.1300000000000001E-2</v>
      </c>
      <c r="K240" s="10">
        <v>3.2800000000000003E-2</v>
      </c>
      <c r="L240" s="10">
        <v>3.6900000000000002E-2</v>
      </c>
      <c r="N240" s="9"/>
      <c r="O240" s="10"/>
      <c r="P240" s="10"/>
      <c r="Q240" s="10"/>
      <c r="R240" s="10"/>
      <c r="S240" s="11"/>
      <c r="T240" s="11"/>
      <c r="U240" s="11"/>
      <c r="V240" s="11"/>
    </row>
    <row r="241" spans="8:22" x14ac:dyDescent="0.2">
      <c r="H241" s="9">
        <v>43074</v>
      </c>
      <c r="I241" s="10">
        <v>2.5399999999999999E-2</v>
      </c>
      <c r="J241" s="10">
        <v>3.1600000000000003E-2</v>
      </c>
      <c r="K241" s="10">
        <v>3.3099999999999997E-2</v>
      </c>
      <c r="L241" s="10">
        <v>3.7100000000000001E-2</v>
      </c>
      <c r="N241" s="9"/>
      <c r="O241" s="10"/>
      <c r="P241" s="10"/>
      <c r="Q241" s="10"/>
      <c r="R241" s="10"/>
      <c r="S241" s="11"/>
      <c r="T241" s="11"/>
      <c r="U241" s="11"/>
      <c r="V241" s="11"/>
    </row>
    <row r="242" spans="8:22" x14ac:dyDescent="0.2">
      <c r="H242" s="9">
        <v>43075</v>
      </c>
      <c r="I242" s="10">
        <v>2.5399999999999999E-2</v>
      </c>
      <c r="J242" s="10">
        <v>3.1600000000000003E-2</v>
      </c>
      <c r="K242" s="10">
        <v>3.3000000000000002E-2</v>
      </c>
      <c r="L242" s="10">
        <v>3.7199999999999997E-2</v>
      </c>
      <c r="N242" s="9"/>
      <c r="O242" s="10"/>
      <c r="P242" s="10"/>
      <c r="Q242" s="10"/>
      <c r="R242" s="10"/>
      <c r="S242" s="11"/>
      <c r="T242" s="11"/>
      <c r="U242" s="11"/>
      <c r="V242" s="11"/>
    </row>
    <row r="243" spans="8:22" x14ac:dyDescent="0.2">
      <c r="H243" s="9">
        <v>43076</v>
      </c>
      <c r="I243" s="10">
        <v>2.53E-2</v>
      </c>
      <c r="J243" s="10">
        <v>3.1600000000000003E-2</v>
      </c>
      <c r="K243" s="10">
        <v>3.2800000000000003E-2</v>
      </c>
      <c r="L243" s="10">
        <v>3.7100000000000001E-2</v>
      </c>
      <c r="N243" s="9"/>
      <c r="O243" s="10"/>
      <c r="P243" s="10"/>
      <c r="Q243" s="10"/>
      <c r="R243" s="10"/>
      <c r="S243" s="11"/>
      <c r="T243" s="11"/>
      <c r="U243" s="11"/>
      <c r="V243" s="11"/>
    </row>
    <row r="244" spans="8:22" x14ac:dyDescent="0.2">
      <c r="H244" s="9">
        <v>43077</v>
      </c>
      <c r="I244" s="10">
        <v>2.5600000000000001E-2</v>
      </c>
      <c r="J244" s="10">
        <v>3.1899999999999998E-2</v>
      </c>
      <c r="K244" s="10">
        <v>3.2800000000000003E-2</v>
      </c>
      <c r="L244" s="10">
        <v>3.73E-2</v>
      </c>
      <c r="N244" s="9"/>
      <c r="O244" s="10"/>
      <c r="P244" s="10"/>
      <c r="Q244" s="10"/>
      <c r="R244" s="10"/>
      <c r="S244" s="11"/>
      <c r="T244" s="11"/>
      <c r="U244" s="11"/>
      <c r="V244" s="11"/>
    </row>
    <row r="245" spans="8:22" x14ac:dyDescent="0.2">
      <c r="H245" s="9">
        <v>43080</v>
      </c>
      <c r="I245" s="10">
        <v>2.5899999999999999E-2</v>
      </c>
      <c r="J245" s="10">
        <v>3.2099999999999997E-2</v>
      </c>
      <c r="K245" s="10">
        <v>3.2800000000000003E-2</v>
      </c>
      <c r="L245" s="10">
        <v>3.7600000000000001E-2</v>
      </c>
      <c r="N245" s="9"/>
      <c r="O245" s="10"/>
      <c r="P245" s="10"/>
      <c r="Q245" s="10"/>
      <c r="R245" s="10"/>
      <c r="S245" s="11"/>
      <c r="T245" s="11"/>
      <c r="U245" s="11"/>
      <c r="V245" s="11"/>
    </row>
    <row r="246" spans="8:22" x14ac:dyDescent="0.2">
      <c r="H246" s="9">
        <v>43081</v>
      </c>
      <c r="I246" s="10">
        <v>2.5600000000000001E-2</v>
      </c>
      <c r="J246" s="10">
        <v>3.1899999999999998E-2</v>
      </c>
      <c r="K246" s="10">
        <v>3.2300000000000002E-2</v>
      </c>
      <c r="L246" s="10">
        <v>3.7400000000000003E-2</v>
      </c>
      <c r="N246" s="9"/>
      <c r="O246" s="10"/>
      <c r="P246" s="10"/>
      <c r="Q246" s="10"/>
      <c r="R246" s="10"/>
      <c r="S246" s="11"/>
      <c r="T246" s="11"/>
      <c r="U246" s="11"/>
      <c r="V246" s="11"/>
    </row>
    <row r="247" spans="8:22" x14ac:dyDescent="0.2">
      <c r="H247" s="9">
        <v>43082</v>
      </c>
      <c r="I247" s="10">
        <v>2.5700000000000001E-2</v>
      </c>
      <c r="J247" s="10">
        <v>3.2000000000000001E-2</v>
      </c>
      <c r="K247" s="10">
        <v>3.2500000000000001E-2</v>
      </c>
      <c r="L247" s="10">
        <v>3.7400000000000003E-2</v>
      </c>
      <c r="N247" s="9"/>
      <c r="O247" s="10"/>
      <c r="P247" s="10"/>
      <c r="Q247" s="10"/>
      <c r="R247" s="10"/>
      <c r="S247" s="11"/>
      <c r="T247" s="11"/>
      <c r="U247" s="11"/>
      <c r="V247" s="11"/>
    </row>
    <row r="248" spans="8:22" x14ac:dyDescent="0.2">
      <c r="H248" s="9">
        <v>43083</v>
      </c>
      <c r="I248" s="10">
        <v>2.58E-2</v>
      </c>
      <c r="J248" s="10">
        <v>3.2099999999999997E-2</v>
      </c>
      <c r="K248" s="10">
        <v>3.2599999999999997E-2</v>
      </c>
      <c r="L248" s="10">
        <v>3.7499999999999999E-2</v>
      </c>
      <c r="N248" s="9"/>
      <c r="O248" s="10"/>
      <c r="P248" s="10"/>
      <c r="Q248" s="10"/>
      <c r="R248" s="10"/>
      <c r="S248" s="11"/>
      <c r="T248" s="11"/>
      <c r="U248" s="11"/>
      <c r="V248" s="11"/>
    </row>
    <row r="249" spans="8:22" x14ac:dyDescent="0.2">
      <c r="H249" s="9">
        <v>43084</v>
      </c>
      <c r="I249" s="10">
        <v>2.5600000000000001E-2</v>
      </c>
      <c r="J249" s="10">
        <v>3.1899999999999998E-2</v>
      </c>
      <c r="K249" s="10">
        <v>3.2599999999999997E-2</v>
      </c>
      <c r="L249" s="10">
        <v>3.73E-2</v>
      </c>
      <c r="N249" s="9"/>
      <c r="O249" s="10"/>
      <c r="P249" s="10"/>
      <c r="Q249" s="10"/>
      <c r="R249" s="10"/>
      <c r="S249" s="11"/>
      <c r="T249" s="11"/>
      <c r="U249" s="11"/>
      <c r="V249" s="11"/>
    </row>
    <row r="250" spans="8:22" x14ac:dyDescent="0.2">
      <c r="H250" s="9">
        <v>43087</v>
      </c>
      <c r="I250" s="10">
        <v>2.53E-2</v>
      </c>
      <c r="J250" s="10">
        <v>3.1600000000000003E-2</v>
      </c>
      <c r="K250" s="10">
        <v>3.2599999999999997E-2</v>
      </c>
      <c r="L250" s="10">
        <v>3.6999999999999998E-2</v>
      </c>
      <c r="N250" s="9"/>
      <c r="O250" s="10"/>
      <c r="P250" s="10"/>
      <c r="Q250" s="10"/>
      <c r="R250" s="10"/>
      <c r="S250" s="11"/>
      <c r="T250" s="11"/>
      <c r="U250" s="11"/>
      <c r="V250" s="11"/>
    </row>
    <row r="251" spans="8:22" x14ac:dyDescent="0.2">
      <c r="H251" s="9">
        <v>43088</v>
      </c>
      <c r="I251" s="10">
        <v>2.53E-2</v>
      </c>
      <c r="J251" s="10">
        <v>3.1600000000000003E-2</v>
      </c>
      <c r="K251" s="10">
        <v>3.2599999999999997E-2</v>
      </c>
      <c r="L251" s="10">
        <v>3.6999999999999998E-2</v>
      </c>
      <c r="N251" s="9"/>
      <c r="O251" s="10"/>
      <c r="P251" s="10"/>
      <c r="Q251" s="10"/>
      <c r="R251" s="10"/>
      <c r="S251" s="11"/>
      <c r="T251" s="11"/>
      <c r="U251" s="11"/>
      <c r="V251" s="11"/>
    </row>
    <row r="252" spans="8:22" x14ac:dyDescent="0.2">
      <c r="H252" s="9">
        <v>43089</v>
      </c>
      <c r="I252" s="10">
        <v>2.53E-2</v>
      </c>
      <c r="J252" s="10">
        <v>3.1600000000000003E-2</v>
      </c>
      <c r="K252" s="10">
        <v>3.2599999999999997E-2</v>
      </c>
      <c r="L252" s="10">
        <v>3.6999999999999998E-2</v>
      </c>
      <c r="N252" s="9"/>
      <c r="O252" s="10"/>
      <c r="P252" s="10"/>
      <c r="Q252" s="10"/>
      <c r="R252" s="10"/>
      <c r="S252" s="11"/>
      <c r="T252" s="11"/>
      <c r="U252" s="11"/>
      <c r="V252" s="11"/>
    </row>
    <row r="253" spans="8:22" x14ac:dyDescent="0.2">
      <c r="H253" s="9">
        <v>43090</v>
      </c>
      <c r="I253" s="10">
        <v>2.53E-2</v>
      </c>
      <c r="J253" s="10">
        <v>3.1600000000000003E-2</v>
      </c>
      <c r="K253" s="10">
        <v>3.2599999999999997E-2</v>
      </c>
      <c r="L253" s="10">
        <v>3.6999999999999998E-2</v>
      </c>
      <c r="N253" s="9"/>
      <c r="O253" s="10"/>
      <c r="P253" s="10"/>
      <c r="Q253" s="10"/>
      <c r="R253" s="10"/>
      <c r="S253" s="11"/>
      <c r="T253" s="11"/>
      <c r="U253" s="11"/>
      <c r="V253" s="11"/>
    </row>
    <row r="254" spans="8:22" x14ac:dyDescent="0.2">
      <c r="H254" s="9">
        <v>43091</v>
      </c>
      <c r="I254" s="10">
        <v>2.52E-2</v>
      </c>
      <c r="J254" s="10">
        <v>3.1600000000000003E-2</v>
      </c>
      <c r="K254" s="10">
        <v>3.2599999999999997E-2</v>
      </c>
      <c r="L254" s="10">
        <v>3.6999999999999998E-2</v>
      </c>
      <c r="N254" s="9"/>
      <c r="O254" s="10"/>
      <c r="P254" s="10"/>
      <c r="Q254" s="10"/>
      <c r="R254" s="10"/>
      <c r="S254" s="11"/>
      <c r="T254" s="11"/>
      <c r="U254" s="11"/>
      <c r="V254" s="11"/>
    </row>
    <row r="255" spans="8:22" x14ac:dyDescent="0.2">
      <c r="H255" s="9">
        <v>43095</v>
      </c>
      <c r="I255" s="10">
        <v>2.5399999999999999E-2</v>
      </c>
      <c r="J255" s="10">
        <v>3.1800000000000002E-2</v>
      </c>
      <c r="K255" s="10">
        <v>3.2500000000000001E-2</v>
      </c>
      <c r="L255" s="10">
        <v>3.7199999999999997E-2</v>
      </c>
      <c r="N255" s="9"/>
      <c r="O255" s="10"/>
      <c r="P255" s="10"/>
      <c r="Q255" s="10"/>
      <c r="R255" s="10"/>
      <c r="S255" s="11"/>
      <c r="T255" s="11"/>
      <c r="U255" s="11"/>
      <c r="V255" s="11"/>
    </row>
    <row r="256" spans="8:22" x14ac:dyDescent="0.2">
      <c r="H256" s="9">
        <v>43096</v>
      </c>
      <c r="I256" s="10">
        <v>2.53E-2</v>
      </c>
      <c r="J256" s="10">
        <v>3.1699999999999999E-2</v>
      </c>
      <c r="K256" s="10">
        <v>3.2399999999999998E-2</v>
      </c>
      <c r="L256" s="10">
        <v>3.7199999999999997E-2</v>
      </c>
      <c r="N256" s="9"/>
      <c r="O256" s="10"/>
      <c r="P256" s="10"/>
      <c r="Q256" s="10"/>
      <c r="R256" s="10"/>
      <c r="S256" s="11"/>
      <c r="T256" s="11"/>
      <c r="U256" s="11"/>
      <c r="V256" s="11"/>
    </row>
    <row r="257" spans="8:22" x14ac:dyDescent="0.2">
      <c r="H257" s="9">
        <v>43097</v>
      </c>
      <c r="I257" s="10">
        <v>2.52E-2</v>
      </c>
      <c r="J257" s="10">
        <v>3.1600000000000003E-2</v>
      </c>
      <c r="K257" s="10">
        <v>3.2199999999999999E-2</v>
      </c>
      <c r="L257" s="10">
        <v>3.7100000000000001E-2</v>
      </c>
      <c r="N257" s="9"/>
      <c r="O257" s="10"/>
      <c r="P257" s="10"/>
      <c r="Q257" s="10"/>
      <c r="R257" s="10"/>
      <c r="S257" s="11"/>
      <c r="T257" s="11"/>
      <c r="U257" s="11"/>
      <c r="V257" s="11"/>
    </row>
    <row r="258" spans="8:22" x14ac:dyDescent="0.2">
      <c r="H258" s="9">
        <v>43098</v>
      </c>
      <c r="I258" s="10">
        <v>2.5100000000000001E-2</v>
      </c>
      <c r="J258" s="10">
        <v>3.1600000000000003E-2</v>
      </c>
      <c r="K258" s="10">
        <v>3.2099999999999997E-2</v>
      </c>
      <c r="L258" s="10">
        <v>3.7100000000000001E-2</v>
      </c>
      <c r="N258" s="9"/>
      <c r="O258" s="10"/>
      <c r="P258" s="10"/>
      <c r="Q258" s="10"/>
      <c r="R258" s="10"/>
      <c r="S258" s="11"/>
      <c r="T258" s="11"/>
      <c r="U258" s="11"/>
      <c r="V258" s="11"/>
    </row>
    <row r="259" spans="8:22" x14ac:dyDescent="0.2">
      <c r="H259" s="9">
        <v>43103</v>
      </c>
      <c r="I259" s="10">
        <v>2.52E-2</v>
      </c>
      <c r="J259" s="10">
        <v>3.15E-2</v>
      </c>
      <c r="K259" s="10">
        <v>3.2000000000000001E-2</v>
      </c>
      <c r="L259" s="10">
        <v>3.7100000000000001E-2</v>
      </c>
      <c r="N259" s="9"/>
      <c r="O259" s="10"/>
      <c r="P259" s="10"/>
      <c r="Q259" s="10"/>
      <c r="R259" s="10"/>
      <c r="S259" s="11"/>
      <c r="T259" s="11"/>
      <c r="U259" s="11"/>
      <c r="V259" s="11"/>
    </row>
    <row r="260" spans="8:22" x14ac:dyDescent="0.2">
      <c r="H260" s="9">
        <v>43104</v>
      </c>
      <c r="I260" s="10">
        <v>2.4899999999999999E-2</v>
      </c>
      <c r="J260" s="10">
        <v>3.1300000000000001E-2</v>
      </c>
      <c r="K260" s="10">
        <v>3.2000000000000001E-2</v>
      </c>
      <c r="L260" s="10">
        <v>3.6799999999999999E-2</v>
      </c>
      <c r="N260" s="9"/>
      <c r="O260" s="10"/>
      <c r="P260" s="10"/>
      <c r="Q260" s="10"/>
      <c r="R260" s="10"/>
      <c r="S260" s="11"/>
      <c r="T260" s="11"/>
      <c r="U260" s="11"/>
      <c r="V260" s="11"/>
    </row>
    <row r="261" spans="8:22" x14ac:dyDescent="0.2">
      <c r="H261" s="9">
        <v>43105</v>
      </c>
      <c r="I261" s="10">
        <v>2.4899999999999999E-2</v>
      </c>
      <c r="J261" s="10">
        <v>3.1300000000000001E-2</v>
      </c>
      <c r="K261" s="10">
        <v>3.2000000000000001E-2</v>
      </c>
      <c r="L261" s="10">
        <v>3.6799999999999999E-2</v>
      </c>
      <c r="N261" s="9"/>
      <c r="O261" s="10"/>
      <c r="P261" s="10"/>
      <c r="Q261" s="10"/>
      <c r="R261" s="10"/>
      <c r="S261" s="11"/>
      <c r="T261" s="11"/>
      <c r="U261" s="11"/>
      <c r="V261" s="11"/>
    </row>
    <row r="262" spans="8:22" x14ac:dyDescent="0.2">
      <c r="H262" s="9">
        <v>43109</v>
      </c>
      <c r="I262" s="10">
        <v>2.4899999999999999E-2</v>
      </c>
      <c r="J262" s="10">
        <v>3.1300000000000001E-2</v>
      </c>
      <c r="K262" s="10">
        <v>3.2000000000000001E-2</v>
      </c>
      <c r="L262" s="10">
        <v>3.6799999999999999E-2</v>
      </c>
      <c r="N262" s="9"/>
      <c r="O262" s="10"/>
      <c r="P262" s="10"/>
      <c r="Q262" s="10"/>
      <c r="R262" s="10"/>
      <c r="S262" s="11"/>
      <c r="T262" s="11"/>
      <c r="U262" s="11"/>
      <c r="V262" s="11"/>
    </row>
    <row r="263" spans="8:22" x14ac:dyDescent="0.2">
      <c r="H263" s="9">
        <v>43110</v>
      </c>
      <c r="I263" s="10">
        <v>2.4899999999999999E-2</v>
      </c>
      <c r="J263" s="10">
        <v>3.1300000000000001E-2</v>
      </c>
      <c r="K263" s="10">
        <v>3.2000000000000001E-2</v>
      </c>
      <c r="L263" s="10">
        <v>3.6799999999999999E-2</v>
      </c>
      <c r="N263" s="9"/>
      <c r="O263" s="10"/>
      <c r="P263" s="10"/>
      <c r="Q263" s="10"/>
      <c r="R263" s="10"/>
      <c r="S263" s="11"/>
      <c r="T263" s="11"/>
      <c r="U263" s="11"/>
      <c r="V263" s="11"/>
    </row>
    <row r="264" spans="8:22" x14ac:dyDescent="0.2">
      <c r="H264" s="9">
        <v>43111</v>
      </c>
      <c r="I264" s="10">
        <v>2.4899999999999999E-2</v>
      </c>
      <c r="J264" s="10">
        <v>3.1300000000000001E-2</v>
      </c>
      <c r="K264" s="10">
        <v>3.2000000000000001E-2</v>
      </c>
      <c r="L264" s="10">
        <v>3.6799999999999999E-2</v>
      </c>
      <c r="N264" s="9"/>
      <c r="O264" s="10"/>
      <c r="P264" s="10"/>
      <c r="Q264" s="10"/>
      <c r="R264" s="10"/>
      <c r="S264" s="11"/>
      <c r="T264" s="11"/>
      <c r="U264" s="11"/>
      <c r="V264" s="11"/>
    </row>
    <row r="265" spans="8:22" x14ac:dyDescent="0.2">
      <c r="H265" s="9">
        <v>43112</v>
      </c>
      <c r="I265" s="10">
        <v>2.4899999999999999E-2</v>
      </c>
      <c r="J265" s="10">
        <v>3.1300000000000001E-2</v>
      </c>
      <c r="K265" s="10">
        <v>3.2000000000000001E-2</v>
      </c>
      <c r="L265" s="10">
        <v>3.6799999999999999E-2</v>
      </c>
      <c r="N265" s="9"/>
      <c r="O265" s="10"/>
      <c r="P265" s="10"/>
      <c r="Q265" s="10"/>
      <c r="R265" s="10"/>
      <c r="S265" s="11"/>
      <c r="T265" s="11"/>
      <c r="U265" s="11"/>
      <c r="V265" s="11"/>
    </row>
    <row r="266" spans="8:22" x14ac:dyDescent="0.2">
      <c r="H266" s="9">
        <v>43115</v>
      </c>
      <c r="I266" s="10">
        <v>2.4899999999999999E-2</v>
      </c>
      <c r="J266" s="10">
        <v>3.1300000000000001E-2</v>
      </c>
      <c r="K266" s="10">
        <v>3.2000000000000001E-2</v>
      </c>
      <c r="L266" s="10">
        <v>3.6799999999999999E-2</v>
      </c>
      <c r="N266" s="9"/>
      <c r="O266" s="10"/>
      <c r="P266" s="10"/>
      <c r="Q266" s="10"/>
      <c r="R266" s="10"/>
      <c r="S266" s="11"/>
      <c r="T266" s="11"/>
      <c r="U266" s="11"/>
      <c r="V266" s="11"/>
    </row>
    <row r="267" spans="8:22" x14ac:dyDescent="0.2">
      <c r="H267" s="9">
        <v>43116</v>
      </c>
      <c r="I267" s="10">
        <v>2.4899999999999999E-2</v>
      </c>
      <c r="J267" s="10">
        <v>3.1300000000000001E-2</v>
      </c>
      <c r="K267" s="10">
        <v>3.2000000000000001E-2</v>
      </c>
      <c r="L267" s="10">
        <v>3.6799999999999999E-2</v>
      </c>
      <c r="N267" s="9"/>
      <c r="O267" s="10"/>
      <c r="P267" s="10"/>
      <c r="Q267" s="10"/>
      <c r="R267" s="10"/>
      <c r="S267" s="11"/>
      <c r="T267" s="11"/>
      <c r="U267" s="11"/>
      <c r="V267" s="11"/>
    </row>
    <row r="268" spans="8:22" x14ac:dyDescent="0.2">
      <c r="H268" s="9">
        <v>43117</v>
      </c>
      <c r="I268" s="10">
        <v>2.4899999999999999E-2</v>
      </c>
      <c r="J268" s="10">
        <v>3.1300000000000001E-2</v>
      </c>
      <c r="K268" s="10">
        <v>3.2000000000000001E-2</v>
      </c>
      <c r="L268" s="10">
        <v>3.6799999999999999E-2</v>
      </c>
      <c r="N268" s="9"/>
      <c r="O268" s="10"/>
      <c r="P268" s="10"/>
      <c r="Q268" s="10"/>
      <c r="R268" s="10"/>
      <c r="S268" s="11"/>
      <c r="T268" s="11"/>
      <c r="U268" s="11"/>
      <c r="V268" s="11"/>
    </row>
    <row r="269" spans="8:22" x14ac:dyDescent="0.2">
      <c r="H269" s="9">
        <v>43118</v>
      </c>
      <c r="I269" s="10">
        <v>2.4899999999999999E-2</v>
      </c>
      <c r="J269" s="10">
        <v>3.1199999999999999E-2</v>
      </c>
      <c r="K269" s="10">
        <v>3.2000000000000001E-2</v>
      </c>
      <c r="L269" s="10">
        <v>3.6799999999999999E-2</v>
      </c>
      <c r="N269" s="9"/>
      <c r="O269" s="10"/>
      <c r="P269" s="10"/>
      <c r="Q269" s="10"/>
      <c r="R269" s="10"/>
      <c r="S269" s="11"/>
      <c r="T269" s="11"/>
      <c r="U269" s="11"/>
      <c r="V269" s="11"/>
    </row>
    <row r="270" spans="8:22" x14ac:dyDescent="0.2">
      <c r="H270" s="9">
        <v>43119</v>
      </c>
      <c r="I270" s="10">
        <v>2.4899999999999999E-2</v>
      </c>
      <c r="J270" s="10">
        <v>3.1199999999999999E-2</v>
      </c>
      <c r="K270" s="10">
        <v>3.2000000000000001E-2</v>
      </c>
      <c r="L270" s="10">
        <v>3.6799999999999999E-2</v>
      </c>
      <c r="N270" s="9"/>
      <c r="O270" s="10"/>
      <c r="P270" s="10"/>
      <c r="Q270" s="10"/>
      <c r="R270" s="10"/>
      <c r="S270" s="11"/>
      <c r="T270" s="11"/>
      <c r="U270" s="11"/>
      <c r="V270" s="11"/>
    </row>
    <row r="271" spans="8:22" x14ac:dyDescent="0.2">
      <c r="H271" s="9">
        <v>43122</v>
      </c>
      <c r="I271" s="10">
        <v>2.4899999999999999E-2</v>
      </c>
      <c r="J271" s="10">
        <v>3.1099999999999999E-2</v>
      </c>
      <c r="K271" s="10">
        <v>3.2000000000000001E-2</v>
      </c>
      <c r="L271" s="10">
        <v>3.6799999999999999E-2</v>
      </c>
      <c r="N271" s="9"/>
      <c r="O271" s="10"/>
      <c r="P271" s="10"/>
      <c r="Q271" s="10"/>
      <c r="R271" s="10"/>
      <c r="S271" s="11"/>
      <c r="T271" s="11"/>
      <c r="U271" s="11"/>
      <c r="V271" s="11"/>
    </row>
    <row r="272" spans="8:22" x14ac:dyDescent="0.2">
      <c r="H272" s="9">
        <v>43123</v>
      </c>
      <c r="I272" s="10">
        <v>2.52E-2</v>
      </c>
      <c r="J272" s="10">
        <v>3.1399999999999997E-2</v>
      </c>
      <c r="K272" s="10">
        <v>3.2000000000000001E-2</v>
      </c>
      <c r="L272" s="10">
        <v>3.7100000000000001E-2</v>
      </c>
      <c r="N272" s="9"/>
      <c r="O272" s="10"/>
      <c r="P272" s="10"/>
      <c r="Q272" s="10"/>
      <c r="R272" s="10"/>
      <c r="S272" s="11"/>
      <c r="T272" s="11"/>
      <c r="U272" s="11"/>
      <c r="V272" s="11"/>
    </row>
    <row r="273" spans="8:22" x14ac:dyDescent="0.2">
      <c r="H273" s="9">
        <v>43124</v>
      </c>
      <c r="I273" s="10">
        <v>2.5100000000000001E-2</v>
      </c>
      <c r="J273" s="10">
        <v>3.1199999999999999E-2</v>
      </c>
      <c r="K273" s="10">
        <v>3.1699999999999999E-2</v>
      </c>
      <c r="L273" s="10">
        <v>3.6900000000000002E-2</v>
      </c>
      <c r="N273" s="9"/>
      <c r="O273" s="10"/>
      <c r="P273" s="10"/>
      <c r="Q273" s="10"/>
      <c r="R273" s="10"/>
      <c r="S273" s="11"/>
      <c r="T273" s="11"/>
      <c r="U273" s="11"/>
      <c r="V273" s="11"/>
    </row>
    <row r="274" spans="8:22" x14ac:dyDescent="0.2">
      <c r="H274" s="9">
        <v>43125</v>
      </c>
      <c r="I274" s="10">
        <v>2.5100000000000001E-2</v>
      </c>
      <c r="J274" s="10">
        <v>3.1199999999999999E-2</v>
      </c>
      <c r="K274" s="10">
        <v>3.1699999999999999E-2</v>
      </c>
      <c r="L274" s="10">
        <v>3.6900000000000002E-2</v>
      </c>
      <c r="N274" s="9"/>
      <c r="O274" s="10"/>
      <c r="P274" s="10"/>
      <c r="Q274" s="10"/>
      <c r="R274" s="10"/>
      <c r="S274" s="11"/>
      <c r="T274" s="11"/>
      <c r="U274" s="11"/>
      <c r="V274" s="11"/>
    </row>
    <row r="275" spans="8:22" x14ac:dyDescent="0.2">
      <c r="H275" s="9">
        <v>43126</v>
      </c>
      <c r="I275" s="10">
        <v>2.5100000000000001E-2</v>
      </c>
      <c r="J275" s="10">
        <v>3.1199999999999999E-2</v>
      </c>
      <c r="K275" s="10">
        <v>3.1699999999999999E-2</v>
      </c>
      <c r="L275" s="10">
        <v>3.6900000000000002E-2</v>
      </c>
      <c r="N275" s="9"/>
      <c r="O275" s="10"/>
      <c r="P275" s="10"/>
      <c r="Q275" s="10"/>
      <c r="R275" s="10"/>
      <c r="S275" s="11"/>
      <c r="T275" s="11"/>
      <c r="U275" s="11"/>
      <c r="V275" s="11"/>
    </row>
    <row r="276" spans="8:22" x14ac:dyDescent="0.2">
      <c r="H276" s="9">
        <v>43129</v>
      </c>
      <c r="I276" s="10">
        <v>2.5000000000000001E-2</v>
      </c>
      <c r="J276" s="10">
        <v>3.1099999999999999E-2</v>
      </c>
      <c r="K276" s="10">
        <v>3.1699999999999999E-2</v>
      </c>
      <c r="L276" s="10">
        <v>3.6700000000000003E-2</v>
      </c>
      <c r="N276" s="9"/>
      <c r="O276" s="10"/>
      <c r="P276" s="10"/>
      <c r="Q276" s="10"/>
      <c r="R276" s="10"/>
      <c r="S276" s="11"/>
      <c r="T276" s="11"/>
      <c r="U276" s="11"/>
      <c r="V276" s="11"/>
    </row>
    <row r="277" spans="8:22" x14ac:dyDescent="0.2">
      <c r="H277" s="9">
        <v>43130</v>
      </c>
      <c r="I277" s="10">
        <v>2.4799999999999999E-2</v>
      </c>
      <c r="J277" s="10">
        <v>3.0800000000000001E-2</v>
      </c>
      <c r="K277" s="10">
        <v>3.1699999999999999E-2</v>
      </c>
      <c r="L277" s="10">
        <v>3.6400000000000002E-2</v>
      </c>
      <c r="N277" s="9"/>
      <c r="O277" s="10"/>
      <c r="P277" s="10"/>
      <c r="Q277" s="10"/>
      <c r="R277" s="10"/>
      <c r="S277" s="11"/>
      <c r="T277" s="11"/>
      <c r="U277" s="11"/>
      <c r="V277" s="11"/>
    </row>
    <row r="278" spans="8:22" x14ac:dyDescent="0.2">
      <c r="H278" s="9">
        <v>43131</v>
      </c>
      <c r="I278" s="10">
        <v>2.47E-2</v>
      </c>
      <c r="J278" s="10">
        <v>3.0800000000000001E-2</v>
      </c>
      <c r="K278" s="10">
        <v>3.1699999999999999E-2</v>
      </c>
      <c r="L278" s="10">
        <v>3.6400000000000002E-2</v>
      </c>
      <c r="N278" s="9"/>
      <c r="O278" s="10"/>
      <c r="P278" s="10"/>
      <c r="Q278" s="10"/>
      <c r="R278" s="10"/>
      <c r="S278" s="11"/>
      <c r="T278" s="11"/>
      <c r="U278" s="11"/>
      <c r="V278" s="11"/>
    </row>
    <row r="279" spans="8:22" x14ac:dyDescent="0.2">
      <c r="H279" s="9">
        <v>43132</v>
      </c>
      <c r="I279" s="10">
        <v>2.47E-2</v>
      </c>
      <c r="J279" s="10">
        <v>3.0800000000000001E-2</v>
      </c>
      <c r="K279" s="10">
        <v>3.1699999999999999E-2</v>
      </c>
      <c r="L279" s="10">
        <v>3.6400000000000002E-2</v>
      </c>
      <c r="N279" s="9"/>
      <c r="O279" s="10"/>
      <c r="P279" s="10"/>
      <c r="Q279" s="10"/>
      <c r="R279" s="10"/>
      <c r="S279" s="11"/>
      <c r="T279" s="11"/>
      <c r="U279" s="11"/>
      <c r="V279" s="11"/>
    </row>
    <row r="280" spans="8:22" x14ac:dyDescent="0.2">
      <c r="H280" s="9">
        <v>43133</v>
      </c>
      <c r="I280" s="10">
        <v>2.47E-2</v>
      </c>
      <c r="J280" s="10">
        <v>3.0800000000000001E-2</v>
      </c>
      <c r="K280" s="10">
        <v>3.1699999999999999E-2</v>
      </c>
      <c r="L280" s="10">
        <v>3.6400000000000002E-2</v>
      </c>
      <c r="N280" s="9"/>
      <c r="O280" s="10"/>
      <c r="P280" s="10"/>
      <c r="Q280" s="10"/>
      <c r="R280" s="10"/>
      <c r="S280" s="11"/>
      <c r="T280" s="11"/>
      <c r="U280" s="11"/>
      <c r="V280" s="11"/>
    </row>
    <row r="281" spans="8:22" x14ac:dyDescent="0.2">
      <c r="H281" s="9">
        <v>43136</v>
      </c>
      <c r="I281" s="10">
        <v>2.46E-2</v>
      </c>
      <c r="J281" s="10">
        <v>3.0800000000000001E-2</v>
      </c>
      <c r="K281" s="10">
        <v>3.1699999999999999E-2</v>
      </c>
      <c r="L281" s="10">
        <v>3.6600000000000001E-2</v>
      </c>
      <c r="N281" s="9"/>
      <c r="O281" s="10"/>
      <c r="P281" s="10"/>
      <c r="Q281" s="10"/>
      <c r="R281" s="10"/>
      <c r="S281" s="11"/>
      <c r="T281" s="11"/>
      <c r="U281" s="11"/>
      <c r="V281" s="11"/>
    </row>
    <row r="282" spans="8:22" x14ac:dyDescent="0.2">
      <c r="H282" s="9">
        <v>43137</v>
      </c>
      <c r="I282" s="10">
        <v>2.4400000000000002E-2</v>
      </c>
      <c r="J282" s="10">
        <v>3.04E-2</v>
      </c>
      <c r="K282" s="10">
        <v>3.2099999999999997E-2</v>
      </c>
      <c r="L282" s="10">
        <v>3.6200000000000003E-2</v>
      </c>
      <c r="N282" s="9"/>
      <c r="O282" s="10"/>
      <c r="P282" s="10"/>
      <c r="Q282" s="10"/>
      <c r="R282" s="10"/>
      <c r="S282" s="11"/>
      <c r="T282" s="11"/>
      <c r="U282" s="11"/>
      <c r="V282" s="11"/>
    </row>
    <row r="283" spans="8:22" x14ac:dyDescent="0.2">
      <c r="H283" s="9">
        <v>43138</v>
      </c>
      <c r="I283" s="10">
        <v>2.4400000000000002E-2</v>
      </c>
      <c r="J283" s="10">
        <v>3.0499999999999999E-2</v>
      </c>
      <c r="K283" s="10">
        <v>3.2399999999999998E-2</v>
      </c>
      <c r="L283" s="10">
        <v>3.6400000000000002E-2</v>
      </c>
      <c r="N283" s="9"/>
      <c r="O283" s="10"/>
      <c r="P283" s="10"/>
      <c r="Q283" s="10"/>
      <c r="R283" s="10"/>
      <c r="S283" s="11"/>
      <c r="T283" s="11"/>
      <c r="U283" s="11"/>
      <c r="V283" s="11"/>
    </row>
    <row r="284" spans="8:22" x14ac:dyDescent="0.2">
      <c r="H284" s="9">
        <v>43139</v>
      </c>
      <c r="I284" s="10">
        <v>2.4299999999999999E-2</v>
      </c>
      <c r="J284" s="10">
        <v>3.04E-2</v>
      </c>
      <c r="K284" s="10">
        <v>3.2399999999999998E-2</v>
      </c>
      <c r="L284" s="10">
        <v>3.6400000000000002E-2</v>
      </c>
      <c r="N284" s="9"/>
      <c r="O284" s="10"/>
      <c r="P284" s="10"/>
      <c r="Q284" s="10"/>
      <c r="R284" s="10"/>
      <c r="S284" s="11"/>
      <c r="T284" s="11"/>
      <c r="U284" s="11"/>
      <c r="V284" s="11"/>
    </row>
    <row r="285" spans="8:22" x14ac:dyDescent="0.2">
      <c r="H285" s="9">
        <v>43140</v>
      </c>
      <c r="I285" s="10">
        <v>2.41E-2</v>
      </c>
      <c r="J285" s="10">
        <v>3.0300000000000001E-2</v>
      </c>
      <c r="K285" s="10">
        <v>3.2199999999999999E-2</v>
      </c>
      <c r="L285" s="10">
        <v>3.6200000000000003E-2</v>
      </c>
      <c r="N285" s="9"/>
      <c r="O285" s="10"/>
      <c r="P285" s="10"/>
      <c r="Q285" s="10"/>
      <c r="R285" s="10"/>
      <c r="S285" s="11"/>
      <c r="T285" s="11"/>
      <c r="U285" s="11"/>
      <c r="V285" s="11"/>
    </row>
    <row r="286" spans="8:22" x14ac:dyDescent="0.2">
      <c r="H286" s="9">
        <v>43143</v>
      </c>
      <c r="I286" s="10">
        <v>2.3800000000000002E-2</v>
      </c>
      <c r="J286" s="10">
        <v>0.03</v>
      </c>
      <c r="K286" s="10">
        <v>3.1899999999999998E-2</v>
      </c>
      <c r="L286" s="10">
        <v>3.5999999999999997E-2</v>
      </c>
      <c r="N286" s="9"/>
      <c r="O286" s="10"/>
      <c r="P286" s="10"/>
      <c r="Q286" s="10"/>
      <c r="R286" s="10"/>
      <c r="S286" s="11"/>
      <c r="T286" s="11"/>
      <c r="U286" s="11"/>
      <c r="V286" s="11"/>
    </row>
    <row r="287" spans="8:22" x14ac:dyDescent="0.2">
      <c r="H287" s="9">
        <v>43144</v>
      </c>
      <c r="I287" s="10">
        <v>2.3900000000000001E-2</v>
      </c>
      <c r="J287" s="10">
        <v>3.0200000000000001E-2</v>
      </c>
      <c r="K287" s="10">
        <v>3.1199999999999999E-2</v>
      </c>
      <c r="L287" s="10">
        <v>3.6200000000000003E-2</v>
      </c>
      <c r="N287" s="9"/>
      <c r="O287" s="10"/>
      <c r="P287" s="10"/>
      <c r="Q287" s="10"/>
      <c r="R287" s="10"/>
      <c r="S287" s="11"/>
      <c r="T287" s="11"/>
      <c r="U287" s="11"/>
      <c r="V287" s="11"/>
    </row>
    <row r="288" spans="8:22" x14ac:dyDescent="0.2">
      <c r="H288" s="9">
        <v>43145</v>
      </c>
      <c r="I288" s="10">
        <v>2.41E-2</v>
      </c>
      <c r="J288" s="10">
        <v>3.04E-2</v>
      </c>
      <c r="K288" s="10">
        <v>3.1600000000000003E-2</v>
      </c>
      <c r="L288" s="10">
        <v>3.6400000000000002E-2</v>
      </c>
      <c r="N288" s="9"/>
      <c r="O288" s="10"/>
      <c r="P288" s="10"/>
      <c r="Q288" s="10"/>
      <c r="R288" s="10"/>
      <c r="S288" s="11"/>
      <c r="T288" s="11"/>
      <c r="U288" s="11"/>
      <c r="V288" s="11"/>
    </row>
    <row r="289" spans="8:22" x14ac:dyDescent="0.2">
      <c r="H289" s="9">
        <v>43146</v>
      </c>
      <c r="I289" s="10">
        <v>2.41E-2</v>
      </c>
      <c r="J289" s="10">
        <v>3.04E-2</v>
      </c>
      <c r="K289" s="10">
        <v>3.1600000000000003E-2</v>
      </c>
      <c r="L289" s="10">
        <v>3.6400000000000002E-2</v>
      </c>
      <c r="N289" s="9"/>
      <c r="O289" s="10"/>
      <c r="P289" s="10"/>
      <c r="Q289" s="10"/>
      <c r="R289" s="10"/>
      <c r="S289" s="11"/>
      <c r="T289" s="11"/>
      <c r="U289" s="11"/>
      <c r="V289" s="11"/>
    </row>
    <row r="290" spans="8:22" x14ac:dyDescent="0.2">
      <c r="H290" s="9">
        <v>43147</v>
      </c>
      <c r="I290" s="10">
        <v>2.4299999999999999E-2</v>
      </c>
      <c r="J290" s="10">
        <v>3.0599999999999999E-2</v>
      </c>
      <c r="K290" s="10">
        <v>3.1899999999999998E-2</v>
      </c>
      <c r="L290" s="10">
        <v>3.6600000000000001E-2</v>
      </c>
      <c r="N290" s="9"/>
      <c r="O290" s="10"/>
      <c r="P290" s="10"/>
      <c r="Q290" s="10"/>
      <c r="R290" s="10"/>
      <c r="S290" s="11"/>
      <c r="T290" s="11"/>
      <c r="U290" s="11"/>
      <c r="V290" s="11"/>
    </row>
    <row r="291" spans="8:22" x14ac:dyDescent="0.2">
      <c r="H291" s="9">
        <v>43150</v>
      </c>
      <c r="I291" s="10">
        <v>2.4400000000000002E-2</v>
      </c>
      <c r="J291" s="10">
        <v>3.0700000000000002E-2</v>
      </c>
      <c r="K291" s="10">
        <v>3.1899999999999998E-2</v>
      </c>
      <c r="L291" s="10">
        <v>3.6700000000000003E-2</v>
      </c>
      <c r="N291" s="9"/>
      <c r="O291" s="10"/>
      <c r="P291" s="10"/>
      <c r="Q291" s="10"/>
      <c r="R291" s="10"/>
      <c r="S291" s="11"/>
      <c r="T291" s="11"/>
      <c r="U291" s="11"/>
      <c r="V291" s="11"/>
    </row>
    <row r="292" spans="8:22" x14ac:dyDescent="0.2">
      <c r="H292" s="9">
        <v>43151</v>
      </c>
      <c r="I292" s="10">
        <v>2.47E-2</v>
      </c>
      <c r="J292" s="10">
        <v>3.09E-2</v>
      </c>
      <c r="K292" s="10">
        <v>3.2500000000000001E-2</v>
      </c>
      <c r="L292" s="10">
        <v>3.6900000000000002E-2</v>
      </c>
      <c r="N292" s="9"/>
      <c r="O292" s="10"/>
      <c r="P292" s="10"/>
      <c r="Q292" s="10"/>
      <c r="R292" s="10"/>
      <c r="S292" s="11"/>
      <c r="T292" s="11"/>
      <c r="U292" s="11"/>
      <c r="V292" s="11"/>
    </row>
    <row r="293" spans="8:22" x14ac:dyDescent="0.2">
      <c r="H293" s="9">
        <v>43152</v>
      </c>
      <c r="I293" s="10">
        <v>2.4400000000000002E-2</v>
      </c>
      <c r="J293" s="10">
        <v>3.0599999999999999E-2</v>
      </c>
      <c r="K293" s="10">
        <v>3.2000000000000001E-2</v>
      </c>
      <c r="L293" s="10">
        <v>3.6499999999999998E-2</v>
      </c>
      <c r="N293" s="9"/>
      <c r="O293" s="10"/>
      <c r="P293" s="10"/>
      <c r="Q293" s="10"/>
      <c r="R293" s="10"/>
      <c r="S293" s="11"/>
      <c r="T293" s="11"/>
      <c r="U293" s="11"/>
      <c r="V293" s="11"/>
    </row>
    <row r="294" spans="8:22" x14ac:dyDescent="0.2">
      <c r="H294" s="9">
        <v>43153</v>
      </c>
      <c r="I294" s="10">
        <v>2.4299999999999999E-2</v>
      </c>
      <c r="J294" s="10">
        <v>3.04E-2</v>
      </c>
      <c r="K294" s="10">
        <v>3.2000000000000001E-2</v>
      </c>
      <c r="L294" s="10">
        <v>3.6299999999999999E-2</v>
      </c>
      <c r="N294" s="9"/>
      <c r="O294" s="10"/>
      <c r="P294" s="10"/>
      <c r="Q294" s="10"/>
      <c r="R294" s="10"/>
      <c r="S294" s="11"/>
      <c r="T294" s="11"/>
      <c r="U294" s="11"/>
      <c r="V294" s="11"/>
    </row>
    <row r="295" spans="8:22" x14ac:dyDescent="0.2">
      <c r="H295" s="9">
        <v>43154</v>
      </c>
      <c r="I295" s="10">
        <v>2.41E-2</v>
      </c>
      <c r="J295" s="10">
        <v>3.0300000000000001E-2</v>
      </c>
      <c r="K295" s="10">
        <v>3.2000000000000001E-2</v>
      </c>
      <c r="L295" s="10">
        <v>3.61E-2</v>
      </c>
      <c r="N295" s="9"/>
      <c r="O295" s="10"/>
      <c r="P295" s="10"/>
      <c r="Q295" s="10"/>
      <c r="R295" s="10"/>
      <c r="S295" s="11"/>
      <c r="T295" s="11"/>
      <c r="U295" s="11"/>
      <c r="V295" s="11"/>
    </row>
    <row r="296" spans="8:22" x14ac:dyDescent="0.2">
      <c r="H296" s="9">
        <v>43157</v>
      </c>
      <c r="I296" s="10">
        <v>2.41E-2</v>
      </c>
      <c r="J296" s="10">
        <v>3.0300000000000001E-2</v>
      </c>
      <c r="K296" s="10">
        <v>3.2199999999999999E-2</v>
      </c>
      <c r="L296" s="10">
        <v>3.5999999999999997E-2</v>
      </c>
      <c r="N296" s="9"/>
      <c r="O296" s="10"/>
      <c r="P296" s="10"/>
      <c r="Q296" s="10"/>
      <c r="R296" s="10"/>
      <c r="S296" s="11"/>
      <c r="T296" s="11"/>
      <c r="U296" s="11"/>
      <c r="V296" s="11"/>
    </row>
    <row r="297" spans="8:22" x14ac:dyDescent="0.2">
      <c r="H297" s="9">
        <v>43158</v>
      </c>
      <c r="I297" s="10">
        <v>2.3699999999999999E-2</v>
      </c>
      <c r="J297" s="10">
        <v>0.03</v>
      </c>
      <c r="K297" s="10">
        <v>3.1800000000000002E-2</v>
      </c>
      <c r="L297" s="10">
        <v>3.5700000000000003E-2</v>
      </c>
      <c r="N297" s="9"/>
      <c r="O297" s="10"/>
      <c r="P297" s="10"/>
      <c r="Q297" s="10"/>
      <c r="R297" s="10"/>
      <c r="S297" s="11"/>
      <c r="T297" s="11"/>
      <c r="U297" s="11"/>
      <c r="V297" s="11"/>
    </row>
    <row r="298" spans="8:22" x14ac:dyDescent="0.2">
      <c r="H298" s="9">
        <v>43159</v>
      </c>
      <c r="I298" s="10">
        <v>2.3599999999999999E-2</v>
      </c>
      <c r="J298" s="10">
        <v>2.9899999999999999E-2</v>
      </c>
      <c r="K298" s="10">
        <v>3.1800000000000002E-2</v>
      </c>
      <c r="L298" s="10">
        <v>3.56E-2</v>
      </c>
      <c r="N298" s="9"/>
      <c r="O298" s="10"/>
      <c r="P298" s="10"/>
      <c r="Q298" s="10"/>
      <c r="R298" s="10"/>
      <c r="S298" s="11"/>
      <c r="T298" s="11"/>
      <c r="U298" s="11"/>
      <c r="V298" s="11"/>
    </row>
    <row r="299" spans="8:22" x14ac:dyDescent="0.2">
      <c r="H299" s="9">
        <v>43160</v>
      </c>
      <c r="I299" s="10">
        <v>2.3800000000000002E-2</v>
      </c>
      <c r="J299" s="10">
        <v>0.03</v>
      </c>
      <c r="K299" s="10">
        <v>3.2000000000000001E-2</v>
      </c>
      <c r="L299" s="10">
        <v>3.5799999999999998E-2</v>
      </c>
      <c r="N299" s="9"/>
      <c r="O299" s="10"/>
      <c r="P299" s="10"/>
      <c r="Q299" s="10"/>
      <c r="R299" s="10"/>
      <c r="S299" s="11"/>
      <c r="T299" s="11"/>
      <c r="U299" s="11"/>
      <c r="V299" s="11"/>
    </row>
    <row r="300" spans="8:22" x14ac:dyDescent="0.2">
      <c r="H300" s="9">
        <v>43161</v>
      </c>
      <c r="I300" s="10">
        <v>2.3800000000000002E-2</v>
      </c>
      <c r="J300" s="10">
        <v>0.03</v>
      </c>
      <c r="K300" s="10">
        <v>3.2000000000000001E-2</v>
      </c>
      <c r="L300" s="10">
        <v>3.5799999999999998E-2</v>
      </c>
      <c r="N300" s="9"/>
      <c r="O300" s="10"/>
      <c r="P300" s="10"/>
      <c r="Q300" s="10"/>
      <c r="R300" s="10"/>
      <c r="S300" s="11"/>
      <c r="T300" s="11"/>
      <c r="U300" s="11"/>
      <c r="V300" s="11"/>
    </row>
    <row r="301" spans="8:22" x14ac:dyDescent="0.2">
      <c r="H301" s="9">
        <v>43162</v>
      </c>
      <c r="I301" s="10">
        <v>2.3699999999999999E-2</v>
      </c>
      <c r="J301" s="10">
        <v>2.98E-2</v>
      </c>
      <c r="K301" s="10">
        <v>3.1600000000000003E-2</v>
      </c>
      <c r="L301" s="10">
        <v>3.56E-2</v>
      </c>
      <c r="N301" s="9"/>
      <c r="O301" s="10"/>
      <c r="P301" s="10"/>
      <c r="Q301" s="10"/>
      <c r="R301" s="10"/>
      <c r="S301" s="11"/>
      <c r="T301" s="11"/>
      <c r="U301" s="11"/>
      <c r="V301" s="11"/>
    </row>
    <row r="302" spans="8:22" x14ac:dyDescent="0.2">
      <c r="H302" s="9">
        <v>43164</v>
      </c>
      <c r="I302" s="10">
        <v>2.3599999999999999E-2</v>
      </c>
      <c r="J302" s="10">
        <v>2.9899999999999999E-2</v>
      </c>
      <c r="K302" s="10">
        <v>3.1600000000000003E-2</v>
      </c>
      <c r="L302" s="10">
        <v>3.5499999999999997E-2</v>
      </c>
      <c r="N302" s="9"/>
      <c r="O302" s="10"/>
      <c r="P302" s="10"/>
      <c r="Q302" s="10"/>
      <c r="R302" s="10"/>
      <c r="S302" s="11"/>
      <c r="T302" s="11"/>
      <c r="U302" s="11"/>
      <c r="V302" s="11"/>
    </row>
    <row r="303" spans="8:22" x14ac:dyDescent="0.2">
      <c r="H303" s="9">
        <v>43165</v>
      </c>
      <c r="I303" s="10">
        <v>2.3599999999999999E-2</v>
      </c>
      <c r="J303" s="10">
        <v>2.9899999999999999E-2</v>
      </c>
      <c r="K303" s="10">
        <v>3.1600000000000003E-2</v>
      </c>
      <c r="L303" s="10">
        <v>3.5499999999999997E-2</v>
      </c>
      <c r="N303" s="9"/>
      <c r="O303" s="10"/>
      <c r="P303" s="10"/>
      <c r="Q303" s="10"/>
      <c r="R303" s="10"/>
      <c r="S303" s="11"/>
      <c r="T303" s="11"/>
      <c r="U303" s="11"/>
      <c r="V303" s="11"/>
    </row>
    <row r="304" spans="8:22" x14ac:dyDescent="0.2">
      <c r="H304" s="9">
        <v>43166</v>
      </c>
      <c r="I304" s="10">
        <v>2.3400000000000001E-2</v>
      </c>
      <c r="J304" s="10">
        <v>2.9600000000000001E-2</v>
      </c>
      <c r="K304" s="10">
        <v>3.1699999999999999E-2</v>
      </c>
      <c r="L304" s="10">
        <v>3.5099999999999999E-2</v>
      </c>
      <c r="N304" s="9"/>
      <c r="O304" s="10"/>
      <c r="P304" s="10"/>
      <c r="Q304" s="10"/>
      <c r="R304" s="10"/>
      <c r="S304" s="11"/>
      <c r="T304" s="11"/>
      <c r="U304" s="11"/>
      <c r="V304" s="11"/>
    </row>
    <row r="305" spans="8:22" x14ac:dyDescent="0.2">
      <c r="H305" s="9">
        <v>43171</v>
      </c>
      <c r="I305" s="10">
        <v>2.35E-2</v>
      </c>
      <c r="J305" s="10">
        <v>2.9600000000000001E-2</v>
      </c>
      <c r="K305" s="10">
        <v>3.1399999999999997E-2</v>
      </c>
      <c r="L305" s="10">
        <v>3.5099999999999999E-2</v>
      </c>
      <c r="N305" s="9"/>
      <c r="O305" s="10"/>
      <c r="P305" s="10"/>
      <c r="Q305" s="10"/>
      <c r="R305" s="10"/>
      <c r="S305" s="11"/>
      <c r="T305" s="11"/>
      <c r="U305" s="11"/>
      <c r="V305" s="11"/>
    </row>
    <row r="306" spans="8:22" x14ac:dyDescent="0.2">
      <c r="H306" s="9">
        <v>43172</v>
      </c>
      <c r="I306" s="10">
        <v>2.3800000000000002E-2</v>
      </c>
      <c r="J306" s="10">
        <v>0.03</v>
      </c>
      <c r="K306" s="10">
        <v>3.2000000000000001E-2</v>
      </c>
      <c r="L306" s="10">
        <v>3.5299999999999998E-2</v>
      </c>
      <c r="N306" s="9"/>
      <c r="O306" s="10"/>
      <c r="P306" s="10"/>
      <c r="Q306" s="10"/>
      <c r="R306" s="10"/>
      <c r="S306" s="11"/>
      <c r="T306" s="11"/>
      <c r="U306" s="11"/>
      <c r="V306" s="11"/>
    </row>
    <row r="307" spans="8:22" x14ac:dyDescent="0.2">
      <c r="H307" s="9">
        <v>43173</v>
      </c>
      <c r="I307" s="10">
        <v>2.3800000000000002E-2</v>
      </c>
      <c r="J307" s="10">
        <v>0.03</v>
      </c>
      <c r="K307" s="10">
        <v>3.2099999999999997E-2</v>
      </c>
      <c r="L307" s="10">
        <v>3.5200000000000002E-2</v>
      </c>
      <c r="N307" s="9"/>
      <c r="O307" s="10"/>
      <c r="P307" s="10"/>
      <c r="Q307" s="10"/>
      <c r="R307" s="10"/>
      <c r="S307" s="11"/>
      <c r="T307" s="11"/>
      <c r="U307" s="11"/>
      <c r="V307" s="11"/>
    </row>
    <row r="308" spans="8:22" x14ac:dyDescent="0.2">
      <c r="H308" s="9">
        <v>43174</v>
      </c>
      <c r="I308" s="10">
        <v>2.3800000000000002E-2</v>
      </c>
      <c r="J308" s="10">
        <v>3.0099999999999998E-2</v>
      </c>
      <c r="K308" s="10">
        <v>3.2099999999999997E-2</v>
      </c>
      <c r="L308" s="10">
        <v>3.5099999999999999E-2</v>
      </c>
      <c r="N308" s="9"/>
      <c r="O308" s="10"/>
      <c r="P308" s="10"/>
      <c r="Q308" s="10"/>
      <c r="R308" s="10"/>
      <c r="S308" s="11"/>
      <c r="T308" s="11"/>
      <c r="U308" s="11"/>
      <c r="V308" s="11"/>
    </row>
    <row r="309" spans="8:22" x14ac:dyDescent="0.2">
      <c r="H309" s="9">
        <v>43175</v>
      </c>
      <c r="I309" s="10">
        <v>2.3699999999999999E-2</v>
      </c>
      <c r="J309" s="10">
        <v>3.0300000000000001E-2</v>
      </c>
      <c r="K309" s="10">
        <v>3.1699999999999999E-2</v>
      </c>
      <c r="L309" s="10">
        <v>3.5200000000000002E-2</v>
      </c>
      <c r="N309" s="9"/>
      <c r="O309" s="10"/>
      <c r="P309" s="10"/>
      <c r="Q309" s="10"/>
      <c r="R309" s="10"/>
      <c r="S309" s="11"/>
      <c r="T309" s="11"/>
      <c r="U309" s="11"/>
      <c r="V309" s="11"/>
    </row>
    <row r="310" spans="8:22" x14ac:dyDescent="0.2">
      <c r="H310" s="9">
        <v>43178</v>
      </c>
      <c r="I310" s="10">
        <v>2.3599999999999999E-2</v>
      </c>
      <c r="J310" s="10">
        <v>3.0499999999999999E-2</v>
      </c>
      <c r="K310" s="10">
        <v>3.2399999999999998E-2</v>
      </c>
      <c r="L310" s="10">
        <v>3.5099999999999999E-2</v>
      </c>
      <c r="N310" s="9"/>
      <c r="O310" s="10"/>
      <c r="P310" s="10"/>
      <c r="Q310" s="10"/>
      <c r="R310" s="10"/>
      <c r="S310" s="11"/>
      <c r="T310" s="11"/>
      <c r="U310" s="11"/>
      <c r="V310" s="11"/>
    </row>
    <row r="311" spans="8:22" x14ac:dyDescent="0.2">
      <c r="H311" s="9">
        <v>43179</v>
      </c>
      <c r="I311" s="10">
        <v>2.35E-2</v>
      </c>
      <c r="J311" s="10">
        <v>3.0800000000000001E-2</v>
      </c>
      <c r="K311" s="10">
        <v>3.3000000000000002E-2</v>
      </c>
      <c r="L311" s="10">
        <v>3.5200000000000002E-2</v>
      </c>
      <c r="N311" s="9"/>
      <c r="O311" s="10"/>
      <c r="P311" s="10"/>
      <c r="Q311" s="10"/>
      <c r="R311" s="10"/>
      <c r="S311" s="11"/>
      <c r="T311" s="11"/>
      <c r="U311" s="11"/>
      <c r="V311" s="11"/>
    </row>
    <row r="312" spans="8:22" x14ac:dyDescent="0.2">
      <c r="H312" s="9">
        <v>43180</v>
      </c>
      <c r="I312" s="10">
        <v>2.3699999999999999E-2</v>
      </c>
      <c r="J312" s="10">
        <v>3.1300000000000001E-2</v>
      </c>
      <c r="K312" s="10">
        <v>3.3599999999999998E-2</v>
      </c>
      <c r="L312" s="10">
        <v>3.56E-2</v>
      </c>
      <c r="N312" s="9"/>
      <c r="O312" s="10"/>
      <c r="P312" s="10"/>
      <c r="Q312" s="10"/>
      <c r="R312" s="10"/>
      <c r="S312" s="11"/>
      <c r="T312" s="11"/>
      <c r="U312" s="11"/>
      <c r="V312" s="11"/>
    </row>
    <row r="313" spans="8:22" x14ac:dyDescent="0.2">
      <c r="H313" s="9">
        <v>43181</v>
      </c>
      <c r="I313" s="10">
        <v>2.3699999999999999E-2</v>
      </c>
      <c r="J313" s="10">
        <v>3.15E-2</v>
      </c>
      <c r="K313" s="10">
        <v>3.3799999999999997E-2</v>
      </c>
      <c r="L313" s="10">
        <v>3.56E-2</v>
      </c>
      <c r="N313" s="9"/>
      <c r="O313" s="10"/>
      <c r="P313" s="10"/>
      <c r="Q313" s="10"/>
      <c r="R313" s="10"/>
      <c r="S313" s="11"/>
      <c r="T313" s="11"/>
      <c r="U313" s="11"/>
      <c r="V313" s="11"/>
    </row>
    <row r="314" spans="8:22" x14ac:dyDescent="0.2">
      <c r="H314" s="9">
        <v>43182</v>
      </c>
      <c r="I314" s="10">
        <v>2.3900000000000001E-2</v>
      </c>
      <c r="J314" s="10">
        <v>3.2000000000000001E-2</v>
      </c>
      <c r="K314" s="10">
        <v>3.4000000000000002E-2</v>
      </c>
      <c r="L314" s="10">
        <v>3.5799999999999998E-2</v>
      </c>
      <c r="N314" s="9"/>
      <c r="O314" s="10"/>
      <c r="P314" s="10"/>
      <c r="Q314" s="10"/>
      <c r="R314" s="10"/>
      <c r="S314" s="11"/>
      <c r="T314" s="11"/>
      <c r="U314" s="11"/>
      <c r="V314" s="11"/>
    </row>
    <row r="315" spans="8:22" x14ac:dyDescent="0.2">
      <c r="H315" s="9">
        <v>43185</v>
      </c>
      <c r="I315" s="10">
        <v>2.3900000000000001E-2</v>
      </c>
      <c r="J315" s="10">
        <v>3.2199999999999999E-2</v>
      </c>
      <c r="K315" s="10">
        <v>3.3700000000000001E-2</v>
      </c>
      <c r="L315" s="10">
        <v>3.5900000000000001E-2</v>
      </c>
      <c r="N315" s="9"/>
      <c r="O315" s="10"/>
      <c r="P315" s="10"/>
      <c r="Q315" s="10"/>
      <c r="R315" s="10"/>
      <c r="S315" s="11"/>
      <c r="T315" s="11"/>
      <c r="U315" s="11"/>
      <c r="V315" s="11"/>
    </row>
    <row r="316" spans="8:22" x14ac:dyDescent="0.2">
      <c r="H316" s="9">
        <v>43186</v>
      </c>
      <c r="I316" s="10">
        <v>2.3599999999999999E-2</v>
      </c>
      <c r="J316" s="10">
        <v>3.1800000000000002E-2</v>
      </c>
      <c r="K316" s="10">
        <v>3.3000000000000002E-2</v>
      </c>
      <c r="L316" s="10">
        <v>3.56E-2</v>
      </c>
      <c r="N316" s="9"/>
      <c r="O316" s="10"/>
      <c r="P316" s="10"/>
      <c r="Q316" s="10"/>
      <c r="R316" s="10"/>
      <c r="S316" s="11"/>
      <c r="T316" s="11"/>
      <c r="U316" s="11"/>
      <c r="V316" s="11"/>
    </row>
    <row r="317" spans="8:22" x14ac:dyDescent="0.2">
      <c r="H317" s="9">
        <v>43187</v>
      </c>
      <c r="I317" s="10">
        <v>2.3300000000000001E-2</v>
      </c>
      <c r="J317" s="10">
        <v>3.1399999999999997E-2</v>
      </c>
      <c r="K317" s="10">
        <v>3.2599999999999997E-2</v>
      </c>
      <c r="L317" s="10">
        <v>3.5299999999999998E-2</v>
      </c>
      <c r="N317" s="9"/>
      <c r="O317" s="10"/>
      <c r="P317" s="10"/>
      <c r="Q317" s="10"/>
      <c r="R317" s="10"/>
      <c r="S317" s="11"/>
      <c r="T317" s="11"/>
      <c r="U317" s="11"/>
      <c r="V317" s="11"/>
    </row>
    <row r="318" spans="8:22" x14ac:dyDescent="0.2">
      <c r="H318" s="9">
        <v>43188</v>
      </c>
      <c r="I318" s="10">
        <v>2.3300000000000001E-2</v>
      </c>
      <c r="J318" s="10">
        <v>3.1300000000000001E-2</v>
      </c>
      <c r="K318" s="10">
        <v>3.2599999999999997E-2</v>
      </c>
      <c r="L318" s="10">
        <v>3.5200000000000002E-2</v>
      </c>
      <c r="N318" s="9"/>
      <c r="O318" s="10"/>
      <c r="P318" s="10"/>
      <c r="Q318" s="10"/>
      <c r="R318" s="10"/>
      <c r="S318" s="11"/>
      <c r="T318" s="11"/>
      <c r="U318" s="11"/>
      <c r="V318" s="11"/>
    </row>
    <row r="319" spans="8:22" x14ac:dyDescent="0.2">
      <c r="H319" s="9">
        <v>43189</v>
      </c>
      <c r="I319" s="10">
        <v>2.2700000000000001E-2</v>
      </c>
      <c r="J319" s="10">
        <v>3.0700000000000002E-2</v>
      </c>
      <c r="K319" s="10">
        <v>3.2300000000000002E-2</v>
      </c>
      <c r="L319" s="10">
        <v>3.4500000000000003E-2</v>
      </c>
      <c r="N319" s="9"/>
      <c r="O319" s="10"/>
      <c r="P319" s="10"/>
      <c r="Q319" s="10"/>
      <c r="R319" s="10"/>
      <c r="S319" s="11"/>
      <c r="T319" s="11"/>
      <c r="U319" s="11"/>
      <c r="V319" s="11"/>
    </row>
    <row r="320" spans="8:22" x14ac:dyDescent="0.2">
      <c r="H320" s="9">
        <v>43192</v>
      </c>
      <c r="I320" s="10">
        <v>2.2599999999999999E-2</v>
      </c>
      <c r="J320" s="10">
        <v>3.0499999999999999E-2</v>
      </c>
      <c r="K320" s="10">
        <v>3.2300000000000002E-2</v>
      </c>
      <c r="L320" s="10">
        <v>3.4299999999999997E-2</v>
      </c>
      <c r="N320" s="9"/>
      <c r="O320" s="10"/>
      <c r="P320" s="10"/>
      <c r="Q320" s="10"/>
      <c r="R320" s="10"/>
      <c r="S320" s="11"/>
      <c r="T320" s="11"/>
      <c r="U320" s="11"/>
      <c r="V320" s="11"/>
    </row>
    <row r="321" spans="8:22" x14ac:dyDescent="0.2">
      <c r="H321" s="9">
        <v>43193</v>
      </c>
      <c r="I321" s="10">
        <v>2.2599999999999999E-2</v>
      </c>
      <c r="J321" s="10">
        <v>3.0499999999999999E-2</v>
      </c>
      <c r="K321" s="10">
        <v>3.2300000000000002E-2</v>
      </c>
      <c r="L321" s="10">
        <v>3.4299999999999997E-2</v>
      </c>
      <c r="N321" s="9"/>
      <c r="O321" s="10"/>
      <c r="P321" s="10"/>
      <c r="Q321" s="10"/>
      <c r="R321" s="10"/>
      <c r="S321" s="11"/>
      <c r="T321" s="11"/>
      <c r="U321" s="11"/>
      <c r="V321" s="11"/>
    </row>
    <row r="322" spans="8:22" x14ac:dyDescent="0.2">
      <c r="H322" s="9">
        <v>43194</v>
      </c>
      <c r="I322" s="10">
        <v>2.2599999999999999E-2</v>
      </c>
      <c r="J322" s="10">
        <v>3.0499999999999999E-2</v>
      </c>
      <c r="K322" s="10">
        <v>3.2300000000000002E-2</v>
      </c>
      <c r="L322" s="10">
        <v>3.4299999999999997E-2</v>
      </c>
      <c r="N322" s="9"/>
      <c r="O322" s="10"/>
      <c r="P322" s="10"/>
      <c r="Q322" s="10"/>
      <c r="R322" s="10"/>
      <c r="S322" s="11"/>
      <c r="T322" s="11"/>
      <c r="U322" s="11"/>
      <c r="V322" s="11"/>
    </row>
    <row r="323" spans="8:22" x14ac:dyDescent="0.2">
      <c r="H323" s="9">
        <v>43195</v>
      </c>
      <c r="I323" s="10">
        <v>2.2700000000000001E-2</v>
      </c>
      <c r="J323" s="10">
        <v>3.0499999999999999E-2</v>
      </c>
      <c r="K323" s="10">
        <v>3.2300000000000002E-2</v>
      </c>
      <c r="L323" s="10">
        <v>3.44E-2</v>
      </c>
      <c r="N323" s="9"/>
      <c r="O323" s="10"/>
      <c r="P323" s="10"/>
      <c r="Q323" s="10"/>
      <c r="R323" s="10"/>
      <c r="S323" s="11"/>
      <c r="T323" s="11"/>
      <c r="U323" s="11"/>
      <c r="V323" s="11"/>
    </row>
    <row r="324" spans="8:22" x14ac:dyDescent="0.2">
      <c r="H324" s="9">
        <v>43196</v>
      </c>
      <c r="I324" s="10">
        <v>2.29E-2</v>
      </c>
      <c r="J324" s="10">
        <v>3.0800000000000001E-2</v>
      </c>
      <c r="K324" s="10">
        <v>3.2599999999999997E-2</v>
      </c>
      <c r="L324" s="10">
        <v>3.4599999999999999E-2</v>
      </c>
      <c r="N324" s="9"/>
      <c r="O324" s="10"/>
      <c r="P324" s="10"/>
      <c r="Q324" s="10"/>
      <c r="R324" s="10"/>
      <c r="S324" s="11"/>
      <c r="T324" s="11"/>
      <c r="U324" s="11"/>
      <c r="V324" s="11"/>
    </row>
    <row r="325" spans="8:22" x14ac:dyDescent="0.2">
      <c r="H325" s="9">
        <v>43200</v>
      </c>
      <c r="I325" s="10">
        <v>2.3E-2</v>
      </c>
      <c r="J325" s="10">
        <v>3.09E-2</v>
      </c>
      <c r="K325" s="10">
        <v>3.27E-2</v>
      </c>
      <c r="L325" s="10">
        <v>3.4799999999999998E-2</v>
      </c>
      <c r="N325" s="9"/>
      <c r="O325" s="10"/>
      <c r="P325" s="10"/>
      <c r="Q325" s="10"/>
      <c r="R325" s="10"/>
      <c r="S325" s="11"/>
      <c r="T325" s="11"/>
      <c r="U325" s="11"/>
      <c r="V325" s="11"/>
    </row>
    <row r="326" spans="8:22" x14ac:dyDescent="0.2">
      <c r="H326" s="9">
        <v>43201</v>
      </c>
      <c r="I326" s="10">
        <v>2.3E-2</v>
      </c>
      <c r="J326" s="10">
        <v>3.09E-2</v>
      </c>
      <c r="K326" s="10">
        <v>3.2899999999999999E-2</v>
      </c>
      <c r="L326" s="10">
        <v>3.4799999999999998E-2</v>
      </c>
      <c r="N326" s="9"/>
      <c r="O326" s="10"/>
      <c r="P326" s="10"/>
      <c r="Q326" s="10"/>
      <c r="R326" s="10"/>
      <c r="S326" s="11"/>
      <c r="T326" s="11"/>
      <c r="U326" s="11"/>
      <c r="V326" s="11"/>
    </row>
    <row r="327" spans="8:22" x14ac:dyDescent="0.2">
      <c r="H327" s="9">
        <v>43202</v>
      </c>
      <c r="I327" s="10">
        <v>2.3699999999999999E-2</v>
      </c>
      <c r="J327" s="10">
        <v>3.1399999999999997E-2</v>
      </c>
      <c r="K327" s="10">
        <v>3.4099999999999998E-2</v>
      </c>
      <c r="L327" s="10">
        <v>3.5099999999999999E-2</v>
      </c>
      <c r="N327" s="9"/>
      <c r="O327" s="10"/>
      <c r="P327" s="10"/>
      <c r="Q327" s="10"/>
      <c r="R327" s="10"/>
      <c r="S327" s="11"/>
      <c r="T327" s="11"/>
      <c r="U327" s="11"/>
      <c r="V327" s="11"/>
    </row>
    <row r="328" spans="8:22" x14ac:dyDescent="0.2">
      <c r="H328" s="9">
        <v>43203</v>
      </c>
      <c r="I328" s="10">
        <v>2.3699999999999999E-2</v>
      </c>
      <c r="J328" s="10">
        <v>3.1399999999999997E-2</v>
      </c>
      <c r="K328" s="10">
        <v>3.4299999999999997E-2</v>
      </c>
      <c r="L328" s="10">
        <v>3.5099999999999999E-2</v>
      </c>
      <c r="N328" s="9"/>
      <c r="O328" s="10"/>
      <c r="P328" s="10"/>
      <c r="Q328" s="10"/>
      <c r="R328" s="10"/>
      <c r="S328" s="11"/>
      <c r="T328" s="11"/>
      <c r="U328" s="11"/>
      <c r="V328" s="11"/>
    </row>
    <row r="329" spans="8:22" x14ac:dyDescent="0.2">
      <c r="H329" s="9">
        <v>43206</v>
      </c>
      <c r="I329" s="10">
        <v>2.3699999999999999E-2</v>
      </c>
      <c r="J329" s="10">
        <v>3.15E-2</v>
      </c>
      <c r="K329" s="10">
        <v>3.44E-2</v>
      </c>
      <c r="L329" s="10">
        <v>3.5099999999999999E-2</v>
      </c>
      <c r="N329" s="9"/>
      <c r="O329" s="10"/>
      <c r="P329" s="10"/>
      <c r="Q329" s="10"/>
      <c r="R329" s="10"/>
      <c r="S329" s="11"/>
      <c r="T329" s="11"/>
      <c r="U329" s="11"/>
      <c r="V329" s="11"/>
    </row>
    <row r="330" spans="8:22" x14ac:dyDescent="0.2">
      <c r="H330" s="9">
        <v>43207</v>
      </c>
      <c r="I330" s="10">
        <v>2.3699999999999999E-2</v>
      </c>
      <c r="J330" s="10">
        <v>3.15E-2</v>
      </c>
      <c r="K330" s="10">
        <v>3.44E-2</v>
      </c>
      <c r="L330" s="10">
        <v>3.5099999999999999E-2</v>
      </c>
      <c r="N330" s="9"/>
      <c r="O330" s="10"/>
      <c r="P330" s="10"/>
      <c r="Q330" s="10"/>
      <c r="R330" s="10"/>
      <c r="S330" s="11"/>
      <c r="T330" s="11"/>
      <c r="U330" s="11"/>
      <c r="V330" s="11"/>
    </row>
    <row r="331" spans="8:22" x14ac:dyDescent="0.2">
      <c r="H331" s="9">
        <v>43208</v>
      </c>
      <c r="I331" s="10">
        <v>2.3699999999999999E-2</v>
      </c>
      <c r="J331" s="10">
        <v>3.15E-2</v>
      </c>
      <c r="K331" s="10">
        <v>3.44E-2</v>
      </c>
      <c r="L331" s="10">
        <v>3.5099999999999999E-2</v>
      </c>
      <c r="N331" s="9"/>
      <c r="O331" s="10"/>
      <c r="P331" s="10"/>
      <c r="Q331" s="10"/>
      <c r="R331" s="10"/>
      <c r="S331" s="11"/>
      <c r="T331" s="11"/>
      <c r="U331" s="11"/>
      <c r="V331" s="11"/>
    </row>
    <row r="332" spans="8:22" x14ac:dyDescent="0.2">
      <c r="H332" s="9">
        <v>43209</v>
      </c>
      <c r="I332" s="10">
        <v>2.3099999999999999E-2</v>
      </c>
      <c r="J332" s="10">
        <v>3.1099999999999999E-2</v>
      </c>
      <c r="K332" s="10">
        <v>3.3300000000000003E-2</v>
      </c>
      <c r="L332" s="10">
        <v>3.4799999999999998E-2</v>
      </c>
      <c r="N332" s="9"/>
      <c r="O332" s="10"/>
      <c r="P332" s="10"/>
      <c r="Q332" s="10"/>
      <c r="R332" s="10"/>
      <c r="S332" s="11"/>
      <c r="T332" s="11"/>
      <c r="U332" s="11"/>
      <c r="V332" s="11"/>
    </row>
    <row r="333" spans="8:22" x14ac:dyDescent="0.2">
      <c r="H333" s="9">
        <v>43210</v>
      </c>
      <c r="I333" s="10">
        <v>2.35E-2</v>
      </c>
      <c r="J333" s="10">
        <v>3.1199999999999999E-2</v>
      </c>
      <c r="K333" s="10">
        <v>3.32E-2</v>
      </c>
      <c r="L333" s="10">
        <v>3.5200000000000002E-2</v>
      </c>
      <c r="N333" s="9"/>
      <c r="O333" s="10"/>
      <c r="P333" s="10"/>
      <c r="Q333" s="10"/>
      <c r="R333" s="10"/>
      <c r="S333" s="11"/>
      <c r="T333" s="11"/>
      <c r="U333" s="11"/>
      <c r="V333" s="11"/>
    </row>
    <row r="334" spans="8:22" x14ac:dyDescent="0.2">
      <c r="H334" s="9">
        <v>43213</v>
      </c>
      <c r="I334" s="10">
        <v>2.35E-2</v>
      </c>
      <c r="J334" s="10">
        <v>3.1099999999999999E-2</v>
      </c>
      <c r="K334" s="10">
        <v>3.32E-2</v>
      </c>
      <c r="L334" s="10">
        <v>3.5099999999999999E-2</v>
      </c>
      <c r="N334" s="9"/>
      <c r="O334" s="10"/>
      <c r="P334" s="10"/>
      <c r="Q334" s="10"/>
      <c r="R334" s="10"/>
      <c r="S334" s="11"/>
      <c r="T334" s="11"/>
      <c r="U334" s="11"/>
      <c r="V334" s="11"/>
    </row>
    <row r="335" spans="8:22" x14ac:dyDescent="0.2">
      <c r="H335" s="9">
        <v>43214</v>
      </c>
      <c r="I335" s="10">
        <v>2.35E-2</v>
      </c>
      <c r="J335" s="10">
        <v>3.1099999999999999E-2</v>
      </c>
      <c r="K335" s="10">
        <v>3.32E-2</v>
      </c>
      <c r="L335" s="10">
        <v>3.5099999999999999E-2</v>
      </c>
      <c r="N335" s="9"/>
      <c r="O335" s="10"/>
      <c r="P335" s="10"/>
      <c r="Q335" s="10"/>
      <c r="R335" s="10"/>
      <c r="S335" s="11"/>
      <c r="T335" s="11"/>
      <c r="U335" s="11"/>
      <c r="V335" s="11"/>
    </row>
    <row r="336" spans="8:22" x14ac:dyDescent="0.2">
      <c r="H336" s="9">
        <v>43215</v>
      </c>
      <c r="I336" s="10">
        <v>2.35E-2</v>
      </c>
      <c r="J336" s="10">
        <v>3.1099999999999999E-2</v>
      </c>
      <c r="K336" s="10">
        <v>3.32E-2</v>
      </c>
      <c r="L336" s="10">
        <v>3.5000000000000003E-2</v>
      </c>
      <c r="N336" s="9"/>
      <c r="O336" s="10"/>
      <c r="P336" s="10"/>
      <c r="Q336" s="10"/>
      <c r="R336" s="10"/>
      <c r="S336" s="11"/>
      <c r="T336" s="11"/>
      <c r="U336" s="11"/>
      <c r="V336" s="11"/>
    </row>
    <row r="337" spans="8:22" x14ac:dyDescent="0.2">
      <c r="H337" s="9">
        <v>43216</v>
      </c>
      <c r="I337" s="10">
        <v>2.3400000000000001E-2</v>
      </c>
      <c r="J337" s="10">
        <v>3.1E-2</v>
      </c>
      <c r="K337" s="10">
        <v>3.32E-2</v>
      </c>
      <c r="L337" s="10">
        <v>3.49E-2</v>
      </c>
      <c r="N337" s="9"/>
      <c r="O337" s="10"/>
      <c r="P337" s="10"/>
      <c r="Q337" s="10"/>
      <c r="R337" s="10"/>
      <c r="S337" s="11"/>
      <c r="T337" s="11"/>
      <c r="U337" s="11"/>
      <c r="V337" s="11"/>
    </row>
    <row r="338" spans="8:22" x14ac:dyDescent="0.2">
      <c r="H338" s="9">
        <v>43217</v>
      </c>
      <c r="I338" s="10">
        <v>2.3E-2</v>
      </c>
      <c r="J338" s="10">
        <v>3.09E-2</v>
      </c>
      <c r="K338" s="10">
        <v>3.3300000000000003E-2</v>
      </c>
      <c r="L338" s="10">
        <v>3.44E-2</v>
      </c>
      <c r="N338" s="9"/>
      <c r="O338" s="10"/>
      <c r="P338" s="10"/>
      <c r="Q338" s="10"/>
      <c r="R338" s="10"/>
      <c r="S338" s="11"/>
      <c r="T338" s="11"/>
      <c r="U338" s="11"/>
      <c r="V338" s="11"/>
    </row>
    <row r="339" spans="8:22" x14ac:dyDescent="0.2">
      <c r="H339" s="9">
        <v>43222</v>
      </c>
      <c r="I339" s="10">
        <v>2.3E-2</v>
      </c>
      <c r="J339" s="10">
        <v>3.09E-2</v>
      </c>
      <c r="K339" s="10">
        <v>3.3300000000000003E-2</v>
      </c>
      <c r="L339" s="10">
        <v>3.44E-2</v>
      </c>
      <c r="N339" s="9"/>
      <c r="O339" s="10"/>
      <c r="P339" s="10"/>
      <c r="Q339" s="10"/>
      <c r="R339" s="10"/>
      <c r="S339" s="11"/>
      <c r="T339" s="11"/>
      <c r="U339" s="11"/>
      <c r="V339" s="11"/>
    </row>
    <row r="340" spans="8:22" x14ac:dyDescent="0.2">
      <c r="H340" s="9">
        <v>43223</v>
      </c>
      <c r="I340" s="10">
        <v>2.3E-2</v>
      </c>
      <c r="J340" s="10">
        <v>3.0800000000000001E-2</v>
      </c>
      <c r="K340" s="10">
        <v>3.3300000000000003E-2</v>
      </c>
      <c r="L340" s="10">
        <v>3.4500000000000003E-2</v>
      </c>
      <c r="N340" s="9"/>
      <c r="O340" s="10"/>
      <c r="P340" s="10"/>
      <c r="Q340" s="10"/>
      <c r="R340" s="10"/>
      <c r="S340" s="11"/>
      <c r="T340" s="11"/>
      <c r="U340" s="11"/>
      <c r="V340" s="11"/>
    </row>
    <row r="341" spans="8:22" x14ac:dyDescent="0.2">
      <c r="H341" s="9">
        <v>43224</v>
      </c>
      <c r="I341" s="10">
        <v>2.2800000000000001E-2</v>
      </c>
      <c r="J341" s="10">
        <v>3.0599999999999999E-2</v>
      </c>
      <c r="K341" s="10">
        <v>3.3000000000000002E-2</v>
      </c>
      <c r="L341" s="10">
        <v>3.4599999999999999E-2</v>
      </c>
      <c r="N341" s="9"/>
      <c r="O341" s="10"/>
      <c r="P341" s="10"/>
      <c r="Q341" s="10"/>
      <c r="R341" s="10"/>
      <c r="S341" s="11"/>
      <c r="T341" s="11"/>
      <c r="U341" s="11"/>
      <c r="V341" s="11"/>
    </row>
    <row r="342" spans="8:22" x14ac:dyDescent="0.2">
      <c r="H342" s="9">
        <v>43225</v>
      </c>
      <c r="I342" s="10">
        <v>2.2800000000000001E-2</v>
      </c>
      <c r="J342" s="10">
        <v>3.0599999999999999E-2</v>
      </c>
      <c r="K342" s="10">
        <v>3.3000000000000002E-2</v>
      </c>
      <c r="L342" s="10">
        <v>3.4799999999999998E-2</v>
      </c>
      <c r="N342" s="9"/>
      <c r="O342" s="10"/>
      <c r="P342" s="10"/>
      <c r="Q342" s="10"/>
      <c r="R342" s="10"/>
      <c r="S342" s="11"/>
      <c r="T342" s="11"/>
      <c r="U342" s="11"/>
      <c r="V342" s="11"/>
    </row>
    <row r="343" spans="8:22" x14ac:dyDescent="0.2">
      <c r="H343" s="9">
        <v>43227</v>
      </c>
      <c r="I343" s="10">
        <v>2.2800000000000001E-2</v>
      </c>
      <c r="J343" s="10">
        <v>3.0599999999999999E-2</v>
      </c>
      <c r="K343" s="10">
        <v>3.3000000000000002E-2</v>
      </c>
      <c r="L343" s="10">
        <v>3.5000000000000003E-2</v>
      </c>
      <c r="N343" s="9"/>
      <c r="O343" s="10"/>
      <c r="P343" s="10"/>
      <c r="Q343" s="10"/>
      <c r="R343" s="10"/>
      <c r="S343" s="11"/>
      <c r="T343" s="11"/>
      <c r="U343" s="11"/>
      <c r="V343" s="11"/>
    </row>
    <row r="344" spans="8:22" x14ac:dyDescent="0.2">
      <c r="H344" s="9">
        <v>43228</v>
      </c>
      <c r="I344" s="10">
        <v>2.2800000000000001E-2</v>
      </c>
      <c r="J344" s="10">
        <v>3.0599999999999999E-2</v>
      </c>
      <c r="K344" s="10">
        <v>3.3000000000000002E-2</v>
      </c>
      <c r="L344" s="10">
        <v>3.5299999999999998E-2</v>
      </c>
      <c r="N344" s="9"/>
      <c r="O344" s="10"/>
      <c r="P344" s="10"/>
      <c r="Q344" s="10"/>
      <c r="R344" s="10"/>
      <c r="S344" s="11"/>
      <c r="T344" s="11"/>
      <c r="U344" s="11"/>
      <c r="V344" s="11"/>
    </row>
    <row r="345" spans="8:22" x14ac:dyDescent="0.2">
      <c r="H345" s="9">
        <v>43230</v>
      </c>
      <c r="I345" s="10">
        <v>2.29E-2</v>
      </c>
      <c r="J345" s="10">
        <v>3.0700000000000002E-2</v>
      </c>
      <c r="K345" s="10">
        <v>3.3000000000000002E-2</v>
      </c>
      <c r="L345" s="10">
        <v>3.5499999999999997E-2</v>
      </c>
      <c r="N345" s="9"/>
      <c r="O345" s="10"/>
      <c r="P345" s="10"/>
      <c r="Q345" s="10"/>
      <c r="R345" s="10"/>
      <c r="S345" s="11"/>
      <c r="T345" s="11"/>
      <c r="U345" s="11"/>
      <c r="V345" s="11"/>
    </row>
    <row r="346" spans="8:22" x14ac:dyDescent="0.2">
      <c r="H346" s="9">
        <v>43231</v>
      </c>
      <c r="I346" s="10">
        <v>2.3E-2</v>
      </c>
      <c r="J346" s="10">
        <v>3.09E-2</v>
      </c>
      <c r="K346" s="10">
        <v>3.3300000000000003E-2</v>
      </c>
      <c r="L346" s="10">
        <v>3.56E-2</v>
      </c>
      <c r="N346" s="9"/>
      <c r="O346" s="10"/>
      <c r="P346" s="10"/>
      <c r="Q346" s="10"/>
      <c r="R346" s="10"/>
      <c r="S346" s="11"/>
      <c r="T346" s="11"/>
      <c r="U346" s="11"/>
      <c r="V346" s="11"/>
    </row>
    <row r="347" spans="8:22" x14ac:dyDescent="0.2">
      <c r="H347" s="9">
        <v>43234</v>
      </c>
      <c r="I347" s="10">
        <v>2.2700000000000001E-2</v>
      </c>
      <c r="J347" s="10">
        <v>3.0499999999999999E-2</v>
      </c>
      <c r="K347" s="10">
        <v>3.3000000000000002E-2</v>
      </c>
      <c r="L347" s="10">
        <v>3.5400000000000001E-2</v>
      </c>
      <c r="N347" s="9"/>
      <c r="O347" s="10"/>
      <c r="P347" s="10"/>
      <c r="Q347" s="10"/>
      <c r="R347" s="10"/>
      <c r="S347" s="11"/>
      <c r="T347" s="11"/>
      <c r="U347" s="11"/>
      <c r="V347" s="11"/>
    </row>
    <row r="348" spans="8:22" x14ac:dyDescent="0.2">
      <c r="H348" s="9">
        <v>43235</v>
      </c>
      <c r="I348" s="10">
        <v>2.24E-2</v>
      </c>
      <c r="J348" s="10">
        <v>3.0099999999999998E-2</v>
      </c>
      <c r="K348" s="10">
        <v>3.27E-2</v>
      </c>
      <c r="L348" s="10">
        <v>3.5099999999999999E-2</v>
      </c>
      <c r="N348" s="9"/>
      <c r="O348" s="10"/>
      <c r="P348" s="10"/>
      <c r="Q348" s="10"/>
      <c r="R348" s="10"/>
      <c r="S348" s="11"/>
      <c r="T348" s="11"/>
      <c r="U348" s="11"/>
      <c r="V348" s="11"/>
    </row>
    <row r="349" spans="8:22" x14ac:dyDescent="0.2">
      <c r="H349" s="9">
        <v>43236</v>
      </c>
      <c r="I349" s="10">
        <v>2.2200000000000001E-2</v>
      </c>
      <c r="J349" s="10">
        <v>2.9700000000000001E-2</v>
      </c>
      <c r="K349" s="10">
        <v>3.2500000000000001E-2</v>
      </c>
      <c r="L349" s="10">
        <v>3.49E-2</v>
      </c>
      <c r="N349" s="9"/>
      <c r="O349" s="10"/>
      <c r="P349" s="10"/>
      <c r="Q349" s="10"/>
      <c r="R349" s="10"/>
      <c r="S349" s="11"/>
      <c r="T349" s="11"/>
      <c r="U349" s="11"/>
      <c r="V349" s="11"/>
    </row>
    <row r="350" spans="8:22" x14ac:dyDescent="0.2">
      <c r="H350" s="9">
        <v>43237</v>
      </c>
      <c r="I350" s="10">
        <v>2.1700000000000001E-2</v>
      </c>
      <c r="J350" s="10">
        <v>2.92E-2</v>
      </c>
      <c r="K350" s="10">
        <v>3.1600000000000003E-2</v>
      </c>
      <c r="L350" s="10">
        <v>3.4500000000000003E-2</v>
      </c>
      <c r="N350" s="9"/>
      <c r="O350" s="10"/>
      <c r="P350" s="10"/>
      <c r="Q350" s="10"/>
      <c r="R350" s="10"/>
      <c r="S350" s="11"/>
      <c r="T350" s="11"/>
      <c r="U350" s="11"/>
      <c r="V350" s="11"/>
    </row>
    <row r="351" spans="8:22" x14ac:dyDescent="0.2">
      <c r="H351" s="9">
        <v>43238</v>
      </c>
      <c r="I351" s="10">
        <v>2.1499999999999998E-2</v>
      </c>
      <c r="J351" s="10">
        <v>2.8799999999999999E-2</v>
      </c>
      <c r="K351" s="10">
        <v>3.1300000000000001E-2</v>
      </c>
      <c r="L351" s="10">
        <v>3.4299999999999997E-2</v>
      </c>
      <c r="N351" s="9"/>
      <c r="O351" s="10"/>
      <c r="P351" s="10"/>
      <c r="Q351" s="10"/>
      <c r="R351" s="10"/>
      <c r="S351" s="11"/>
      <c r="T351" s="11"/>
      <c r="U351" s="11"/>
      <c r="V351" s="11"/>
    </row>
    <row r="352" spans="8:22" x14ac:dyDescent="0.2">
      <c r="H352" s="9">
        <v>43241</v>
      </c>
      <c r="I352" s="10">
        <v>2.1399999999999999E-2</v>
      </c>
      <c r="J352" s="10">
        <v>2.8799999999999999E-2</v>
      </c>
      <c r="K352" s="10">
        <v>3.1300000000000001E-2</v>
      </c>
      <c r="L352" s="10">
        <v>3.4200000000000001E-2</v>
      </c>
      <c r="N352" s="9"/>
      <c r="O352" s="10"/>
      <c r="P352" s="10"/>
      <c r="Q352" s="10"/>
      <c r="R352" s="10"/>
      <c r="S352" s="11"/>
      <c r="T352" s="11"/>
      <c r="U352" s="11"/>
      <c r="V352" s="11"/>
    </row>
    <row r="353" spans="8:22" x14ac:dyDescent="0.2">
      <c r="H353" s="9">
        <v>43242</v>
      </c>
      <c r="I353" s="10">
        <v>2.1399999999999999E-2</v>
      </c>
      <c r="J353" s="10">
        <v>2.8799999999999999E-2</v>
      </c>
      <c r="K353" s="10">
        <v>3.1300000000000001E-2</v>
      </c>
      <c r="L353" s="10">
        <v>3.4099999999999998E-2</v>
      </c>
      <c r="N353" s="9"/>
      <c r="O353" s="10"/>
      <c r="P353" s="10"/>
      <c r="Q353" s="10"/>
      <c r="R353" s="10"/>
      <c r="S353" s="11"/>
      <c r="T353" s="11"/>
      <c r="U353" s="11"/>
      <c r="V353" s="11"/>
    </row>
    <row r="354" spans="8:22" x14ac:dyDescent="0.2">
      <c r="H354" s="9">
        <v>43243</v>
      </c>
      <c r="I354" s="10">
        <v>2.1399999999999999E-2</v>
      </c>
      <c r="J354" s="10">
        <v>2.8899999999999999E-2</v>
      </c>
      <c r="K354" s="10">
        <v>3.1300000000000001E-2</v>
      </c>
      <c r="L354" s="10">
        <v>3.4099999999999998E-2</v>
      </c>
      <c r="N354" s="9"/>
      <c r="O354" s="10"/>
      <c r="P354" s="10"/>
      <c r="Q354" s="10"/>
      <c r="R354" s="10"/>
      <c r="S354" s="11"/>
      <c r="T354" s="11"/>
      <c r="U354" s="11"/>
      <c r="V354" s="11"/>
    </row>
    <row r="355" spans="8:22" x14ac:dyDescent="0.2">
      <c r="H355" s="9">
        <v>43244</v>
      </c>
      <c r="I355" s="10">
        <v>2.1600000000000001E-2</v>
      </c>
      <c r="J355" s="10">
        <v>2.9100000000000001E-2</v>
      </c>
      <c r="K355" s="10">
        <v>3.1899999999999998E-2</v>
      </c>
      <c r="L355" s="10">
        <v>3.4200000000000001E-2</v>
      </c>
      <c r="N355" s="9"/>
      <c r="O355" s="10"/>
      <c r="P355" s="10"/>
      <c r="Q355" s="10"/>
      <c r="R355" s="10"/>
      <c r="S355" s="11"/>
      <c r="T355" s="11"/>
      <c r="U355" s="11"/>
      <c r="V355" s="11"/>
    </row>
    <row r="356" spans="8:22" x14ac:dyDescent="0.2">
      <c r="H356" s="9">
        <v>43245</v>
      </c>
      <c r="I356" s="10">
        <v>2.1600000000000001E-2</v>
      </c>
      <c r="J356" s="10">
        <v>2.92E-2</v>
      </c>
      <c r="K356" s="10">
        <v>3.1899999999999998E-2</v>
      </c>
      <c r="L356" s="10">
        <v>3.4200000000000001E-2</v>
      </c>
      <c r="N356" s="9"/>
      <c r="O356" s="10"/>
      <c r="P356" s="10"/>
      <c r="Q356" s="10"/>
      <c r="R356" s="10"/>
      <c r="S356" s="11"/>
      <c r="T356" s="11"/>
      <c r="U356" s="11"/>
      <c r="V356" s="11"/>
    </row>
    <row r="357" spans="8:22" x14ac:dyDescent="0.2">
      <c r="H357" s="9">
        <v>43249</v>
      </c>
      <c r="I357" s="10">
        <v>2.1700000000000001E-2</v>
      </c>
      <c r="J357" s="10">
        <v>2.93E-2</v>
      </c>
      <c r="K357" s="10">
        <v>3.1899999999999998E-2</v>
      </c>
      <c r="L357" s="10">
        <v>3.4299999999999997E-2</v>
      </c>
      <c r="N357" s="9"/>
      <c r="O357" s="10"/>
      <c r="P357" s="10"/>
      <c r="Q357" s="10"/>
      <c r="R357" s="10"/>
      <c r="S357" s="11"/>
      <c r="T357" s="11"/>
      <c r="U357" s="11"/>
      <c r="V357" s="11"/>
    </row>
    <row r="358" spans="8:22" x14ac:dyDescent="0.2">
      <c r="H358" s="9">
        <v>43250</v>
      </c>
      <c r="I358" s="10">
        <v>2.18E-2</v>
      </c>
      <c r="J358" s="10">
        <v>2.9399999999999999E-2</v>
      </c>
      <c r="K358" s="10">
        <v>3.1899999999999998E-2</v>
      </c>
      <c r="L358" s="10">
        <v>3.44E-2</v>
      </c>
      <c r="N358" s="9"/>
      <c r="O358" s="10"/>
      <c r="P358" s="10"/>
      <c r="Q358" s="10"/>
      <c r="R358" s="10"/>
      <c r="S358" s="11"/>
      <c r="T358" s="11"/>
      <c r="U358" s="11"/>
      <c r="V358" s="11"/>
    </row>
    <row r="359" spans="8:22" x14ac:dyDescent="0.2">
      <c r="H359" s="9">
        <v>43251</v>
      </c>
      <c r="I359" s="10">
        <v>2.1700000000000001E-2</v>
      </c>
      <c r="J359" s="10">
        <v>2.93E-2</v>
      </c>
      <c r="K359" s="10">
        <v>3.1699999999999999E-2</v>
      </c>
      <c r="L359" s="10">
        <v>3.4299999999999997E-2</v>
      </c>
      <c r="N359" s="9"/>
      <c r="O359" s="10"/>
      <c r="P359" s="10"/>
      <c r="Q359" s="10"/>
      <c r="R359" s="10"/>
      <c r="S359" s="11"/>
      <c r="T359" s="11"/>
      <c r="U359" s="11"/>
      <c r="V359" s="11"/>
    </row>
    <row r="360" spans="8:22" x14ac:dyDescent="0.2">
      <c r="H360" s="9">
        <v>43252</v>
      </c>
      <c r="I360" s="10">
        <v>2.1700000000000001E-2</v>
      </c>
      <c r="J360" s="10">
        <v>2.93E-2</v>
      </c>
      <c r="K360" s="10">
        <v>3.09E-2</v>
      </c>
      <c r="L360" s="10">
        <v>3.44E-2</v>
      </c>
      <c r="N360" s="9"/>
      <c r="O360" s="10"/>
      <c r="P360" s="10"/>
      <c r="Q360" s="10"/>
      <c r="R360" s="10"/>
      <c r="S360" s="11"/>
      <c r="T360" s="11"/>
      <c r="U360" s="11"/>
      <c r="V360" s="11"/>
    </row>
    <row r="361" spans="8:22" x14ac:dyDescent="0.2">
      <c r="H361" s="9">
        <v>43255</v>
      </c>
      <c r="I361" s="10">
        <v>2.1600000000000001E-2</v>
      </c>
      <c r="J361" s="10">
        <v>2.9100000000000001E-2</v>
      </c>
      <c r="K361" s="10">
        <v>3.0700000000000002E-2</v>
      </c>
      <c r="L361" s="10">
        <v>3.4200000000000001E-2</v>
      </c>
      <c r="N361" s="9"/>
      <c r="O361" s="10"/>
      <c r="P361" s="10"/>
      <c r="Q361" s="10"/>
      <c r="R361" s="10"/>
      <c r="S361" s="11"/>
      <c r="T361" s="11"/>
      <c r="U361" s="11"/>
      <c r="V361" s="11"/>
    </row>
    <row r="362" spans="8:22" x14ac:dyDescent="0.2">
      <c r="H362" s="9">
        <v>43256</v>
      </c>
      <c r="I362" s="10">
        <v>2.1499999999999998E-2</v>
      </c>
      <c r="J362" s="10">
        <v>2.8899999999999999E-2</v>
      </c>
      <c r="K362" s="10">
        <v>3.04E-2</v>
      </c>
      <c r="L362" s="10">
        <v>3.4099999999999998E-2</v>
      </c>
      <c r="N362" s="9"/>
      <c r="O362" s="10"/>
      <c r="P362" s="10"/>
      <c r="Q362" s="10"/>
      <c r="R362" s="10"/>
      <c r="S362" s="11"/>
      <c r="T362" s="11"/>
      <c r="U362" s="11"/>
      <c r="V362" s="11"/>
    </row>
    <row r="363" spans="8:22" x14ac:dyDescent="0.2">
      <c r="H363" s="9">
        <v>43257</v>
      </c>
      <c r="I363" s="10">
        <v>2.1299999999999999E-2</v>
      </c>
      <c r="J363" s="10">
        <v>2.87E-2</v>
      </c>
      <c r="K363" s="10">
        <v>3.0099999999999998E-2</v>
      </c>
      <c r="L363" s="10">
        <v>3.39E-2</v>
      </c>
      <c r="N363" s="9"/>
      <c r="O363" s="10"/>
      <c r="P363" s="10"/>
      <c r="Q363" s="10"/>
      <c r="R363" s="10"/>
      <c r="S363" s="11"/>
      <c r="T363" s="11"/>
      <c r="U363" s="11"/>
      <c r="V363" s="11"/>
    </row>
    <row r="364" spans="8:22" x14ac:dyDescent="0.2">
      <c r="H364" s="9">
        <v>43258</v>
      </c>
      <c r="I364" s="10">
        <v>2.12E-2</v>
      </c>
      <c r="J364" s="10">
        <v>2.86E-2</v>
      </c>
      <c r="K364" s="10">
        <v>3.0099999999999998E-2</v>
      </c>
      <c r="L364" s="10">
        <v>3.3799999999999997E-2</v>
      </c>
      <c r="N364" s="9"/>
      <c r="O364" s="10"/>
      <c r="P364" s="10"/>
      <c r="Q364" s="10"/>
      <c r="R364" s="10"/>
      <c r="S364" s="11"/>
      <c r="T364" s="11"/>
      <c r="U364" s="11"/>
      <c r="V364" s="11"/>
    </row>
    <row r="365" spans="8:22" x14ac:dyDescent="0.2">
      <c r="H365" s="9">
        <v>43259</v>
      </c>
      <c r="I365" s="10">
        <v>2.1100000000000001E-2</v>
      </c>
      <c r="J365" s="10">
        <v>2.8400000000000002E-2</v>
      </c>
      <c r="K365" s="10">
        <v>3.0599999999999999E-2</v>
      </c>
      <c r="L365" s="10">
        <v>3.3599999999999998E-2</v>
      </c>
      <c r="N365" s="9"/>
      <c r="O365" s="10"/>
      <c r="P365" s="10"/>
      <c r="Q365" s="10"/>
      <c r="R365" s="10"/>
      <c r="S365" s="11"/>
      <c r="T365" s="11"/>
      <c r="U365" s="11"/>
      <c r="V365" s="11"/>
    </row>
    <row r="366" spans="8:22" x14ac:dyDescent="0.2">
      <c r="H366" s="9">
        <v>43262</v>
      </c>
      <c r="I366" s="10">
        <v>2.07E-2</v>
      </c>
      <c r="J366" s="10">
        <v>2.8199999999999999E-2</v>
      </c>
      <c r="K366" s="10">
        <v>3.0599999999999999E-2</v>
      </c>
      <c r="L366" s="10">
        <v>3.3399999999999999E-2</v>
      </c>
      <c r="N366" s="9"/>
      <c r="O366" s="10"/>
      <c r="P366" s="10"/>
      <c r="Q366" s="10"/>
      <c r="R366" s="10"/>
      <c r="S366" s="11"/>
      <c r="T366" s="11"/>
      <c r="U366" s="11"/>
      <c r="V366" s="11"/>
    </row>
    <row r="367" spans="8:22" x14ac:dyDescent="0.2">
      <c r="H367" s="9">
        <v>43263</v>
      </c>
      <c r="I367" s="10">
        <v>2.07E-2</v>
      </c>
      <c r="J367" s="10">
        <v>2.8199999999999999E-2</v>
      </c>
      <c r="K367" s="10">
        <v>3.09E-2</v>
      </c>
      <c r="L367" s="10">
        <v>3.3399999999999999E-2</v>
      </c>
      <c r="N367" s="9"/>
      <c r="O367" s="10"/>
      <c r="P367" s="10"/>
      <c r="Q367" s="10"/>
      <c r="R367" s="10"/>
      <c r="S367" s="11"/>
      <c r="T367" s="11"/>
      <c r="U367" s="11"/>
      <c r="V367" s="11"/>
    </row>
    <row r="368" spans="8:22" x14ac:dyDescent="0.2">
      <c r="H368" s="9">
        <v>43264</v>
      </c>
      <c r="I368" s="10">
        <v>2.06E-2</v>
      </c>
      <c r="J368" s="10">
        <v>2.8000000000000001E-2</v>
      </c>
      <c r="K368" s="10">
        <v>3.09E-2</v>
      </c>
      <c r="L368" s="10">
        <v>3.3300000000000003E-2</v>
      </c>
      <c r="N368" s="9"/>
      <c r="O368" s="10"/>
      <c r="P368" s="10"/>
      <c r="Q368" s="10"/>
      <c r="R368" s="10"/>
      <c r="S368" s="11"/>
      <c r="T368" s="11"/>
      <c r="U368" s="11"/>
      <c r="V368" s="11"/>
    </row>
    <row r="369" spans="8:22" x14ac:dyDescent="0.2">
      <c r="H369" s="9">
        <v>43265</v>
      </c>
      <c r="I369" s="10">
        <v>2.0400000000000001E-2</v>
      </c>
      <c r="J369" s="10">
        <v>2.7799999999999998E-2</v>
      </c>
      <c r="K369" s="10">
        <v>3.09E-2</v>
      </c>
      <c r="L369" s="10">
        <v>3.32E-2</v>
      </c>
      <c r="N369" s="9"/>
      <c r="O369" s="10"/>
      <c r="P369" s="10"/>
      <c r="Q369" s="10"/>
      <c r="R369" s="10"/>
      <c r="S369" s="11"/>
      <c r="T369" s="11"/>
      <c r="U369" s="11"/>
      <c r="V369" s="11"/>
    </row>
    <row r="370" spans="8:22" x14ac:dyDescent="0.2">
      <c r="H370" s="9">
        <v>43266</v>
      </c>
      <c r="I370" s="10">
        <v>2.0299999999999999E-2</v>
      </c>
      <c r="J370" s="10">
        <v>2.76E-2</v>
      </c>
      <c r="K370" s="10">
        <v>3.09E-2</v>
      </c>
      <c r="L370" s="10">
        <v>3.32E-2</v>
      </c>
      <c r="N370" s="9"/>
      <c r="O370" s="10"/>
      <c r="P370" s="10"/>
      <c r="Q370" s="10"/>
      <c r="R370" s="10"/>
      <c r="S370" s="11"/>
      <c r="T370" s="11"/>
      <c r="U370" s="11"/>
      <c r="V370" s="11"/>
    </row>
    <row r="371" spans="8:22" x14ac:dyDescent="0.2">
      <c r="H371" s="9">
        <v>43269</v>
      </c>
      <c r="I371" s="10">
        <v>2.06E-2</v>
      </c>
      <c r="J371" s="10">
        <v>2.76E-2</v>
      </c>
      <c r="K371" s="10">
        <v>3.09E-2</v>
      </c>
      <c r="L371" s="10">
        <v>3.3300000000000003E-2</v>
      </c>
      <c r="N371" s="9"/>
      <c r="O371" s="10"/>
      <c r="P371" s="10"/>
      <c r="Q371" s="10"/>
      <c r="R371" s="10"/>
      <c r="S371" s="11"/>
      <c r="T371" s="11"/>
      <c r="U371" s="11"/>
      <c r="V371" s="11"/>
    </row>
    <row r="372" spans="8:22" x14ac:dyDescent="0.2">
      <c r="H372" s="9">
        <v>43270</v>
      </c>
      <c r="I372" s="10">
        <v>2.06E-2</v>
      </c>
      <c r="J372" s="10">
        <v>2.75E-2</v>
      </c>
      <c r="K372" s="10">
        <v>3.0499999999999999E-2</v>
      </c>
      <c r="L372" s="10">
        <v>3.3300000000000003E-2</v>
      </c>
      <c r="N372" s="9"/>
      <c r="O372" s="10"/>
      <c r="P372" s="10"/>
      <c r="Q372" s="10"/>
      <c r="R372" s="10"/>
      <c r="S372" s="11"/>
      <c r="T372" s="11"/>
      <c r="U372" s="11"/>
      <c r="V372" s="11"/>
    </row>
    <row r="373" spans="8:22" x14ac:dyDescent="0.2">
      <c r="H373" s="9">
        <v>43271</v>
      </c>
      <c r="I373" s="10">
        <v>2.0500000000000001E-2</v>
      </c>
      <c r="J373" s="10">
        <v>2.75E-2</v>
      </c>
      <c r="K373" s="10">
        <v>3.0499999999999999E-2</v>
      </c>
      <c r="L373" s="10">
        <v>3.32E-2</v>
      </c>
      <c r="N373" s="9"/>
      <c r="O373" s="10"/>
      <c r="P373" s="10"/>
      <c r="Q373" s="10"/>
      <c r="R373" s="10"/>
      <c r="S373" s="11"/>
      <c r="T373" s="11"/>
      <c r="U373" s="11"/>
      <c r="V373" s="11"/>
    </row>
    <row r="374" spans="8:22" x14ac:dyDescent="0.2">
      <c r="H374" s="9">
        <v>43272</v>
      </c>
      <c r="I374" s="10">
        <v>2.06E-2</v>
      </c>
      <c r="J374" s="10">
        <v>2.76E-2</v>
      </c>
      <c r="K374" s="10">
        <v>3.04E-2</v>
      </c>
      <c r="L374" s="10">
        <v>3.3300000000000003E-2</v>
      </c>
      <c r="N374" s="9"/>
      <c r="O374" s="10"/>
      <c r="P374" s="10"/>
      <c r="Q374" s="10"/>
      <c r="R374" s="10"/>
      <c r="S374" s="11"/>
      <c r="T374" s="11"/>
      <c r="U374" s="11"/>
      <c r="V374" s="11"/>
    </row>
    <row r="375" spans="8:22" x14ac:dyDescent="0.2">
      <c r="H375" s="9">
        <v>43273</v>
      </c>
      <c r="I375" s="10">
        <v>2.06E-2</v>
      </c>
      <c r="J375" s="10">
        <v>2.76E-2</v>
      </c>
      <c r="K375" s="10">
        <v>3.04E-2</v>
      </c>
      <c r="L375" s="10">
        <v>3.3300000000000003E-2</v>
      </c>
      <c r="N375" s="9"/>
      <c r="O375" s="10"/>
      <c r="P375" s="10"/>
      <c r="Q375" s="10"/>
      <c r="R375" s="10"/>
      <c r="S375" s="11"/>
      <c r="T375" s="11"/>
      <c r="U375" s="11"/>
      <c r="V375" s="11"/>
    </row>
    <row r="376" spans="8:22" x14ac:dyDescent="0.2">
      <c r="H376" s="9">
        <v>43274</v>
      </c>
      <c r="I376" s="10">
        <v>2.0500000000000001E-2</v>
      </c>
      <c r="J376" s="10">
        <v>2.76E-2</v>
      </c>
      <c r="K376" s="10">
        <v>2.93E-2</v>
      </c>
      <c r="L376" s="10">
        <v>3.3300000000000003E-2</v>
      </c>
      <c r="N376" s="9"/>
      <c r="O376" s="10"/>
      <c r="P376" s="10"/>
      <c r="Q376" s="10"/>
      <c r="R376" s="10"/>
      <c r="S376" s="11"/>
      <c r="T376" s="11"/>
      <c r="U376" s="11"/>
      <c r="V376" s="11"/>
    </row>
    <row r="377" spans="8:22" x14ac:dyDescent="0.2">
      <c r="H377" s="9">
        <v>43276</v>
      </c>
      <c r="I377" s="10">
        <v>2.0500000000000001E-2</v>
      </c>
      <c r="J377" s="10">
        <v>2.76E-2</v>
      </c>
      <c r="K377" s="10">
        <v>2.93E-2</v>
      </c>
      <c r="L377" s="10">
        <v>3.3300000000000003E-2</v>
      </c>
      <c r="N377" s="9"/>
      <c r="O377" s="10"/>
      <c r="P377" s="10"/>
      <c r="Q377" s="10"/>
      <c r="R377" s="10"/>
      <c r="S377" s="11"/>
      <c r="T377" s="11"/>
      <c r="U377" s="11"/>
      <c r="V377" s="11"/>
    </row>
    <row r="378" spans="8:22" x14ac:dyDescent="0.2">
      <c r="H378" s="9">
        <v>43277</v>
      </c>
      <c r="I378" s="10">
        <v>2.0500000000000001E-2</v>
      </c>
      <c r="J378" s="10">
        <v>2.76E-2</v>
      </c>
      <c r="K378" s="10">
        <v>2.93E-2</v>
      </c>
      <c r="L378" s="10">
        <v>3.3300000000000003E-2</v>
      </c>
      <c r="N378" s="9"/>
      <c r="O378" s="10"/>
      <c r="P378" s="10"/>
      <c r="Q378" s="10"/>
      <c r="R378" s="10"/>
      <c r="S378" s="11"/>
      <c r="T378" s="11"/>
      <c r="U378" s="11"/>
      <c r="V378" s="11"/>
    </row>
    <row r="379" spans="8:22" x14ac:dyDescent="0.2">
      <c r="H379" s="9">
        <v>43278</v>
      </c>
      <c r="I379" s="10">
        <v>2.0500000000000001E-2</v>
      </c>
      <c r="J379" s="10">
        <v>2.76E-2</v>
      </c>
      <c r="K379" s="10">
        <v>2.9499999999999998E-2</v>
      </c>
      <c r="L379" s="10">
        <v>3.3300000000000003E-2</v>
      </c>
      <c r="N379" s="9"/>
      <c r="O379" s="10"/>
      <c r="P379" s="10"/>
      <c r="Q379" s="10"/>
      <c r="R379" s="10"/>
      <c r="S379" s="11"/>
      <c r="T379" s="11"/>
      <c r="U379" s="11"/>
      <c r="V379" s="11"/>
    </row>
    <row r="380" spans="8:22" x14ac:dyDescent="0.2">
      <c r="H380" s="9">
        <v>43283</v>
      </c>
      <c r="I380" s="10">
        <v>2.0500000000000001E-2</v>
      </c>
      <c r="J380" s="10">
        <v>2.75E-2</v>
      </c>
      <c r="K380" s="10">
        <v>2.9700000000000001E-2</v>
      </c>
      <c r="L380" s="10">
        <v>3.3300000000000003E-2</v>
      </c>
      <c r="N380" s="9"/>
      <c r="O380" s="10"/>
      <c r="P380" s="10"/>
      <c r="Q380" s="10"/>
      <c r="R380" s="10"/>
      <c r="S380" s="11"/>
      <c r="T380" s="11"/>
      <c r="U380" s="11"/>
      <c r="V380" s="11"/>
    </row>
    <row r="381" spans="8:22" x14ac:dyDescent="0.2">
      <c r="H381" s="9">
        <v>43284</v>
      </c>
      <c r="I381" s="10">
        <v>2.06E-2</v>
      </c>
      <c r="J381" s="10">
        <v>2.75E-2</v>
      </c>
      <c r="K381" s="10">
        <v>3.1E-2</v>
      </c>
      <c r="L381" s="10">
        <v>3.3300000000000003E-2</v>
      </c>
      <c r="N381" s="9"/>
      <c r="O381" s="10"/>
      <c r="P381" s="10"/>
      <c r="Q381" s="10"/>
      <c r="R381" s="10"/>
      <c r="S381" s="11"/>
      <c r="T381" s="11"/>
      <c r="U381" s="11"/>
      <c r="V381" s="11"/>
    </row>
    <row r="382" spans="8:22" x14ac:dyDescent="0.2">
      <c r="H382" s="9">
        <v>43285</v>
      </c>
      <c r="I382" s="10">
        <v>2.06E-2</v>
      </c>
      <c r="J382" s="10">
        <v>2.75E-2</v>
      </c>
      <c r="K382" s="10">
        <v>3.1199999999999999E-2</v>
      </c>
      <c r="L382" s="10">
        <v>3.3300000000000003E-2</v>
      </c>
      <c r="N382" s="9"/>
      <c r="O382" s="10"/>
      <c r="P382" s="10"/>
      <c r="Q382" s="10"/>
      <c r="R382" s="10"/>
      <c r="S382" s="11"/>
      <c r="T382" s="11"/>
      <c r="U382" s="11"/>
      <c r="V382" s="11"/>
    </row>
    <row r="383" spans="8:22" x14ac:dyDescent="0.2">
      <c r="H383" s="9">
        <v>43286</v>
      </c>
      <c r="I383" s="10">
        <v>2.06E-2</v>
      </c>
      <c r="J383" s="10">
        <v>2.75E-2</v>
      </c>
      <c r="K383" s="10">
        <v>3.1399999999999997E-2</v>
      </c>
      <c r="L383" s="10">
        <v>3.3300000000000003E-2</v>
      </c>
      <c r="N383" s="9"/>
      <c r="O383" s="10"/>
      <c r="P383" s="10"/>
      <c r="Q383" s="10"/>
      <c r="R383" s="10"/>
      <c r="S383" s="11"/>
      <c r="T383" s="11"/>
      <c r="U383" s="11"/>
      <c r="V383" s="11"/>
    </row>
    <row r="384" spans="8:22" x14ac:dyDescent="0.2">
      <c r="H384" s="9">
        <v>43287</v>
      </c>
      <c r="I384" s="10">
        <v>2.06E-2</v>
      </c>
      <c r="J384" s="10">
        <v>2.75E-2</v>
      </c>
      <c r="K384" s="10">
        <v>3.1399999999999997E-2</v>
      </c>
      <c r="L384" s="10">
        <v>3.3300000000000003E-2</v>
      </c>
      <c r="N384" s="9"/>
      <c r="O384" s="10"/>
      <c r="P384" s="10"/>
      <c r="Q384" s="10"/>
      <c r="R384" s="10"/>
      <c r="S384" s="11"/>
      <c r="T384" s="11"/>
      <c r="U384" s="11"/>
      <c r="V384" s="11"/>
    </row>
    <row r="385" spans="8:22" x14ac:dyDescent="0.2">
      <c r="H385" s="9">
        <v>43290</v>
      </c>
      <c r="I385" s="10">
        <v>2.06E-2</v>
      </c>
      <c r="J385" s="10">
        <v>2.75E-2</v>
      </c>
      <c r="K385" s="10">
        <v>3.1399999999999997E-2</v>
      </c>
      <c r="L385" s="10">
        <v>3.3300000000000003E-2</v>
      </c>
      <c r="N385" s="9"/>
      <c r="O385" s="10"/>
      <c r="P385" s="10"/>
      <c r="Q385" s="10"/>
      <c r="R385" s="10"/>
      <c r="S385" s="11"/>
      <c r="T385" s="11"/>
      <c r="U385" s="11"/>
      <c r="V385" s="11"/>
    </row>
    <row r="386" spans="8:22" x14ac:dyDescent="0.2">
      <c r="H386" s="9">
        <v>43291</v>
      </c>
      <c r="I386" s="10">
        <v>2.0400000000000001E-2</v>
      </c>
      <c r="J386" s="10">
        <v>2.7300000000000001E-2</v>
      </c>
      <c r="K386" s="10">
        <v>3.1099999999999999E-2</v>
      </c>
      <c r="L386" s="10">
        <v>3.32E-2</v>
      </c>
      <c r="N386" s="9"/>
      <c r="O386" s="10"/>
      <c r="P386" s="10"/>
      <c r="Q386" s="10"/>
      <c r="R386" s="10"/>
      <c r="S386" s="11"/>
      <c r="T386" s="11"/>
      <c r="U386" s="11"/>
      <c r="V386" s="11"/>
    </row>
    <row r="387" spans="8:22" x14ac:dyDescent="0.2">
      <c r="H387" s="9">
        <v>43292</v>
      </c>
      <c r="I387" s="10">
        <v>2.0400000000000001E-2</v>
      </c>
      <c r="J387" s="10">
        <v>2.7300000000000001E-2</v>
      </c>
      <c r="K387" s="10">
        <v>3.1099999999999999E-2</v>
      </c>
      <c r="L387" s="10">
        <v>3.32E-2</v>
      </c>
      <c r="N387" s="9"/>
      <c r="O387" s="10"/>
      <c r="P387" s="10"/>
      <c r="Q387" s="10"/>
      <c r="R387" s="10"/>
      <c r="S387" s="11"/>
      <c r="T387" s="11"/>
      <c r="U387" s="11"/>
      <c r="V387" s="11"/>
    </row>
    <row r="388" spans="8:22" x14ac:dyDescent="0.2">
      <c r="H388" s="9">
        <v>43293</v>
      </c>
      <c r="I388" s="10">
        <v>2.0400000000000001E-2</v>
      </c>
      <c r="J388" s="10">
        <v>2.7300000000000001E-2</v>
      </c>
      <c r="K388" s="10">
        <v>3.1099999999999999E-2</v>
      </c>
      <c r="L388" s="10">
        <v>3.32E-2</v>
      </c>
      <c r="N388" s="9"/>
      <c r="O388" s="10"/>
      <c r="P388" s="10"/>
      <c r="Q388" s="10"/>
      <c r="R388" s="10"/>
      <c r="S388" s="11"/>
      <c r="T388" s="11"/>
      <c r="U388" s="11"/>
      <c r="V388" s="11"/>
    </row>
    <row r="389" spans="8:22" x14ac:dyDescent="0.2">
      <c r="H389" s="9">
        <v>43294</v>
      </c>
      <c r="I389" s="10">
        <v>2.0400000000000001E-2</v>
      </c>
      <c r="J389" s="10">
        <v>2.7300000000000001E-2</v>
      </c>
      <c r="K389" s="10">
        <v>3.1099999999999999E-2</v>
      </c>
      <c r="L389" s="10">
        <v>3.32E-2</v>
      </c>
      <c r="N389" s="9"/>
      <c r="O389" s="10"/>
      <c r="P389" s="10"/>
      <c r="Q389" s="10"/>
      <c r="R389" s="10"/>
      <c r="S389" s="11"/>
      <c r="T389" s="11"/>
      <c r="U389" s="11"/>
      <c r="V389" s="11"/>
    </row>
    <row r="390" spans="8:22" x14ac:dyDescent="0.2">
      <c r="H390" s="9">
        <v>43297</v>
      </c>
      <c r="I390" s="10">
        <v>2.07E-2</v>
      </c>
      <c r="J390" s="10">
        <v>2.76E-2</v>
      </c>
      <c r="K390" s="10">
        <v>3.1099999999999999E-2</v>
      </c>
      <c r="L390" s="10">
        <v>3.3500000000000002E-2</v>
      </c>
      <c r="N390" s="9"/>
      <c r="O390" s="10"/>
      <c r="P390" s="10"/>
      <c r="Q390" s="10"/>
      <c r="R390" s="10"/>
      <c r="S390" s="11"/>
      <c r="T390" s="11"/>
      <c r="U390" s="11"/>
      <c r="V390" s="11"/>
    </row>
    <row r="391" spans="8:22" x14ac:dyDescent="0.2">
      <c r="H391" s="9">
        <v>43298</v>
      </c>
      <c r="I391" s="10">
        <v>2.0799999999999999E-2</v>
      </c>
      <c r="J391" s="10">
        <v>2.7699999999999999E-2</v>
      </c>
      <c r="K391" s="10">
        <v>3.1300000000000001E-2</v>
      </c>
      <c r="L391" s="10">
        <v>3.3599999999999998E-2</v>
      </c>
      <c r="N391" s="9"/>
      <c r="O391" s="10"/>
      <c r="P391" s="10"/>
      <c r="Q391" s="10"/>
      <c r="R391" s="10"/>
      <c r="S391" s="11"/>
      <c r="T391" s="11"/>
      <c r="U391" s="11"/>
      <c r="V391" s="11"/>
    </row>
    <row r="392" spans="8:22" x14ac:dyDescent="0.2">
      <c r="H392" s="9">
        <v>43299</v>
      </c>
      <c r="I392" s="10">
        <v>2.0799999999999999E-2</v>
      </c>
      <c r="J392" s="10">
        <v>2.7699999999999999E-2</v>
      </c>
      <c r="K392" s="10">
        <v>3.1300000000000001E-2</v>
      </c>
      <c r="L392" s="10">
        <v>3.3599999999999998E-2</v>
      </c>
      <c r="N392" s="9"/>
      <c r="O392" s="10"/>
      <c r="P392" s="10"/>
      <c r="Q392" s="10"/>
      <c r="R392" s="10"/>
      <c r="S392" s="11"/>
      <c r="T392" s="11"/>
      <c r="U392" s="11"/>
      <c r="V392" s="11"/>
    </row>
    <row r="393" spans="8:22" x14ac:dyDescent="0.2">
      <c r="H393" s="9">
        <v>43300</v>
      </c>
      <c r="I393" s="10">
        <v>2.0799999999999999E-2</v>
      </c>
      <c r="J393" s="10">
        <v>2.7699999999999999E-2</v>
      </c>
      <c r="K393" s="10">
        <v>3.1300000000000001E-2</v>
      </c>
      <c r="L393" s="10">
        <v>3.3599999999999998E-2</v>
      </c>
      <c r="N393" s="9"/>
      <c r="O393" s="10"/>
      <c r="P393" s="10"/>
      <c r="Q393" s="10"/>
      <c r="R393" s="10"/>
      <c r="S393" s="11"/>
      <c r="T393" s="11"/>
      <c r="U393" s="11"/>
      <c r="V393" s="11"/>
    </row>
    <row r="394" spans="8:22" x14ac:dyDescent="0.2">
      <c r="H394" s="9">
        <v>43301</v>
      </c>
      <c r="I394" s="10">
        <v>2.0799999999999999E-2</v>
      </c>
      <c r="J394" s="10">
        <v>2.7699999999999999E-2</v>
      </c>
      <c r="K394" s="10">
        <v>3.1300000000000001E-2</v>
      </c>
      <c r="L394" s="10">
        <v>3.3599999999999998E-2</v>
      </c>
      <c r="N394" s="9"/>
      <c r="O394" s="10"/>
      <c r="P394" s="10"/>
      <c r="Q394" s="10"/>
      <c r="R394" s="10"/>
      <c r="S394" s="11"/>
      <c r="T394" s="11"/>
      <c r="U394" s="11"/>
      <c r="V394" s="11"/>
    </row>
    <row r="395" spans="8:22" x14ac:dyDescent="0.2">
      <c r="H395" s="9">
        <v>43304</v>
      </c>
      <c r="I395" s="10">
        <v>2.06E-2</v>
      </c>
      <c r="J395" s="10">
        <v>2.75E-2</v>
      </c>
      <c r="K395" s="10">
        <v>3.1300000000000001E-2</v>
      </c>
      <c r="L395" s="10">
        <v>3.3300000000000003E-2</v>
      </c>
      <c r="N395" s="9"/>
      <c r="O395" s="10"/>
      <c r="P395" s="10"/>
      <c r="Q395" s="10"/>
      <c r="R395" s="10"/>
      <c r="S395" s="11"/>
      <c r="T395" s="11"/>
      <c r="U395" s="11"/>
      <c r="V395" s="11"/>
    </row>
    <row r="396" spans="8:22" x14ac:dyDescent="0.2">
      <c r="H396" s="9">
        <v>43305</v>
      </c>
      <c r="I396" s="10">
        <v>2.06E-2</v>
      </c>
      <c r="J396" s="10">
        <v>2.75E-2</v>
      </c>
      <c r="K396" s="10">
        <v>3.1300000000000001E-2</v>
      </c>
      <c r="L396" s="10">
        <v>3.3300000000000003E-2</v>
      </c>
      <c r="N396" s="9"/>
      <c r="O396" s="10"/>
      <c r="P396" s="10"/>
      <c r="Q396" s="10"/>
      <c r="R396" s="10"/>
      <c r="S396" s="11"/>
      <c r="T396" s="11"/>
      <c r="U396" s="11"/>
      <c r="V396" s="11"/>
    </row>
    <row r="397" spans="8:22" x14ac:dyDescent="0.2">
      <c r="H397" s="9">
        <v>43306</v>
      </c>
      <c r="I397" s="10">
        <v>2.07E-2</v>
      </c>
      <c r="J397" s="10">
        <v>2.75E-2</v>
      </c>
      <c r="K397" s="10">
        <v>3.1399999999999997E-2</v>
      </c>
      <c r="L397" s="10">
        <v>3.3399999999999999E-2</v>
      </c>
      <c r="N397" s="9"/>
      <c r="O397" s="10"/>
      <c r="P397" s="10"/>
      <c r="Q397" s="10"/>
      <c r="R397" s="10"/>
      <c r="S397" s="11"/>
      <c r="T397" s="11"/>
      <c r="U397" s="11"/>
      <c r="V397" s="11"/>
    </row>
    <row r="398" spans="8:22" x14ac:dyDescent="0.2">
      <c r="H398" s="9">
        <v>43307</v>
      </c>
      <c r="I398" s="10">
        <v>2.07E-2</v>
      </c>
      <c r="J398" s="10">
        <v>2.75E-2</v>
      </c>
      <c r="K398" s="10">
        <v>3.1399999999999997E-2</v>
      </c>
      <c r="L398" s="10">
        <v>3.3399999999999999E-2</v>
      </c>
      <c r="N398" s="9"/>
      <c r="O398" s="10"/>
      <c r="P398" s="10"/>
      <c r="Q398" s="10"/>
      <c r="R398" s="10"/>
      <c r="S398" s="11"/>
      <c r="T398" s="11"/>
      <c r="U398" s="11"/>
      <c r="V398" s="11"/>
    </row>
    <row r="399" spans="8:22" x14ac:dyDescent="0.2">
      <c r="H399" s="9">
        <v>43308</v>
      </c>
      <c r="I399" s="10">
        <v>2.1000000000000001E-2</v>
      </c>
      <c r="J399" s="10">
        <v>2.7699999999999999E-2</v>
      </c>
      <c r="K399" s="10">
        <v>3.1399999999999997E-2</v>
      </c>
      <c r="L399" s="10">
        <v>3.3599999999999998E-2</v>
      </c>
      <c r="N399" s="9"/>
      <c r="O399" s="10"/>
      <c r="P399" s="10"/>
      <c r="Q399" s="10"/>
      <c r="R399" s="10"/>
      <c r="S399" s="11"/>
      <c r="T399" s="11"/>
      <c r="U399" s="11"/>
      <c r="V399" s="11"/>
    </row>
    <row r="400" spans="8:22" x14ac:dyDescent="0.2">
      <c r="H400" s="9">
        <v>43311</v>
      </c>
      <c r="I400" s="10">
        <v>2.1000000000000001E-2</v>
      </c>
      <c r="J400" s="10">
        <v>2.7699999999999999E-2</v>
      </c>
      <c r="K400" s="10">
        <v>3.1399999999999997E-2</v>
      </c>
      <c r="L400" s="10">
        <v>3.3599999999999998E-2</v>
      </c>
      <c r="N400" s="9"/>
      <c r="O400" s="10"/>
      <c r="P400" s="10"/>
      <c r="Q400" s="10"/>
      <c r="R400" s="10"/>
      <c r="S400" s="11"/>
      <c r="T400" s="11"/>
      <c r="U400" s="11"/>
      <c r="V400" s="11"/>
    </row>
    <row r="401" spans="8:22" x14ac:dyDescent="0.2">
      <c r="H401" s="9">
        <v>43312</v>
      </c>
      <c r="I401" s="10">
        <v>2.0899999999999998E-2</v>
      </c>
      <c r="J401" s="10">
        <v>2.7699999999999999E-2</v>
      </c>
      <c r="K401" s="10">
        <v>3.1399999999999997E-2</v>
      </c>
      <c r="L401" s="10">
        <v>3.3599999999999998E-2</v>
      </c>
      <c r="N401" s="9"/>
      <c r="O401" s="10"/>
      <c r="P401" s="10"/>
      <c r="Q401" s="10"/>
      <c r="R401" s="10"/>
      <c r="S401" s="11"/>
      <c r="T401" s="11"/>
      <c r="U401" s="11"/>
      <c r="V401" s="11"/>
    </row>
    <row r="402" spans="8:22" x14ac:dyDescent="0.2">
      <c r="H402" s="9">
        <v>43313</v>
      </c>
      <c r="I402" s="10">
        <v>2.0899999999999998E-2</v>
      </c>
      <c r="J402" s="10">
        <v>2.7699999999999999E-2</v>
      </c>
      <c r="K402" s="10">
        <v>3.1399999999999997E-2</v>
      </c>
      <c r="L402" s="10">
        <v>3.3599999999999998E-2</v>
      </c>
      <c r="N402" s="9"/>
      <c r="O402" s="10"/>
      <c r="P402" s="10"/>
      <c r="Q402" s="10"/>
      <c r="R402" s="10"/>
      <c r="S402" s="11"/>
      <c r="T402" s="11"/>
      <c r="U402" s="11"/>
      <c r="V402" s="11"/>
    </row>
    <row r="403" spans="8:22" x14ac:dyDescent="0.2">
      <c r="H403" s="9">
        <v>43314</v>
      </c>
      <c r="I403" s="10">
        <v>2.0899999999999998E-2</v>
      </c>
      <c r="J403" s="10">
        <v>2.7699999999999999E-2</v>
      </c>
      <c r="K403" s="10">
        <v>3.1300000000000001E-2</v>
      </c>
      <c r="L403" s="10">
        <v>3.3599999999999998E-2</v>
      </c>
      <c r="N403" s="9"/>
      <c r="O403" s="10"/>
      <c r="P403" s="10"/>
      <c r="Q403" s="10"/>
      <c r="R403" s="10"/>
      <c r="S403" s="11"/>
      <c r="T403" s="11"/>
      <c r="U403" s="11"/>
      <c r="V403" s="11"/>
    </row>
    <row r="404" spans="8:22" x14ac:dyDescent="0.2">
      <c r="H404" s="9">
        <v>43315</v>
      </c>
      <c r="I404" s="10">
        <v>2.06E-2</v>
      </c>
      <c r="J404" s="10">
        <v>2.75E-2</v>
      </c>
      <c r="K404" s="10">
        <v>3.1300000000000001E-2</v>
      </c>
      <c r="L404" s="10">
        <v>3.3300000000000003E-2</v>
      </c>
      <c r="N404" s="9"/>
      <c r="O404" s="10"/>
      <c r="P404" s="10"/>
      <c r="Q404" s="10"/>
      <c r="R404" s="10"/>
      <c r="S404" s="11"/>
      <c r="T404" s="11"/>
      <c r="U404" s="11"/>
      <c r="V404" s="11"/>
    </row>
    <row r="405" spans="8:22" x14ac:dyDescent="0.2">
      <c r="H405" s="9">
        <v>43318</v>
      </c>
      <c r="I405" s="10">
        <v>2.0500000000000001E-2</v>
      </c>
      <c r="J405" s="10">
        <v>2.7400000000000001E-2</v>
      </c>
      <c r="K405" s="10">
        <v>3.1099999999999999E-2</v>
      </c>
      <c r="L405" s="10">
        <v>3.3300000000000003E-2</v>
      </c>
      <c r="N405" s="9"/>
      <c r="O405" s="10"/>
      <c r="P405" s="10"/>
      <c r="Q405" s="10"/>
      <c r="R405" s="10"/>
      <c r="S405" s="11"/>
      <c r="T405" s="11"/>
      <c r="U405" s="11"/>
      <c r="V405" s="11"/>
    </row>
    <row r="406" spans="8:22" x14ac:dyDescent="0.2">
      <c r="H406" s="9">
        <v>43319</v>
      </c>
      <c r="I406" s="10">
        <v>2.07E-2</v>
      </c>
      <c r="J406" s="10">
        <v>2.76E-2</v>
      </c>
      <c r="K406" s="10">
        <v>3.09E-2</v>
      </c>
      <c r="L406" s="10">
        <v>3.3500000000000002E-2</v>
      </c>
      <c r="N406" s="9"/>
      <c r="O406" s="10"/>
      <c r="P406" s="10"/>
      <c r="Q406" s="10"/>
      <c r="R406" s="10"/>
      <c r="S406" s="11"/>
      <c r="T406" s="11"/>
      <c r="U406" s="11"/>
      <c r="V406" s="11"/>
    </row>
    <row r="407" spans="8:22" x14ac:dyDescent="0.2">
      <c r="H407" s="9">
        <v>43320</v>
      </c>
      <c r="I407" s="10">
        <v>2.06E-2</v>
      </c>
      <c r="J407" s="10">
        <v>2.75E-2</v>
      </c>
      <c r="K407" s="10">
        <v>3.0800000000000001E-2</v>
      </c>
      <c r="L407" s="10">
        <v>3.3500000000000002E-2</v>
      </c>
      <c r="N407" s="9"/>
      <c r="O407" s="10"/>
      <c r="P407" s="10"/>
      <c r="Q407" s="10"/>
      <c r="R407" s="10"/>
      <c r="S407" s="11"/>
      <c r="T407" s="11"/>
      <c r="U407" s="11"/>
      <c r="V407" s="11"/>
    </row>
    <row r="408" spans="8:22" x14ac:dyDescent="0.2">
      <c r="H408" s="9">
        <v>43321</v>
      </c>
      <c r="I408" s="10">
        <v>2.06E-2</v>
      </c>
      <c r="J408" s="10">
        <v>2.7400000000000001E-2</v>
      </c>
      <c r="K408" s="10">
        <v>3.0599999999999999E-2</v>
      </c>
      <c r="L408" s="10">
        <v>3.3500000000000002E-2</v>
      </c>
      <c r="N408" s="9"/>
      <c r="O408" s="10"/>
      <c r="P408" s="10"/>
      <c r="Q408" s="10"/>
      <c r="R408" s="10"/>
      <c r="S408" s="11"/>
      <c r="T408" s="11"/>
      <c r="U408" s="11"/>
      <c r="V408" s="11"/>
    </row>
    <row r="409" spans="8:22" x14ac:dyDescent="0.2">
      <c r="H409" s="9">
        <v>43322</v>
      </c>
      <c r="I409" s="10">
        <v>2.0500000000000001E-2</v>
      </c>
      <c r="J409" s="10">
        <v>2.7400000000000001E-2</v>
      </c>
      <c r="K409" s="10">
        <v>3.04E-2</v>
      </c>
      <c r="L409" s="10">
        <v>3.3399999999999999E-2</v>
      </c>
      <c r="N409" s="9"/>
      <c r="O409" s="10"/>
      <c r="P409" s="10"/>
      <c r="Q409" s="10"/>
      <c r="R409" s="10"/>
      <c r="S409" s="11"/>
      <c r="T409" s="11"/>
      <c r="U409" s="11"/>
      <c r="V409" s="11"/>
    </row>
    <row r="410" spans="8:22" x14ac:dyDescent="0.2">
      <c r="H410" s="9">
        <v>43325</v>
      </c>
      <c r="I410" s="10">
        <v>2.0500000000000001E-2</v>
      </c>
      <c r="J410" s="10">
        <v>2.7400000000000001E-2</v>
      </c>
      <c r="K410" s="10">
        <v>3.04E-2</v>
      </c>
      <c r="L410" s="10">
        <v>3.3399999999999999E-2</v>
      </c>
      <c r="N410" s="9"/>
      <c r="O410" s="10"/>
      <c r="P410" s="10"/>
      <c r="Q410" s="10"/>
      <c r="R410" s="10"/>
      <c r="S410" s="11"/>
      <c r="T410" s="11"/>
      <c r="U410" s="11"/>
      <c r="V410" s="11"/>
    </row>
    <row r="411" spans="8:22" x14ac:dyDescent="0.2">
      <c r="H411" s="9">
        <v>43326</v>
      </c>
      <c r="I411" s="10">
        <v>2.0400000000000001E-2</v>
      </c>
      <c r="J411" s="10">
        <v>2.7199999999999998E-2</v>
      </c>
      <c r="K411" s="10">
        <v>3.04E-2</v>
      </c>
      <c r="L411" s="10">
        <v>3.3300000000000003E-2</v>
      </c>
      <c r="N411" s="9"/>
      <c r="O411" s="10"/>
      <c r="P411" s="10"/>
      <c r="Q411" s="10"/>
      <c r="R411" s="10"/>
      <c r="S411" s="11"/>
      <c r="T411" s="11"/>
      <c r="U411" s="11"/>
      <c r="V411" s="11"/>
    </row>
    <row r="412" spans="8:22" x14ac:dyDescent="0.2">
      <c r="H412" s="9">
        <v>43327</v>
      </c>
      <c r="I412" s="10">
        <v>2.0799999999999999E-2</v>
      </c>
      <c r="J412" s="10">
        <v>2.75E-2</v>
      </c>
      <c r="K412" s="10">
        <v>3.0800000000000001E-2</v>
      </c>
      <c r="L412" s="10">
        <v>3.3500000000000002E-2</v>
      </c>
      <c r="N412" s="9"/>
      <c r="O412" s="10"/>
      <c r="P412" s="10"/>
      <c r="Q412" s="10"/>
      <c r="R412" s="10"/>
      <c r="S412" s="11"/>
      <c r="T412" s="11"/>
      <c r="U412" s="11"/>
      <c r="V412" s="11"/>
    </row>
    <row r="413" spans="8:22" x14ac:dyDescent="0.2">
      <c r="H413" s="9">
        <v>43328</v>
      </c>
      <c r="I413" s="10">
        <v>2.1000000000000001E-2</v>
      </c>
      <c r="J413" s="10">
        <v>2.75E-2</v>
      </c>
      <c r="K413" s="10">
        <v>3.0800000000000001E-2</v>
      </c>
      <c r="L413" s="10">
        <v>3.3500000000000002E-2</v>
      </c>
      <c r="N413" s="9"/>
      <c r="O413" s="10"/>
      <c r="P413" s="10"/>
      <c r="Q413" s="10"/>
      <c r="R413" s="10"/>
      <c r="S413" s="11"/>
      <c r="T413" s="11"/>
      <c r="U413" s="11"/>
      <c r="V413" s="11"/>
    </row>
    <row r="414" spans="8:22" x14ac:dyDescent="0.2">
      <c r="H414" s="9">
        <v>43329</v>
      </c>
      <c r="I414" s="10">
        <v>2.12E-2</v>
      </c>
      <c r="J414" s="10">
        <v>2.76E-2</v>
      </c>
      <c r="K414" s="10">
        <v>3.0800000000000001E-2</v>
      </c>
      <c r="L414" s="10">
        <v>3.3599999999999998E-2</v>
      </c>
      <c r="N414" s="9"/>
      <c r="O414" s="10"/>
      <c r="P414" s="10"/>
      <c r="Q414" s="10"/>
      <c r="R414" s="10"/>
      <c r="S414" s="11"/>
      <c r="T414" s="11"/>
      <c r="U414" s="11"/>
      <c r="V414" s="11"/>
    </row>
    <row r="415" spans="8:22" x14ac:dyDescent="0.2">
      <c r="H415" s="9">
        <v>43332</v>
      </c>
      <c r="I415" s="10">
        <v>2.1399999999999999E-2</v>
      </c>
      <c r="J415" s="10">
        <v>2.7699999999999999E-2</v>
      </c>
      <c r="K415" s="10">
        <v>3.0800000000000001E-2</v>
      </c>
      <c r="L415" s="10">
        <v>3.3700000000000001E-2</v>
      </c>
      <c r="N415" s="9"/>
      <c r="O415" s="10"/>
      <c r="P415" s="10"/>
      <c r="Q415" s="10"/>
      <c r="R415" s="10"/>
      <c r="S415" s="11"/>
      <c r="T415" s="11"/>
      <c r="U415" s="11"/>
      <c r="V415" s="11"/>
    </row>
    <row r="416" spans="8:22" x14ac:dyDescent="0.2">
      <c r="H416" s="9">
        <v>43333</v>
      </c>
      <c r="I416" s="10">
        <v>2.1499999999999998E-2</v>
      </c>
      <c r="J416" s="10">
        <v>2.7699999999999999E-2</v>
      </c>
      <c r="K416" s="10">
        <v>3.0800000000000001E-2</v>
      </c>
      <c r="L416" s="10">
        <v>3.3700000000000001E-2</v>
      </c>
      <c r="N416" s="9"/>
      <c r="O416" s="10"/>
      <c r="P416" s="10"/>
      <c r="Q416" s="10"/>
      <c r="R416" s="10"/>
      <c r="S416" s="11"/>
      <c r="T416" s="11"/>
      <c r="U416" s="11"/>
      <c r="V416" s="11"/>
    </row>
    <row r="417" spans="8:22" x14ac:dyDescent="0.2">
      <c r="H417" s="9">
        <v>43334</v>
      </c>
      <c r="I417" s="10">
        <v>2.1299999999999999E-2</v>
      </c>
      <c r="J417" s="10">
        <v>2.75E-2</v>
      </c>
      <c r="K417" s="10">
        <v>3.04E-2</v>
      </c>
      <c r="L417" s="10">
        <v>3.3500000000000002E-2</v>
      </c>
      <c r="N417" s="9"/>
      <c r="O417" s="10"/>
      <c r="P417" s="10"/>
      <c r="Q417" s="10"/>
      <c r="R417" s="10"/>
      <c r="S417" s="11"/>
      <c r="T417" s="11"/>
      <c r="U417" s="11"/>
      <c r="V417" s="11"/>
    </row>
    <row r="418" spans="8:22" x14ac:dyDescent="0.2">
      <c r="H418" s="9">
        <v>43335</v>
      </c>
      <c r="I418" s="10">
        <v>2.1299999999999999E-2</v>
      </c>
      <c r="J418" s="10">
        <v>2.75E-2</v>
      </c>
      <c r="K418" s="10">
        <v>3.04E-2</v>
      </c>
      <c r="L418" s="10">
        <v>3.3500000000000002E-2</v>
      </c>
      <c r="N418" s="9"/>
      <c r="O418" s="10"/>
      <c r="P418" s="10"/>
      <c r="Q418" s="10"/>
      <c r="R418" s="10"/>
      <c r="S418" s="11"/>
      <c r="T418" s="11"/>
      <c r="U418" s="11"/>
      <c r="V418" s="11"/>
    </row>
    <row r="419" spans="8:22" x14ac:dyDescent="0.2">
      <c r="H419" s="9">
        <v>43339</v>
      </c>
      <c r="I419" s="10">
        <v>2.1299999999999999E-2</v>
      </c>
      <c r="J419" s="10">
        <v>2.75E-2</v>
      </c>
      <c r="K419" s="10">
        <v>3.04E-2</v>
      </c>
      <c r="L419" s="10">
        <v>3.3500000000000002E-2</v>
      </c>
      <c r="N419" s="9"/>
      <c r="O419" s="10"/>
      <c r="P419" s="10"/>
      <c r="Q419" s="10"/>
      <c r="R419" s="10"/>
      <c r="S419" s="11"/>
      <c r="T419" s="11"/>
      <c r="U419" s="11"/>
      <c r="V419" s="11"/>
    </row>
    <row r="420" spans="8:22" x14ac:dyDescent="0.2">
      <c r="H420" s="9">
        <v>43340</v>
      </c>
      <c r="I420" s="10">
        <v>2.1299999999999999E-2</v>
      </c>
      <c r="J420" s="10">
        <v>2.76E-2</v>
      </c>
      <c r="K420" s="10">
        <v>3.0499999999999999E-2</v>
      </c>
      <c r="L420" s="10">
        <v>3.3599999999999998E-2</v>
      </c>
      <c r="N420" s="9"/>
      <c r="O420" s="10"/>
      <c r="P420" s="10"/>
      <c r="Q420" s="10"/>
      <c r="R420" s="10"/>
      <c r="S420" s="11"/>
      <c r="T420" s="11"/>
      <c r="U420" s="11"/>
      <c r="V420" s="11"/>
    </row>
    <row r="421" spans="8:22" x14ac:dyDescent="0.2">
      <c r="H421" s="9">
        <v>43341</v>
      </c>
      <c r="I421" s="10">
        <v>2.1299999999999999E-2</v>
      </c>
      <c r="J421" s="10">
        <v>2.76E-2</v>
      </c>
      <c r="K421" s="10">
        <v>3.0499999999999999E-2</v>
      </c>
      <c r="L421" s="10">
        <v>3.3599999999999998E-2</v>
      </c>
      <c r="N421" s="9"/>
      <c r="O421" s="10"/>
      <c r="P421" s="10"/>
      <c r="Q421" s="10"/>
      <c r="R421" s="10"/>
      <c r="S421" s="11"/>
      <c r="T421" s="11"/>
      <c r="U421" s="11"/>
      <c r="V421" s="11"/>
    </row>
    <row r="422" spans="8:22" x14ac:dyDescent="0.2">
      <c r="H422" s="9">
        <v>43342</v>
      </c>
      <c r="I422" s="10">
        <v>2.1299999999999999E-2</v>
      </c>
      <c r="J422" s="10">
        <v>2.7699999999999999E-2</v>
      </c>
      <c r="K422" s="10">
        <v>3.0599999999999999E-2</v>
      </c>
      <c r="L422" s="10">
        <v>3.3700000000000001E-2</v>
      </c>
      <c r="N422" s="9"/>
      <c r="O422" s="10"/>
      <c r="P422" s="10"/>
      <c r="Q422" s="10"/>
      <c r="R422" s="10"/>
      <c r="S422" s="11"/>
      <c r="T422" s="11"/>
      <c r="U422" s="11"/>
      <c r="V422" s="11"/>
    </row>
    <row r="423" spans="8:22" x14ac:dyDescent="0.2">
      <c r="H423" s="9">
        <v>43343</v>
      </c>
      <c r="I423" s="10">
        <v>2.12E-2</v>
      </c>
      <c r="J423" s="10">
        <v>2.7799999999999998E-2</v>
      </c>
      <c r="K423" s="10">
        <v>3.09E-2</v>
      </c>
      <c r="L423" s="10">
        <v>3.39E-2</v>
      </c>
      <c r="N423" s="9"/>
      <c r="O423" s="10"/>
      <c r="P423" s="10"/>
      <c r="Q423" s="10"/>
      <c r="R423" s="10"/>
      <c r="S423" s="11"/>
      <c r="T423" s="11"/>
      <c r="U423" s="11"/>
      <c r="V423" s="11"/>
    </row>
    <row r="424" spans="8:22" x14ac:dyDescent="0.2">
      <c r="H424" s="9">
        <v>43346</v>
      </c>
      <c r="I424" s="10">
        <v>2.12E-2</v>
      </c>
      <c r="J424" s="10">
        <v>2.8000000000000001E-2</v>
      </c>
      <c r="K424" s="10">
        <v>3.1199999999999999E-2</v>
      </c>
      <c r="L424" s="10">
        <v>3.4099999999999998E-2</v>
      </c>
      <c r="N424" s="9"/>
      <c r="O424" s="10"/>
      <c r="P424" s="10"/>
      <c r="Q424" s="10"/>
      <c r="R424" s="10"/>
      <c r="S424" s="11"/>
      <c r="T424" s="11"/>
      <c r="U424" s="11"/>
      <c r="V424" s="11"/>
    </row>
    <row r="425" spans="8:22" x14ac:dyDescent="0.2">
      <c r="H425" s="9">
        <v>43347</v>
      </c>
      <c r="I425" s="10">
        <v>2.1299999999999999E-2</v>
      </c>
      <c r="J425" s="10">
        <v>2.8199999999999999E-2</v>
      </c>
      <c r="K425" s="10">
        <v>3.1399999999999997E-2</v>
      </c>
      <c r="L425" s="10">
        <v>3.4200000000000001E-2</v>
      </c>
      <c r="N425" s="9"/>
      <c r="O425" s="10"/>
      <c r="P425" s="10"/>
      <c r="Q425" s="10"/>
      <c r="R425" s="10"/>
      <c r="S425" s="11"/>
      <c r="T425" s="11"/>
      <c r="U425" s="11"/>
      <c r="V425" s="11"/>
    </row>
    <row r="426" spans="8:22" x14ac:dyDescent="0.2">
      <c r="H426" s="9">
        <v>43348</v>
      </c>
      <c r="I426" s="10">
        <v>2.1299999999999999E-2</v>
      </c>
      <c r="J426" s="10">
        <v>2.8299999999999999E-2</v>
      </c>
      <c r="K426" s="10">
        <v>3.1600000000000003E-2</v>
      </c>
      <c r="L426" s="10">
        <v>3.44E-2</v>
      </c>
      <c r="N426" s="9"/>
      <c r="O426" s="10"/>
      <c r="P426" s="10"/>
      <c r="Q426" s="10"/>
      <c r="R426" s="10"/>
      <c r="S426" s="11"/>
      <c r="T426" s="11"/>
      <c r="U426" s="11"/>
      <c r="V426" s="11"/>
    </row>
    <row r="427" spans="8:22" x14ac:dyDescent="0.2">
      <c r="H427" s="9">
        <v>43349</v>
      </c>
      <c r="I427" s="10">
        <v>2.1299999999999999E-2</v>
      </c>
      <c r="J427" s="10">
        <v>2.8500000000000001E-2</v>
      </c>
      <c r="K427" s="10">
        <v>3.1899999999999998E-2</v>
      </c>
      <c r="L427" s="10">
        <v>3.4500000000000003E-2</v>
      </c>
      <c r="N427" s="9"/>
      <c r="O427" s="10"/>
      <c r="P427" s="10"/>
      <c r="Q427" s="10"/>
      <c r="R427" s="10"/>
      <c r="S427" s="11"/>
      <c r="T427" s="11"/>
      <c r="U427" s="11"/>
      <c r="V427" s="11"/>
    </row>
    <row r="428" spans="8:22" x14ac:dyDescent="0.2">
      <c r="H428" s="9">
        <v>43350</v>
      </c>
      <c r="I428" s="10">
        <v>2.1299999999999999E-2</v>
      </c>
      <c r="J428" s="10">
        <v>2.8500000000000001E-2</v>
      </c>
      <c r="K428" s="10">
        <v>3.1899999999999998E-2</v>
      </c>
      <c r="L428" s="10">
        <v>3.4599999999999999E-2</v>
      </c>
      <c r="N428" s="9"/>
      <c r="O428" s="10"/>
      <c r="P428" s="10"/>
      <c r="Q428" s="10"/>
      <c r="R428" s="10"/>
      <c r="S428" s="11"/>
      <c r="T428" s="11"/>
      <c r="U428" s="11"/>
      <c r="V428" s="11"/>
    </row>
    <row r="429" spans="8:22" x14ac:dyDescent="0.2">
      <c r="H429" s="9">
        <v>43353</v>
      </c>
      <c r="I429" s="10">
        <v>2.1299999999999999E-2</v>
      </c>
      <c r="J429" s="10">
        <v>2.8500000000000001E-2</v>
      </c>
      <c r="K429" s="10">
        <v>3.1800000000000002E-2</v>
      </c>
      <c r="L429" s="10">
        <v>3.4500000000000003E-2</v>
      </c>
      <c r="N429" s="9"/>
      <c r="O429" s="10"/>
      <c r="P429" s="10"/>
      <c r="Q429" s="10"/>
      <c r="R429" s="10"/>
      <c r="S429" s="11"/>
      <c r="T429" s="11"/>
      <c r="U429" s="11"/>
      <c r="V429" s="11"/>
    </row>
    <row r="430" spans="8:22" x14ac:dyDescent="0.2">
      <c r="H430" s="9">
        <v>43354</v>
      </c>
      <c r="I430" s="10">
        <v>2.1299999999999999E-2</v>
      </c>
      <c r="J430" s="10">
        <v>2.8400000000000002E-2</v>
      </c>
      <c r="K430" s="10">
        <v>3.1800000000000002E-2</v>
      </c>
      <c r="L430" s="10">
        <v>3.4500000000000003E-2</v>
      </c>
      <c r="N430" s="9"/>
      <c r="O430" s="10"/>
      <c r="P430" s="10"/>
      <c r="Q430" s="10"/>
      <c r="R430" s="10"/>
      <c r="S430" s="11"/>
      <c r="T430" s="11"/>
      <c r="U430" s="11"/>
      <c r="V430" s="11"/>
    </row>
    <row r="431" spans="8:22" x14ac:dyDescent="0.2">
      <c r="H431" s="9">
        <v>43355</v>
      </c>
      <c r="I431" s="10">
        <v>2.12E-2</v>
      </c>
      <c r="J431" s="10">
        <v>2.8400000000000002E-2</v>
      </c>
      <c r="K431" s="10">
        <v>3.1899999999999998E-2</v>
      </c>
      <c r="L431" s="10">
        <v>3.4500000000000003E-2</v>
      </c>
      <c r="N431" s="9"/>
      <c r="O431" s="10"/>
      <c r="P431" s="10"/>
      <c r="Q431" s="10"/>
      <c r="R431" s="10"/>
      <c r="S431" s="11"/>
      <c r="T431" s="11"/>
      <c r="U431" s="11"/>
      <c r="V431" s="11"/>
    </row>
    <row r="432" spans="8:22" x14ac:dyDescent="0.2">
      <c r="H432" s="9">
        <v>43356</v>
      </c>
      <c r="I432" s="10">
        <v>2.12E-2</v>
      </c>
      <c r="J432" s="10">
        <v>2.8299999999999999E-2</v>
      </c>
      <c r="K432" s="10">
        <v>3.1899999999999998E-2</v>
      </c>
      <c r="L432" s="10">
        <v>3.44E-2</v>
      </c>
      <c r="N432" s="9"/>
      <c r="O432" s="10"/>
      <c r="P432" s="10"/>
      <c r="Q432" s="10"/>
      <c r="R432" s="10"/>
      <c r="S432" s="11"/>
      <c r="T432" s="11"/>
      <c r="U432" s="11"/>
      <c r="V432" s="11"/>
    </row>
    <row r="433" spans="8:22" x14ac:dyDescent="0.2">
      <c r="H433" s="9">
        <v>43357</v>
      </c>
      <c r="I433" s="10">
        <v>2.12E-2</v>
      </c>
      <c r="J433" s="10">
        <v>2.8299999999999999E-2</v>
      </c>
      <c r="K433" s="10">
        <v>3.1899999999999998E-2</v>
      </c>
      <c r="L433" s="10">
        <v>3.44E-2</v>
      </c>
      <c r="N433" s="9"/>
      <c r="O433" s="10"/>
      <c r="P433" s="10"/>
      <c r="Q433" s="10"/>
      <c r="R433" s="10"/>
      <c r="S433" s="11"/>
      <c r="T433" s="11"/>
      <c r="U433" s="11"/>
      <c r="V433" s="11"/>
    </row>
    <row r="434" spans="8:22" x14ac:dyDescent="0.2">
      <c r="H434" s="9">
        <v>43360</v>
      </c>
      <c r="I434" s="10">
        <v>2.1299999999999999E-2</v>
      </c>
      <c r="J434" s="10">
        <v>2.8400000000000002E-2</v>
      </c>
      <c r="K434" s="10">
        <v>3.2399999999999998E-2</v>
      </c>
      <c r="L434" s="10">
        <v>3.44E-2</v>
      </c>
      <c r="N434" s="9"/>
      <c r="O434" s="10"/>
      <c r="P434" s="10"/>
      <c r="Q434" s="10"/>
      <c r="R434" s="10"/>
      <c r="S434" s="11"/>
      <c r="T434" s="11"/>
      <c r="U434" s="11"/>
      <c r="V434" s="11"/>
    </row>
    <row r="435" spans="8:22" x14ac:dyDescent="0.2">
      <c r="H435" s="9">
        <v>43361</v>
      </c>
      <c r="I435" s="10">
        <v>2.1499999999999998E-2</v>
      </c>
      <c r="J435" s="10">
        <v>2.86E-2</v>
      </c>
      <c r="K435" s="10">
        <v>3.32E-2</v>
      </c>
      <c r="L435" s="10">
        <v>3.4599999999999999E-2</v>
      </c>
      <c r="N435" s="9"/>
      <c r="O435" s="10"/>
      <c r="P435" s="10"/>
      <c r="Q435" s="10"/>
      <c r="R435" s="10"/>
      <c r="S435" s="11"/>
      <c r="T435" s="11"/>
      <c r="U435" s="11"/>
      <c r="V435" s="11"/>
    </row>
    <row r="436" spans="8:22" x14ac:dyDescent="0.2">
      <c r="H436" s="9">
        <v>43362</v>
      </c>
      <c r="I436" s="10">
        <v>2.1399999999999999E-2</v>
      </c>
      <c r="J436" s="10">
        <v>2.8500000000000001E-2</v>
      </c>
      <c r="K436" s="10">
        <v>3.3300000000000003E-2</v>
      </c>
      <c r="L436" s="10">
        <v>3.4500000000000003E-2</v>
      </c>
      <c r="N436" s="9"/>
      <c r="O436" s="10"/>
      <c r="P436" s="10"/>
      <c r="Q436" s="10"/>
      <c r="R436" s="10"/>
      <c r="S436" s="11"/>
      <c r="T436" s="11"/>
      <c r="U436" s="11"/>
      <c r="V436" s="11"/>
    </row>
    <row r="437" spans="8:22" x14ac:dyDescent="0.2">
      <c r="H437" s="9">
        <v>43363</v>
      </c>
      <c r="I437" s="10">
        <v>2.1499999999999998E-2</v>
      </c>
      <c r="J437" s="10">
        <v>2.86E-2</v>
      </c>
      <c r="K437" s="10">
        <v>3.3599999999999998E-2</v>
      </c>
      <c r="L437" s="10">
        <v>3.4599999999999999E-2</v>
      </c>
      <c r="N437" s="9"/>
      <c r="O437" s="10"/>
      <c r="P437" s="10"/>
      <c r="Q437" s="10"/>
      <c r="R437" s="10"/>
      <c r="S437" s="11"/>
      <c r="T437" s="11"/>
      <c r="U437" s="11"/>
      <c r="V437" s="11"/>
    </row>
    <row r="438" spans="8:22" x14ac:dyDescent="0.2">
      <c r="H438" s="9">
        <v>43364</v>
      </c>
      <c r="I438" s="10">
        <v>2.1399999999999999E-2</v>
      </c>
      <c r="J438" s="10">
        <v>2.86E-2</v>
      </c>
      <c r="K438" s="10">
        <v>3.4000000000000002E-2</v>
      </c>
      <c r="L438" s="10">
        <v>3.4599999999999999E-2</v>
      </c>
      <c r="N438" s="9"/>
      <c r="O438" s="10"/>
      <c r="P438" s="10"/>
      <c r="Q438" s="10"/>
      <c r="R438" s="10"/>
      <c r="S438" s="11"/>
      <c r="T438" s="11"/>
      <c r="U438" s="11"/>
      <c r="V438" s="11"/>
    </row>
    <row r="439" spans="8:22" x14ac:dyDescent="0.2">
      <c r="H439" s="9">
        <v>43367</v>
      </c>
      <c r="I439" s="10">
        <v>2.1299999999999999E-2</v>
      </c>
      <c r="J439" s="10">
        <v>2.86E-2</v>
      </c>
      <c r="K439" s="10">
        <v>3.3599999999999998E-2</v>
      </c>
      <c r="L439" s="10">
        <v>3.4700000000000002E-2</v>
      </c>
      <c r="N439" s="9"/>
      <c r="O439" s="10"/>
      <c r="P439" s="10"/>
      <c r="Q439" s="10"/>
      <c r="R439" s="10"/>
      <c r="S439" s="11"/>
      <c r="T439" s="11"/>
      <c r="U439" s="11"/>
      <c r="V439" s="11"/>
    </row>
    <row r="440" spans="8:22" x14ac:dyDescent="0.2">
      <c r="H440" s="9">
        <v>43368</v>
      </c>
      <c r="I440" s="10">
        <v>2.1000000000000001E-2</v>
      </c>
      <c r="J440" s="10">
        <v>2.86E-2</v>
      </c>
      <c r="K440" s="10">
        <v>3.2899999999999999E-2</v>
      </c>
      <c r="L440" s="10">
        <v>3.4799999999999998E-2</v>
      </c>
      <c r="N440" s="9"/>
      <c r="O440" s="10"/>
      <c r="P440" s="10"/>
      <c r="Q440" s="10"/>
      <c r="R440" s="10"/>
      <c r="S440" s="11"/>
      <c r="T440" s="11"/>
      <c r="U440" s="11"/>
      <c r="V440" s="11"/>
    </row>
    <row r="441" spans="8:22" x14ac:dyDescent="0.2">
      <c r="H441" s="9">
        <v>43369</v>
      </c>
      <c r="I441" s="10">
        <v>2.1100000000000001E-2</v>
      </c>
      <c r="J441" s="10">
        <v>2.8799999999999999E-2</v>
      </c>
      <c r="K441" s="10">
        <v>3.2800000000000003E-2</v>
      </c>
      <c r="L441" s="10">
        <v>3.5000000000000003E-2</v>
      </c>
      <c r="N441" s="9"/>
      <c r="O441" s="10"/>
      <c r="P441" s="10"/>
      <c r="Q441" s="10"/>
      <c r="R441" s="10"/>
      <c r="S441" s="11"/>
      <c r="T441" s="11"/>
      <c r="U441" s="11"/>
      <c r="V441" s="11"/>
    </row>
    <row r="442" spans="8:22" x14ac:dyDescent="0.2">
      <c r="H442" s="9">
        <v>43370</v>
      </c>
      <c r="I442" s="10">
        <v>2.1100000000000001E-2</v>
      </c>
      <c r="J442" s="10">
        <v>2.8799999999999999E-2</v>
      </c>
      <c r="K442" s="10">
        <v>3.2500000000000001E-2</v>
      </c>
      <c r="L442" s="10">
        <v>3.5200000000000002E-2</v>
      </c>
      <c r="N442" s="9"/>
      <c r="O442" s="10"/>
      <c r="P442" s="10"/>
      <c r="Q442" s="10"/>
      <c r="R442" s="10"/>
      <c r="S442" s="11"/>
      <c r="T442" s="11"/>
      <c r="U442" s="11"/>
      <c r="V442" s="11"/>
    </row>
    <row r="443" spans="8:22" x14ac:dyDescent="0.2">
      <c r="H443" s="9">
        <v>43371</v>
      </c>
      <c r="I443" s="10">
        <v>2.12E-2</v>
      </c>
      <c r="J443" s="10">
        <v>2.9000000000000001E-2</v>
      </c>
      <c r="K443" s="10">
        <v>3.2099999999999997E-2</v>
      </c>
      <c r="L443" s="10">
        <v>3.5299999999999998E-2</v>
      </c>
      <c r="N443" s="9"/>
      <c r="O443" s="10"/>
      <c r="P443" s="10"/>
      <c r="Q443" s="10"/>
      <c r="R443" s="10"/>
      <c r="S443" s="11"/>
      <c r="T443" s="11"/>
      <c r="U443" s="11"/>
      <c r="V443" s="11"/>
    </row>
    <row r="444" spans="8:22" x14ac:dyDescent="0.2">
      <c r="H444" s="9">
        <v>43374</v>
      </c>
      <c r="I444" s="10">
        <v>2.12E-2</v>
      </c>
      <c r="J444" s="10">
        <v>2.9000000000000001E-2</v>
      </c>
      <c r="K444" s="10">
        <v>3.2099999999999997E-2</v>
      </c>
      <c r="L444" s="10">
        <v>3.5299999999999998E-2</v>
      </c>
      <c r="N444" s="9"/>
      <c r="O444" s="10"/>
      <c r="P444" s="10"/>
      <c r="Q444" s="10"/>
      <c r="R444" s="10"/>
      <c r="S444" s="11"/>
      <c r="T444" s="11"/>
      <c r="U444" s="11"/>
      <c r="V444" s="11"/>
    </row>
    <row r="445" spans="8:22" x14ac:dyDescent="0.2">
      <c r="H445" s="9">
        <v>43375</v>
      </c>
      <c r="I445" s="10">
        <v>2.1299999999999999E-2</v>
      </c>
      <c r="J445" s="10">
        <v>2.9100000000000001E-2</v>
      </c>
      <c r="K445" s="10">
        <v>3.2199999999999999E-2</v>
      </c>
      <c r="L445" s="10">
        <v>3.5299999999999998E-2</v>
      </c>
      <c r="N445" s="9"/>
      <c r="O445" s="10"/>
      <c r="P445" s="10"/>
      <c r="Q445" s="10"/>
      <c r="R445" s="10"/>
      <c r="S445" s="11"/>
      <c r="T445" s="11"/>
      <c r="U445" s="11"/>
      <c r="V445" s="11"/>
    </row>
    <row r="446" spans="8:22" x14ac:dyDescent="0.2">
      <c r="H446" s="9">
        <v>43376</v>
      </c>
      <c r="I446" s="10">
        <v>2.1299999999999999E-2</v>
      </c>
      <c r="J446" s="10">
        <v>2.9100000000000001E-2</v>
      </c>
      <c r="K446" s="10">
        <v>3.2199999999999999E-2</v>
      </c>
      <c r="L446" s="10">
        <v>3.5400000000000001E-2</v>
      </c>
      <c r="N446" s="9"/>
      <c r="O446" s="10"/>
      <c r="P446" s="10"/>
      <c r="Q446" s="10"/>
      <c r="R446" s="10"/>
      <c r="S446" s="11"/>
      <c r="T446" s="11"/>
      <c r="U446" s="11"/>
      <c r="V446" s="11"/>
    </row>
    <row r="447" spans="8:22" x14ac:dyDescent="0.2">
      <c r="H447" s="9">
        <v>43377</v>
      </c>
      <c r="I447" s="10">
        <v>2.1399999999999999E-2</v>
      </c>
      <c r="J447" s="10">
        <v>2.92E-2</v>
      </c>
      <c r="K447" s="10">
        <v>3.2300000000000002E-2</v>
      </c>
      <c r="L447" s="10">
        <v>3.5400000000000001E-2</v>
      </c>
      <c r="N447" s="9"/>
      <c r="O447" s="10"/>
      <c r="P447" s="10"/>
      <c r="Q447" s="10"/>
      <c r="R447" s="10"/>
      <c r="S447" s="11"/>
      <c r="T447" s="11"/>
      <c r="U447" s="11"/>
      <c r="V447" s="11"/>
    </row>
    <row r="448" spans="8:22" x14ac:dyDescent="0.2">
      <c r="H448" s="9">
        <v>43378</v>
      </c>
      <c r="I448" s="10">
        <v>2.1399999999999999E-2</v>
      </c>
      <c r="J448" s="10">
        <v>2.92E-2</v>
      </c>
      <c r="K448" s="10">
        <v>3.2300000000000002E-2</v>
      </c>
      <c r="L448" s="10">
        <v>3.5400000000000001E-2</v>
      </c>
      <c r="N448" s="9"/>
      <c r="O448" s="10"/>
      <c r="P448" s="10"/>
      <c r="Q448" s="10"/>
      <c r="R448" s="10"/>
      <c r="S448" s="11"/>
      <c r="T448" s="11"/>
      <c r="U448" s="11"/>
      <c r="V448" s="11"/>
    </row>
    <row r="449" spans="8:22" x14ac:dyDescent="0.2">
      <c r="H449" s="9">
        <v>43381</v>
      </c>
      <c r="I449" s="10">
        <v>2.1299999999999999E-2</v>
      </c>
      <c r="J449" s="10">
        <v>2.9100000000000001E-2</v>
      </c>
      <c r="K449" s="10">
        <v>3.2099999999999997E-2</v>
      </c>
      <c r="L449" s="10">
        <v>3.5400000000000001E-2</v>
      </c>
      <c r="N449" s="9"/>
      <c r="O449" s="10"/>
      <c r="P449" s="10"/>
      <c r="Q449" s="10"/>
      <c r="R449" s="10"/>
      <c r="S449" s="11"/>
      <c r="T449" s="11"/>
      <c r="U449" s="11"/>
      <c r="V449" s="11"/>
    </row>
    <row r="450" spans="8:22" x14ac:dyDescent="0.2">
      <c r="H450" s="9">
        <v>43382</v>
      </c>
      <c r="I450" s="10">
        <v>2.1100000000000001E-2</v>
      </c>
      <c r="J450" s="10">
        <v>2.8899999999999999E-2</v>
      </c>
      <c r="K450" s="10">
        <v>3.1899999999999998E-2</v>
      </c>
      <c r="L450" s="10">
        <v>3.5400000000000001E-2</v>
      </c>
      <c r="N450" s="9"/>
      <c r="O450" s="10"/>
      <c r="P450" s="10"/>
      <c r="Q450" s="10"/>
      <c r="R450" s="10"/>
      <c r="S450" s="11"/>
      <c r="T450" s="11"/>
      <c r="U450" s="11"/>
      <c r="V450" s="11"/>
    </row>
    <row r="451" spans="8:22" x14ac:dyDescent="0.2">
      <c r="H451" s="9">
        <v>43383</v>
      </c>
      <c r="I451" s="10">
        <v>2.1000000000000001E-2</v>
      </c>
      <c r="J451" s="10">
        <v>2.87E-2</v>
      </c>
      <c r="K451" s="10">
        <v>3.1600000000000003E-2</v>
      </c>
      <c r="L451" s="10">
        <v>3.5400000000000001E-2</v>
      </c>
      <c r="N451" s="9"/>
      <c r="O451" s="10"/>
      <c r="P451" s="10"/>
      <c r="Q451" s="10"/>
      <c r="R451" s="10"/>
      <c r="S451" s="11"/>
      <c r="T451" s="11"/>
      <c r="U451" s="11"/>
      <c r="V451" s="11"/>
    </row>
    <row r="452" spans="8:22" x14ac:dyDescent="0.2">
      <c r="H452" s="9">
        <v>43384</v>
      </c>
      <c r="I452" s="10">
        <v>2.12E-2</v>
      </c>
      <c r="J452" s="10">
        <v>2.8899999999999999E-2</v>
      </c>
      <c r="K452" s="10">
        <v>3.1099999999999999E-2</v>
      </c>
      <c r="L452" s="10">
        <v>3.5700000000000003E-2</v>
      </c>
      <c r="N452" s="9"/>
      <c r="O452" s="10"/>
      <c r="P452" s="10"/>
      <c r="Q452" s="10"/>
      <c r="R452" s="10"/>
      <c r="S452" s="11"/>
      <c r="T452" s="11"/>
      <c r="U452" s="11"/>
      <c r="V452" s="11"/>
    </row>
    <row r="453" spans="8:22" x14ac:dyDescent="0.2">
      <c r="H453" s="9">
        <v>43385</v>
      </c>
      <c r="I453" s="10">
        <v>2.12E-2</v>
      </c>
      <c r="J453" s="10">
        <v>2.8899999999999999E-2</v>
      </c>
      <c r="K453" s="10">
        <v>3.0599999999999999E-2</v>
      </c>
      <c r="L453" s="10">
        <v>3.5799999999999998E-2</v>
      </c>
      <c r="N453" s="9"/>
      <c r="O453" s="10"/>
      <c r="P453" s="10"/>
      <c r="Q453" s="10"/>
      <c r="R453" s="10"/>
      <c r="S453" s="11"/>
      <c r="T453" s="11"/>
      <c r="U453" s="11"/>
      <c r="V453" s="11"/>
    </row>
    <row r="454" spans="8:22" x14ac:dyDescent="0.2">
      <c r="H454" s="9">
        <v>43389</v>
      </c>
      <c r="I454" s="10">
        <v>2.1600000000000001E-2</v>
      </c>
      <c r="J454" s="10">
        <v>2.92E-2</v>
      </c>
      <c r="K454" s="10">
        <v>2.9899999999999999E-2</v>
      </c>
      <c r="L454" s="10">
        <v>3.5999999999999997E-2</v>
      </c>
      <c r="N454" s="9"/>
      <c r="O454" s="10"/>
      <c r="P454" s="10"/>
      <c r="Q454" s="10"/>
      <c r="R454" s="10"/>
      <c r="S454" s="11"/>
      <c r="T454" s="11"/>
      <c r="U454" s="11"/>
      <c r="V454" s="11"/>
    </row>
    <row r="455" spans="8:22" x14ac:dyDescent="0.2">
      <c r="H455" s="9">
        <v>43390</v>
      </c>
      <c r="I455" s="10">
        <v>2.18E-2</v>
      </c>
      <c r="J455" s="10">
        <v>2.9399999999999999E-2</v>
      </c>
      <c r="K455" s="10">
        <v>2.98E-2</v>
      </c>
      <c r="L455" s="10">
        <v>3.6200000000000003E-2</v>
      </c>
      <c r="N455" s="9"/>
      <c r="O455" s="10"/>
      <c r="P455" s="10"/>
      <c r="Q455" s="10"/>
      <c r="R455" s="10"/>
      <c r="S455" s="11"/>
      <c r="T455" s="11"/>
      <c r="U455" s="11"/>
      <c r="V455" s="11"/>
    </row>
    <row r="456" spans="8:22" x14ac:dyDescent="0.2">
      <c r="H456" s="9">
        <v>43391</v>
      </c>
      <c r="I456" s="10">
        <v>2.1999999999999999E-2</v>
      </c>
      <c r="J456" s="10">
        <v>2.9600000000000001E-2</v>
      </c>
      <c r="K456" s="10">
        <v>2.9600000000000001E-2</v>
      </c>
      <c r="L456" s="10">
        <v>3.6400000000000002E-2</v>
      </c>
      <c r="N456" s="9"/>
      <c r="O456" s="10"/>
      <c r="P456" s="10"/>
      <c r="Q456" s="10"/>
      <c r="R456" s="10"/>
      <c r="S456" s="11"/>
      <c r="T456" s="11"/>
      <c r="U456" s="11"/>
      <c r="V456" s="11"/>
    </row>
    <row r="457" spans="8:22" x14ac:dyDescent="0.2">
      <c r="H457" s="9">
        <v>43392</v>
      </c>
      <c r="I457" s="10">
        <v>2.1899999999999999E-2</v>
      </c>
      <c r="J457" s="10">
        <v>2.9499999999999998E-2</v>
      </c>
      <c r="K457" s="10">
        <v>2.9700000000000001E-2</v>
      </c>
      <c r="L457" s="10">
        <v>3.6400000000000002E-2</v>
      </c>
      <c r="N457" s="9"/>
      <c r="O457" s="10"/>
      <c r="P457" s="10"/>
      <c r="Q457" s="10"/>
      <c r="R457" s="10"/>
      <c r="S457" s="11"/>
      <c r="T457" s="11"/>
      <c r="U457" s="11"/>
      <c r="V457" s="11"/>
    </row>
    <row r="458" spans="8:22" x14ac:dyDescent="0.2">
      <c r="H458" s="9">
        <v>43395</v>
      </c>
      <c r="I458" s="10">
        <v>2.1899999999999999E-2</v>
      </c>
      <c r="J458" s="10">
        <v>2.9700000000000001E-2</v>
      </c>
      <c r="K458" s="10">
        <v>0.03</v>
      </c>
      <c r="L458" s="10">
        <v>3.6600000000000001E-2</v>
      </c>
      <c r="N458" s="9"/>
      <c r="O458" s="10"/>
      <c r="P458" s="10"/>
      <c r="Q458" s="10"/>
      <c r="R458" s="10"/>
      <c r="S458" s="11"/>
      <c r="T458" s="11"/>
      <c r="U458" s="11"/>
      <c r="V458" s="11"/>
    </row>
    <row r="459" spans="8:22" x14ac:dyDescent="0.2">
      <c r="H459" s="9">
        <v>43396</v>
      </c>
      <c r="I459" s="10">
        <v>2.18E-2</v>
      </c>
      <c r="J459" s="10">
        <v>2.9700000000000001E-2</v>
      </c>
      <c r="K459" s="10">
        <v>3.0700000000000002E-2</v>
      </c>
      <c r="L459" s="10">
        <v>3.6700000000000003E-2</v>
      </c>
      <c r="N459" s="9"/>
      <c r="O459" s="10"/>
      <c r="P459" s="10"/>
      <c r="Q459" s="10"/>
      <c r="R459" s="10"/>
      <c r="S459" s="11"/>
      <c r="T459" s="11"/>
      <c r="U459" s="11"/>
      <c r="V459" s="11"/>
    </row>
    <row r="460" spans="8:22" x14ac:dyDescent="0.2">
      <c r="H460" s="9">
        <v>43397</v>
      </c>
      <c r="I460" s="10">
        <v>2.1899999999999999E-2</v>
      </c>
      <c r="J460" s="10">
        <v>2.98E-2</v>
      </c>
      <c r="K460" s="10">
        <v>3.0800000000000001E-2</v>
      </c>
      <c r="L460" s="10">
        <v>3.6700000000000003E-2</v>
      </c>
      <c r="N460" s="9"/>
      <c r="O460" s="10"/>
      <c r="P460" s="10"/>
      <c r="Q460" s="10"/>
      <c r="R460" s="10"/>
      <c r="S460" s="11"/>
      <c r="T460" s="11"/>
      <c r="U460" s="11"/>
      <c r="V460" s="11"/>
    </row>
    <row r="461" spans="8:22" x14ac:dyDescent="0.2">
      <c r="H461" s="9">
        <v>43398</v>
      </c>
      <c r="I461" s="10">
        <v>2.2100000000000002E-2</v>
      </c>
      <c r="J461" s="10">
        <v>0.03</v>
      </c>
      <c r="K461" s="10">
        <v>3.09E-2</v>
      </c>
      <c r="L461" s="10">
        <v>3.6900000000000002E-2</v>
      </c>
      <c r="N461" s="9"/>
      <c r="O461" s="10"/>
      <c r="P461" s="10"/>
      <c r="Q461" s="10"/>
      <c r="R461" s="10"/>
      <c r="S461" s="11"/>
      <c r="T461" s="11"/>
      <c r="U461" s="11"/>
      <c r="V461" s="11"/>
    </row>
    <row r="462" spans="8:22" x14ac:dyDescent="0.2">
      <c r="H462" s="9">
        <v>43399</v>
      </c>
      <c r="I462" s="10">
        <v>2.2100000000000002E-2</v>
      </c>
      <c r="J462" s="10">
        <v>3.0099999999999998E-2</v>
      </c>
      <c r="K462" s="10">
        <v>3.1E-2</v>
      </c>
      <c r="L462" s="10">
        <v>3.7100000000000001E-2</v>
      </c>
      <c r="N462" s="9"/>
      <c r="O462" s="10"/>
      <c r="P462" s="10"/>
      <c r="Q462" s="10"/>
      <c r="R462" s="10"/>
      <c r="S462" s="11"/>
      <c r="T462" s="11"/>
      <c r="U462" s="11"/>
      <c r="V462" s="11"/>
    </row>
    <row r="463" spans="8:22" x14ac:dyDescent="0.2">
      <c r="H463" s="9">
        <v>43402</v>
      </c>
      <c r="I463" s="10">
        <v>2.2200000000000001E-2</v>
      </c>
      <c r="J463" s="10">
        <v>3.0200000000000001E-2</v>
      </c>
      <c r="K463" s="10">
        <v>3.1E-2</v>
      </c>
      <c r="L463" s="10">
        <v>3.7100000000000001E-2</v>
      </c>
      <c r="N463" s="9"/>
      <c r="O463" s="10"/>
      <c r="P463" s="10"/>
      <c r="Q463" s="10"/>
      <c r="R463" s="10"/>
      <c r="S463" s="11"/>
      <c r="T463" s="11"/>
      <c r="U463" s="11"/>
      <c r="V463" s="11"/>
    </row>
    <row r="464" spans="8:22" x14ac:dyDescent="0.2">
      <c r="H464" s="9">
        <v>43403</v>
      </c>
      <c r="I464" s="10">
        <v>2.23E-2</v>
      </c>
      <c r="J464" s="10">
        <v>3.0300000000000001E-2</v>
      </c>
      <c r="K464" s="10">
        <v>3.1E-2</v>
      </c>
      <c r="L464" s="10">
        <v>3.7199999999999997E-2</v>
      </c>
      <c r="N464" s="9"/>
      <c r="O464" s="10"/>
      <c r="P464" s="10"/>
      <c r="Q464" s="10"/>
      <c r="R464" s="10"/>
      <c r="S464" s="11"/>
      <c r="T464" s="11"/>
      <c r="U464" s="11"/>
      <c r="V464" s="11"/>
    </row>
    <row r="465" spans="8:22" x14ac:dyDescent="0.2">
      <c r="H465" s="9">
        <v>43404</v>
      </c>
      <c r="I465" s="10">
        <v>2.23E-2</v>
      </c>
      <c r="J465" s="10">
        <v>3.0300000000000001E-2</v>
      </c>
      <c r="K465" s="10">
        <v>3.1099999999999999E-2</v>
      </c>
      <c r="L465" s="10">
        <v>3.73E-2</v>
      </c>
      <c r="N465" s="9"/>
      <c r="O465" s="10"/>
      <c r="P465" s="10"/>
      <c r="Q465" s="10"/>
      <c r="R465" s="10"/>
      <c r="S465" s="11"/>
      <c r="T465" s="11"/>
      <c r="U465" s="11"/>
      <c r="V465" s="11"/>
    </row>
    <row r="466" spans="8:22" x14ac:dyDescent="0.2">
      <c r="H466" s="9">
        <v>43405</v>
      </c>
      <c r="I466" s="10">
        <v>2.2499999999999999E-2</v>
      </c>
      <c r="J466" s="10">
        <v>3.0599999999999999E-2</v>
      </c>
      <c r="K466" s="10">
        <v>3.1099999999999999E-2</v>
      </c>
      <c r="L466" s="10">
        <v>3.7600000000000001E-2</v>
      </c>
      <c r="N466" s="9"/>
      <c r="O466" s="10"/>
      <c r="P466" s="10"/>
      <c r="Q466" s="10"/>
      <c r="R466" s="10"/>
      <c r="S466" s="11"/>
      <c r="T466" s="11"/>
      <c r="U466" s="11"/>
      <c r="V466" s="11"/>
    </row>
    <row r="467" spans="8:22" x14ac:dyDescent="0.2">
      <c r="H467" s="9">
        <v>43406</v>
      </c>
      <c r="I467" s="10">
        <v>2.2499999999999999E-2</v>
      </c>
      <c r="J467" s="10">
        <v>3.0599999999999999E-2</v>
      </c>
      <c r="K467" s="10">
        <v>3.1099999999999999E-2</v>
      </c>
      <c r="L467" s="10">
        <v>3.7600000000000001E-2</v>
      </c>
      <c r="N467" s="9"/>
      <c r="O467" s="10"/>
      <c r="P467" s="10"/>
      <c r="Q467" s="10"/>
      <c r="R467" s="10"/>
      <c r="S467" s="11"/>
      <c r="T467" s="11"/>
      <c r="U467" s="11"/>
      <c r="V467" s="11"/>
    </row>
    <row r="468" spans="8:22" x14ac:dyDescent="0.2">
      <c r="H468" s="9">
        <v>43409</v>
      </c>
      <c r="I468" s="10">
        <v>2.2499999999999999E-2</v>
      </c>
      <c r="J468" s="10">
        <v>3.0599999999999999E-2</v>
      </c>
      <c r="K468" s="10">
        <v>3.1099999999999999E-2</v>
      </c>
      <c r="L468" s="10">
        <v>3.7600000000000001E-2</v>
      </c>
      <c r="N468" s="9"/>
      <c r="O468" s="10"/>
      <c r="P468" s="10"/>
      <c r="Q468" s="10"/>
      <c r="R468" s="10"/>
      <c r="S468" s="11"/>
      <c r="T468" s="11"/>
      <c r="U468" s="11"/>
      <c r="V468" s="11"/>
    </row>
    <row r="469" spans="8:22" x14ac:dyDescent="0.2">
      <c r="H469" s="9">
        <v>43410</v>
      </c>
      <c r="I469" s="10">
        <v>2.2499999999999999E-2</v>
      </c>
      <c r="J469" s="10">
        <v>3.0599999999999999E-2</v>
      </c>
      <c r="K469" s="10">
        <v>3.1099999999999999E-2</v>
      </c>
      <c r="L469" s="10">
        <v>3.7499999999999999E-2</v>
      </c>
      <c r="N469" s="9"/>
      <c r="O469" s="10"/>
      <c r="P469" s="10"/>
      <c r="Q469" s="10"/>
      <c r="R469" s="10"/>
      <c r="S469" s="11"/>
      <c r="T469" s="11"/>
      <c r="U469" s="11"/>
      <c r="V469" s="11"/>
    </row>
    <row r="470" spans="8:22" x14ac:dyDescent="0.2">
      <c r="H470" s="9">
        <v>43411</v>
      </c>
      <c r="I470" s="10">
        <v>2.2499999999999999E-2</v>
      </c>
      <c r="J470" s="10">
        <v>3.0599999999999999E-2</v>
      </c>
      <c r="K470" s="10">
        <v>3.1099999999999999E-2</v>
      </c>
      <c r="L470" s="10">
        <v>3.7499999999999999E-2</v>
      </c>
      <c r="N470" s="9"/>
      <c r="O470" s="10"/>
      <c r="P470" s="10"/>
      <c r="Q470" s="10"/>
      <c r="R470" s="10"/>
      <c r="S470" s="11"/>
      <c r="T470" s="11"/>
      <c r="U470" s="11"/>
      <c r="V470" s="11"/>
    </row>
    <row r="471" spans="8:22" x14ac:dyDescent="0.2">
      <c r="H471" s="9">
        <v>43412</v>
      </c>
      <c r="I471" s="10">
        <v>2.23E-2</v>
      </c>
      <c r="J471" s="10">
        <v>3.0300000000000001E-2</v>
      </c>
      <c r="K471" s="10">
        <v>3.1099999999999999E-2</v>
      </c>
      <c r="L471" s="10">
        <v>3.7400000000000003E-2</v>
      </c>
      <c r="N471" s="9"/>
      <c r="O471" s="10"/>
      <c r="P471" s="10"/>
      <c r="Q471" s="10"/>
      <c r="R471" s="10"/>
      <c r="S471" s="11"/>
      <c r="T471" s="11"/>
      <c r="U471" s="11"/>
      <c r="V471" s="11"/>
    </row>
    <row r="472" spans="8:22" x14ac:dyDescent="0.2">
      <c r="H472" s="9">
        <v>43413</v>
      </c>
      <c r="I472" s="10">
        <v>2.23E-2</v>
      </c>
      <c r="J472" s="10">
        <v>3.0300000000000001E-2</v>
      </c>
      <c r="K472" s="10">
        <v>3.1E-2</v>
      </c>
      <c r="L472" s="10">
        <v>3.73E-2</v>
      </c>
      <c r="N472" s="9"/>
      <c r="O472" s="10"/>
      <c r="P472" s="10"/>
      <c r="Q472" s="10"/>
      <c r="R472" s="10"/>
      <c r="S472" s="11"/>
      <c r="T472" s="11"/>
      <c r="U472" s="11"/>
      <c r="V472" s="11"/>
    </row>
    <row r="473" spans="8:22" x14ac:dyDescent="0.2">
      <c r="H473" s="9">
        <v>43416</v>
      </c>
      <c r="I473" s="10">
        <v>2.23E-2</v>
      </c>
      <c r="J473" s="10">
        <v>3.0300000000000001E-2</v>
      </c>
      <c r="K473" s="10">
        <v>3.09E-2</v>
      </c>
      <c r="L473" s="10">
        <v>3.73E-2</v>
      </c>
      <c r="N473" s="9"/>
      <c r="O473" s="10"/>
      <c r="P473" s="10"/>
      <c r="Q473" s="10"/>
      <c r="R473" s="10"/>
      <c r="S473" s="11"/>
      <c r="T473" s="11"/>
      <c r="U473" s="11"/>
      <c r="V473" s="11"/>
    </row>
    <row r="474" spans="8:22" x14ac:dyDescent="0.2">
      <c r="H474" s="9">
        <v>43417</v>
      </c>
      <c r="I474" s="10">
        <v>2.23E-2</v>
      </c>
      <c r="J474" s="10">
        <v>3.0300000000000001E-2</v>
      </c>
      <c r="K474" s="10">
        <v>3.0700000000000002E-2</v>
      </c>
      <c r="L474" s="10">
        <v>3.73E-2</v>
      </c>
      <c r="N474" s="9"/>
      <c r="O474" s="10"/>
      <c r="P474" s="10"/>
      <c r="Q474" s="10"/>
      <c r="R474" s="10"/>
      <c r="S474" s="11"/>
      <c r="T474" s="11"/>
      <c r="U474" s="11"/>
      <c r="V474" s="11"/>
    </row>
    <row r="475" spans="8:22" x14ac:dyDescent="0.2">
      <c r="H475" s="9">
        <v>43418</v>
      </c>
      <c r="I475" s="10">
        <v>2.2499999999999999E-2</v>
      </c>
      <c r="J475" s="10">
        <v>3.0499999999999999E-2</v>
      </c>
      <c r="K475" s="10">
        <v>3.0599999999999999E-2</v>
      </c>
      <c r="L475" s="10">
        <v>3.7499999999999999E-2</v>
      </c>
      <c r="N475" s="9"/>
      <c r="O475" s="10"/>
      <c r="P475" s="10"/>
      <c r="Q475" s="10"/>
      <c r="R475" s="10"/>
      <c r="S475" s="11"/>
      <c r="T475" s="11"/>
      <c r="U475" s="11"/>
      <c r="V475" s="11"/>
    </row>
    <row r="476" spans="8:22" x14ac:dyDescent="0.2">
      <c r="H476" s="9">
        <v>43419</v>
      </c>
      <c r="I476" s="10">
        <v>2.2499999999999999E-2</v>
      </c>
      <c r="J476" s="10">
        <v>3.04E-2</v>
      </c>
      <c r="K476" s="10">
        <v>3.0499999999999999E-2</v>
      </c>
      <c r="L476" s="10">
        <v>3.7400000000000003E-2</v>
      </c>
      <c r="N476" s="9"/>
      <c r="O476" s="10"/>
      <c r="P476" s="10"/>
      <c r="Q476" s="10"/>
      <c r="R476" s="10"/>
      <c r="S476" s="11"/>
      <c r="T476" s="11"/>
      <c r="U476" s="11"/>
      <c r="V476" s="11"/>
    </row>
    <row r="477" spans="8:22" x14ac:dyDescent="0.2">
      <c r="H477" s="9">
        <v>43420</v>
      </c>
      <c r="I477" s="10">
        <v>2.2599999999999999E-2</v>
      </c>
      <c r="J477" s="10">
        <v>3.04E-2</v>
      </c>
      <c r="K477" s="10">
        <v>3.0499999999999999E-2</v>
      </c>
      <c r="L477" s="10">
        <v>3.7499999999999999E-2</v>
      </c>
      <c r="N477" s="9"/>
      <c r="O477" s="10"/>
      <c r="P477" s="10"/>
      <c r="Q477" s="10"/>
      <c r="R477" s="10"/>
      <c r="S477" s="11"/>
      <c r="T477" s="11"/>
      <c r="U477" s="11"/>
      <c r="V477" s="11"/>
    </row>
    <row r="478" spans="8:22" x14ac:dyDescent="0.2">
      <c r="H478" s="9">
        <v>43423</v>
      </c>
      <c r="I478" s="10">
        <v>2.2599999999999999E-2</v>
      </c>
      <c r="J478" s="10">
        <v>3.04E-2</v>
      </c>
      <c r="K478" s="10">
        <v>3.0499999999999999E-2</v>
      </c>
      <c r="L478" s="10">
        <v>3.7499999999999999E-2</v>
      </c>
      <c r="N478" s="9"/>
      <c r="O478" s="10"/>
      <c r="P478" s="10"/>
      <c r="Q478" s="10"/>
      <c r="R478" s="10"/>
      <c r="S478" s="11"/>
      <c r="T478" s="11"/>
      <c r="U478" s="11"/>
      <c r="V478" s="11"/>
    </row>
    <row r="479" spans="8:22" x14ac:dyDescent="0.2">
      <c r="H479" s="9">
        <v>43424</v>
      </c>
      <c r="I479" s="10">
        <v>2.2599999999999999E-2</v>
      </c>
      <c r="J479" s="10">
        <v>3.04E-2</v>
      </c>
      <c r="K479" s="10">
        <v>3.0499999999999999E-2</v>
      </c>
      <c r="L479" s="10">
        <v>3.7499999999999999E-2</v>
      </c>
      <c r="N479" s="9"/>
      <c r="O479" s="10"/>
      <c r="P479" s="10"/>
      <c r="Q479" s="10"/>
      <c r="R479" s="10"/>
      <c r="S479" s="11"/>
      <c r="T479" s="11"/>
      <c r="U479" s="11"/>
      <c r="V479" s="11"/>
    </row>
    <row r="480" spans="8:22" x14ac:dyDescent="0.2">
      <c r="H480" s="9">
        <v>43425</v>
      </c>
      <c r="I480" s="10">
        <v>2.24E-2</v>
      </c>
      <c r="J480" s="10">
        <v>3.0200000000000001E-2</v>
      </c>
      <c r="K480" s="10">
        <v>3.0499999999999999E-2</v>
      </c>
      <c r="L480" s="10">
        <v>3.7400000000000003E-2</v>
      </c>
      <c r="N480" s="9"/>
      <c r="O480" s="10"/>
      <c r="P480" s="10"/>
      <c r="Q480" s="10"/>
      <c r="R480" s="10"/>
      <c r="S480" s="11"/>
      <c r="T480" s="11"/>
      <c r="U480" s="11"/>
      <c r="V480" s="11"/>
    </row>
    <row r="481" spans="8:22" x14ac:dyDescent="0.2">
      <c r="H481" s="9">
        <v>43426</v>
      </c>
      <c r="I481" s="10">
        <v>2.24E-2</v>
      </c>
      <c r="J481" s="10">
        <v>3.0200000000000001E-2</v>
      </c>
      <c r="K481" s="10">
        <v>3.0499999999999999E-2</v>
      </c>
      <c r="L481" s="10">
        <v>3.7600000000000001E-2</v>
      </c>
      <c r="N481" s="9"/>
      <c r="O481" s="10"/>
      <c r="P481" s="10"/>
      <c r="Q481" s="10"/>
      <c r="R481" s="10"/>
      <c r="S481" s="11"/>
      <c r="T481" s="11"/>
      <c r="U481" s="11"/>
      <c r="V481" s="11"/>
    </row>
    <row r="482" spans="8:22" x14ac:dyDescent="0.2">
      <c r="H482" s="9">
        <v>43427</v>
      </c>
      <c r="I482" s="10">
        <v>2.24E-2</v>
      </c>
      <c r="J482" s="10">
        <v>3.0200000000000001E-2</v>
      </c>
      <c r="K482" s="10">
        <v>3.0499999999999999E-2</v>
      </c>
      <c r="L482" s="10">
        <v>3.7699999999999997E-2</v>
      </c>
      <c r="N482" s="9"/>
      <c r="O482" s="10"/>
      <c r="P482" s="10"/>
      <c r="Q482" s="10"/>
      <c r="R482" s="10"/>
      <c r="S482" s="11"/>
      <c r="T482" s="11"/>
      <c r="U482" s="11"/>
      <c r="V482" s="11"/>
    </row>
    <row r="483" spans="8:22" x14ac:dyDescent="0.2">
      <c r="H483" s="9">
        <v>43430</v>
      </c>
      <c r="I483" s="10">
        <v>2.24E-2</v>
      </c>
      <c r="J483" s="10">
        <v>3.0200000000000001E-2</v>
      </c>
      <c r="K483" s="10">
        <v>3.0499999999999999E-2</v>
      </c>
      <c r="L483" s="10">
        <v>3.7900000000000003E-2</v>
      </c>
      <c r="N483" s="9"/>
      <c r="O483" s="10"/>
      <c r="P483" s="10"/>
      <c r="Q483" s="10"/>
      <c r="R483" s="10"/>
      <c r="S483" s="11"/>
      <c r="T483" s="11"/>
      <c r="U483" s="11"/>
      <c r="V483" s="11"/>
    </row>
    <row r="484" spans="8:22" x14ac:dyDescent="0.2">
      <c r="H484" s="9">
        <v>43431</v>
      </c>
      <c r="I484" s="10">
        <v>2.23E-2</v>
      </c>
      <c r="J484" s="10">
        <v>0.03</v>
      </c>
      <c r="K484" s="10">
        <v>3.09E-2</v>
      </c>
      <c r="L484" s="10">
        <v>3.78E-2</v>
      </c>
      <c r="N484" s="9"/>
      <c r="O484" s="10"/>
      <c r="P484" s="10"/>
      <c r="Q484" s="10"/>
      <c r="R484" s="10"/>
      <c r="S484" s="11"/>
      <c r="T484" s="11"/>
      <c r="U484" s="11"/>
      <c r="V484" s="11"/>
    </row>
    <row r="485" spans="8:22" x14ac:dyDescent="0.2">
      <c r="H485" s="9">
        <v>43432</v>
      </c>
      <c r="I485" s="10">
        <v>2.2100000000000002E-2</v>
      </c>
      <c r="J485" s="10">
        <v>2.9899999999999999E-2</v>
      </c>
      <c r="K485" s="10">
        <v>3.1E-2</v>
      </c>
      <c r="L485" s="10">
        <v>3.7699999999999997E-2</v>
      </c>
      <c r="N485" s="9"/>
      <c r="O485" s="10"/>
      <c r="P485" s="10"/>
      <c r="Q485" s="10"/>
      <c r="R485" s="10"/>
      <c r="S485" s="11"/>
      <c r="T485" s="11"/>
      <c r="U485" s="11"/>
      <c r="V485" s="11"/>
    </row>
    <row r="486" spans="8:22" x14ac:dyDescent="0.2">
      <c r="H486" s="9">
        <v>43433</v>
      </c>
      <c r="I486" s="10">
        <v>2.1999999999999999E-2</v>
      </c>
      <c r="J486" s="10">
        <v>2.98E-2</v>
      </c>
      <c r="K486" s="10">
        <v>3.1099999999999999E-2</v>
      </c>
      <c r="L486" s="10">
        <v>3.7499999999999999E-2</v>
      </c>
      <c r="N486" s="9"/>
      <c r="O486" s="10"/>
      <c r="P486" s="10"/>
      <c r="Q486" s="10"/>
      <c r="R486" s="10"/>
      <c r="S486" s="11"/>
      <c r="T486" s="11"/>
      <c r="U486" s="11"/>
      <c r="V486" s="11"/>
    </row>
    <row r="487" spans="8:22" x14ac:dyDescent="0.2">
      <c r="H487" s="9">
        <v>43434</v>
      </c>
      <c r="I487" s="10">
        <v>2.18E-2</v>
      </c>
      <c r="J487" s="10">
        <v>2.9600000000000001E-2</v>
      </c>
      <c r="K487" s="10">
        <v>3.1199999999999999E-2</v>
      </c>
      <c r="L487" s="10">
        <v>3.7400000000000003E-2</v>
      </c>
      <c r="N487" s="9"/>
      <c r="O487" s="10"/>
      <c r="P487" s="10"/>
      <c r="Q487" s="10"/>
      <c r="R487" s="10"/>
      <c r="S487" s="11"/>
      <c r="T487" s="11"/>
      <c r="U487" s="11"/>
      <c r="V487" s="11"/>
    </row>
    <row r="488" spans="8:22" x14ac:dyDescent="0.2">
      <c r="H488" s="9">
        <v>43437</v>
      </c>
      <c r="I488" s="10">
        <v>2.1600000000000001E-2</v>
      </c>
      <c r="J488" s="10">
        <v>2.9499999999999998E-2</v>
      </c>
      <c r="K488" s="10">
        <v>3.1399999999999997E-2</v>
      </c>
      <c r="L488" s="10">
        <v>3.73E-2</v>
      </c>
      <c r="N488" s="9"/>
      <c r="O488" s="10"/>
      <c r="P488" s="10"/>
      <c r="Q488" s="10"/>
      <c r="R488" s="10"/>
      <c r="S488" s="11"/>
      <c r="T488" s="11"/>
      <c r="U488" s="11"/>
      <c r="V488" s="11"/>
    </row>
    <row r="489" spans="8:22" x14ac:dyDescent="0.2">
      <c r="H489" s="9">
        <v>43438</v>
      </c>
      <c r="I489" s="10">
        <v>2.1600000000000001E-2</v>
      </c>
      <c r="J489" s="10">
        <v>2.9600000000000001E-2</v>
      </c>
      <c r="K489" s="10">
        <v>3.1099999999999999E-2</v>
      </c>
      <c r="L489" s="10">
        <v>3.73E-2</v>
      </c>
      <c r="N489" s="9"/>
      <c r="O489" s="10"/>
      <c r="P489" s="10"/>
      <c r="Q489" s="10"/>
      <c r="R489" s="10"/>
      <c r="S489" s="11"/>
      <c r="T489" s="11"/>
      <c r="U489" s="11"/>
      <c r="V489" s="11"/>
    </row>
    <row r="490" spans="8:22" x14ac:dyDescent="0.2">
      <c r="H490" s="9">
        <v>43439</v>
      </c>
      <c r="I490" s="10">
        <v>2.18E-2</v>
      </c>
      <c r="J490" s="10">
        <v>2.9899999999999999E-2</v>
      </c>
      <c r="K490" s="10">
        <v>3.1600000000000003E-2</v>
      </c>
      <c r="L490" s="10">
        <v>3.7400000000000003E-2</v>
      </c>
      <c r="N490" s="9"/>
      <c r="O490" s="10"/>
      <c r="P490" s="10"/>
      <c r="Q490" s="10"/>
      <c r="R490" s="10"/>
      <c r="S490" s="11"/>
      <c r="T490" s="11"/>
      <c r="U490" s="11"/>
      <c r="V490" s="11"/>
    </row>
    <row r="491" spans="8:22" x14ac:dyDescent="0.2">
      <c r="H491" s="9">
        <v>43440</v>
      </c>
      <c r="I491" s="10">
        <v>2.1899999999999999E-2</v>
      </c>
      <c r="J491" s="10">
        <v>3.0200000000000001E-2</v>
      </c>
      <c r="K491" s="10">
        <v>3.2099999999999997E-2</v>
      </c>
      <c r="L491" s="10">
        <v>3.7499999999999999E-2</v>
      </c>
      <c r="N491" s="9"/>
      <c r="O491" s="10"/>
      <c r="P491" s="10"/>
      <c r="Q491" s="10"/>
      <c r="R491" s="10"/>
      <c r="S491" s="11"/>
      <c r="T491" s="11"/>
      <c r="U491" s="11"/>
      <c r="V491" s="11"/>
    </row>
    <row r="492" spans="8:22" x14ac:dyDescent="0.2">
      <c r="H492" s="9">
        <v>43441</v>
      </c>
      <c r="I492" s="10">
        <v>2.1899999999999999E-2</v>
      </c>
      <c r="J492" s="10">
        <v>3.0200000000000001E-2</v>
      </c>
      <c r="K492" s="10">
        <v>3.3099999999999997E-2</v>
      </c>
      <c r="L492" s="10">
        <v>3.7400000000000003E-2</v>
      </c>
      <c r="N492" s="9"/>
      <c r="O492" s="10"/>
      <c r="P492" s="10"/>
      <c r="Q492" s="10"/>
      <c r="R492" s="10"/>
      <c r="S492" s="11"/>
      <c r="T492" s="11"/>
      <c r="U492" s="11"/>
      <c r="V492" s="11"/>
    </row>
    <row r="493" spans="8:22" x14ac:dyDescent="0.2">
      <c r="H493" s="9">
        <v>43444</v>
      </c>
      <c r="I493" s="10">
        <v>2.2100000000000002E-2</v>
      </c>
      <c r="J493" s="10">
        <v>3.0499999999999999E-2</v>
      </c>
      <c r="K493" s="10">
        <v>3.3599999999999998E-2</v>
      </c>
      <c r="L493" s="10">
        <v>3.7499999999999999E-2</v>
      </c>
      <c r="N493" s="9"/>
      <c r="O493" s="10"/>
      <c r="P493" s="10"/>
      <c r="Q493" s="10"/>
      <c r="R493" s="10"/>
      <c r="S493" s="11"/>
      <c r="T493" s="11"/>
      <c r="U493" s="11"/>
      <c r="V493" s="11"/>
    </row>
    <row r="494" spans="8:22" x14ac:dyDescent="0.2">
      <c r="H494" s="9">
        <v>43445</v>
      </c>
      <c r="I494" s="10">
        <v>2.23E-2</v>
      </c>
      <c r="J494" s="10">
        <v>3.0800000000000001E-2</v>
      </c>
      <c r="K494" s="10">
        <v>3.4099999999999998E-2</v>
      </c>
      <c r="L494" s="10">
        <v>3.7699999999999997E-2</v>
      </c>
      <c r="N494" s="9"/>
      <c r="O494" s="10"/>
      <c r="P494" s="10"/>
      <c r="Q494" s="10"/>
      <c r="R494" s="10"/>
      <c r="S494" s="11"/>
      <c r="T494" s="11"/>
      <c r="U494" s="11"/>
      <c r="V494" s="11"/>
    </row>
    <row r="495" spans="8:22" x14ac:dyDescent="0.2">
      <c r="H495" s="9">
        <v>43446</v>
      </c>
      <c r="I495" s="10">
        <v>2.23E-2</v>
      </c>
      <c r="J495" s="10">
        <v>3.0800000000000001E-2</v>
      </c>
      <c r="K495" s="10">
        <v>3.4200000000000001E-2</v>
      </c>
      <c r="L495" s="10">
        <v>3.7699999999999997E-2</v>
      </c>
      <c r="N495" s="9"/>
      <c r="O495" s="10"/>
      <c r="P495" s="10"/>
      <c r="Q495" s="10"/>
      <c r="R495" s="10"/>
      <c r="S495" s="11"/>
      <c r="T495" s="11"/>
      <c r="U495" s="11"/>
      <c r="V495" s="11"/>
    </row>
    <row r="496" spans="8:22" x14ac:dyDescent="0.2">
      <c r="H496" s="9">
        <v>43447</v>
      </c>
      <c r="I496" s="10">
        <v>2.2700000000000001E-2</v>
      </c>
      <c r="J496" s="10">
        <v>3.1099999999999999E-2</v>
      </c>
      <c r="K496" s="10">
        <v>3.4200000000000001E-2</v>
      </c>
      <c r="L496" s="10">
        <v>3.7999999999999999E-2</v>
      </c>
      <c r="N496" s="9"/>
      <c r="O496" s="10"/>
      <c r="P496" s="10"/>
      <c r="Q496" s="10"/>
      <c r="R496" s="10"/>
      <c r="S496" s="11"/>
      <c r="T496" s="11"/>
      <c r="U496" s="11"/>
      <c r="V496" s="11"/>
    </row>
    <row r="497" spans="8:22" x14ac:dyDescent="0.2">
      <c r="H497" s="9">
        <v>43448</v>
      </c>
      <c r="I497" s="10">
        <v>2.3E-2</v>
      </c>
      <c r="J497" s="10">
        <v>3.1300000000000001E-2</v>
      </c>
      <c r="K497" s="10">
        <v>3.3799999999999997E-2</v>
      </c>
      <c r="L497" s="10">
        <v>3.8199999999999998E-2</v>
      </c>
      <c r="N497" s="9"/>
      <c r="O497" s="10"/>
      <c r="P497" s="10"/>
      <c r="Q497" s="10"/>
      <c r="R497" s="10"/>
      <c r="S497" s="11"/>
      <c r="T497" s="11"/>
      <c r="U497" s="11"/>
      <c r="V497" s="11"/>
    </row>
    <row r="498" spans="8:22" x14ac:dyDescent="0.2">
      <c r="H498" s="9">
        <v>43451</v>
      </c>
      <c r="I498" s="10">
        <v>2.3400000000000001E-2</v>
      </c>
      <c r="J498" s="10">
        <v>3.15E-2</v>
      </c>
      <c r="K498" s="10">
        <v>3.3700000000000001E-2</v>
      </c>
      <c r="L498" s="10">
        <v>3.85E-2</v>
      </c>
      <c r="N498" s="9"/>
      <c r="O498" s="10"/>
      <c r="P498" s="10"/>
      <c r="Q498" s="10"/>
      <c r="R498" s="10"/>
      <c r="S498" s="11"/>
      <c r="T498" s="11"/>
      <c r="U498" s="11"/>
      <c r="V498" s="11"/>
    </row>
    <row r="499" spans="8:22" x14ac:dyDescent="0.2">
      <c r="H499" s="9">
        <v>43452</v>
      </c>
      <c r="I499" s="10">
        <v>2.35E-2</v>
      </c>
      <c r="J499" s="10">
        <v>3.15E-2</v>
      </c>
      <c r="K499" s="10">
        <v>3.3700000000000001E-2</v>
      </c>
      <c r="L499" s="10">
        <v>3.85E-2</v>
      </c>
      <c r="N499" s="9"/>
      <c r="O499" s="10"/>
      <c r="P499" s="10"/>
      <c r="Q499" s="10"/>
      <c r="R499" s="10"/>
      <c r="S499" s="11"/>
      <c r="T499" s="11"/>
      <c r="U499" s="11"/>
      <c r="V499" s="11"/>
    </row>
    <row r="500" spans="8:22" x14ac:dyDescent="0.2">
      <c r="H500" s="9">
        <v>43453</v>
      </c>
      <c r="I500" s="10">
        <v>2.3699999999999999E-2</v>
      </c>
      <c r="J500" s="10">
        <v>3.15E-2</v>
      </c>
      <c r="K500" s="10">
        <v>3.3700000000000001E-2</v>
      </c>
      <c r="L500" s="10">
        <v>3.85E-2</v>
      </c>
      <c r="N500" s="9"/>
      <c r="O500" s="10"/>
      <c r="P500" s="10"/>
      <c r="Q500" s="10"/>
      <c r="R500" s="10"/>
      <c r="S500" s="11"/>
      <c r="T500" s="11"/>
      <c r="U500" s="11"/>
      <c r="V500" s="11"/>
    </row>
    <row r="501" spans="8:22" x14ac:dyDescent="0.2">
      <c r="H501" s="9">
        <v>43454</v>
      </c>
      <c r="I501" s="10">
        <v>2.35E-2</v>
      </c>
      <c r="J501" s="10">
        <v>3.1199999999999999E-2</v>
      </c>
      <c r="K501" s="10">
        <v>3.3700000000000001E-2</v>
      </c>
      <c r="L501" s="10">
        <v>3.8199999999999998E-2</v>
      </c>
      <c r="N501" s="9"/>
      <c r="O501" s="10"/>
      <c r="P501" s="10"/>
      <c r="Q501" s="10"/>
      <c r="R501" s="10"/>
      <c r="S501" s="11"/>
      <c r="T501" s="11"/>
      <c r="U501" s="11"/>
      <c r="V501" s="11"/>
    </row>
    <row r="502" spans="8:22" x14ac:dyDescent="0.2">
      <c r="H502" s="9">
        <v>43455</v>
      </c>
      <c r="I502" s="10">
        <v>2.35E-2</v>
      </c>
      <c r="J502" s="10">
        <v>3.1099999999999999E-2</v>
      </c>
      <c r="K502" s="10">
        <v>3.3599999999999998E-2</v>
      </c>
      <c r="L502" s="10">
        <v>3.8100000000000002E-2</v>
      </c>
      <c r="N502" s="9"/>
      <c r="O502" s="10"/>
      <c r="P502" s="10"/>
      <c r="Q502" s="10"/>
      <c r="R502" s="10"/>
      <c r="S502" s="11"/>
      <c r="T502" s="11"/>
      <c r="U502" s="11"/>
      <c r="V502" s="11"/>
    </row>
    <row r="503" spans="8:22" x14ac:dyDescent="0.2">
      <c r="H503" s="9">
        <v>43456</v>
      </c>
      <c r="I503" s="10">
        <v>2.3199999999999998E-2</v>
      </c>
      <c r="J503" s="10">
        <v>3.09E-2</v>
      </c>
      <c r="K503" s="10">
        <v>3.3700000000000001E-2</v>
      </c>
      <c r="L503" s="10">
        <v>3.78E-2</v>
      </c>
      <c r="N503" s="9"/>
      <c r="O503" s="10"/>
      <c r="P503" s="10"/>
      <c r="Q503" s="10"/>
      <c r="R503" s="10"/>
      <c r="S503" s="11"/>
      <c r="T503" s="11"/>
      <c r="U503" s="11"/>
      <c r="V503" s="11"/>
    </row>
    <row r="504" spans="8:22" x14ac:dyDescent="0.2">
      <c r="H504" s="9">
        <v>43460</v>
      </c>
      <c r="I504" s="10">
        <v>2.3099999999999999E-2</v>
      </c>
      <c r="J504" s="10">
        <v>3.09E-2</v>
      </c>
      <c r="K504" s="10">
        <v>3.3500000000000002E-2</v>
      </c>
      <c r="L504" s="10">
        <v>3.7699999999999997E-2</v>
      </c>
      <c r="N504" s="9"/>
      <c r="O504" s="10"/>
      <c r="P504" s="10"/>
      <c r="Q504" s="10"/>
      <c r="R504" s="10"/>
      <c r="S504" s="11"/>
      <c r="T504" s="11"/>
      <c r="U504" s="11"/>
      <c r="V504" s="11"/>
    </row>
    <row r="505" spans="8:22" x14ac:dyDescent="0.2">
      <c r="H505" s="9">
        <v>43461</v>
      </c>
      <c r="I505" s="10">
        <v>2.3099999999999999E-2</v>
      </c>
      <c r="J505" s="10">
        <v>3.0800000000000001E-2</v>
      </c>
      <c r="K505" s="10">
        <v>3.3399999999999999E-2</v>
      </c>
      <c r="L505" s="10">
        <v>3.7600000000000001E-2</v>
      </c>
      <c r="N505" s="9"/>
      <c r="O505" s="10"/>
      <c r="P505" s="10"/>
      <c r="Q505" s="10"/>
      <c r="R505" s="10"/>
      <c r="S505" s="11"/>
      <c r="T505" s="11"/>
      <c r="U505" s="11"/>
      <c r="V505" s="11"/>
    </row>
    <row r="506" spans="8:22" x14ac:dyDescent="0.2">
      <c r="H506" s="9">
        <v>43462</v>
      </c>
      <c r="I506" s="10">
        <v>2.3E-2</v>
      </c>
      <c r="J506" s="10">
        <v>3.0800000000000001E-2</v>
      </c>
      <c r="K506" s="10">
        <v>3.3300000000000003E-2</v>
      </c>
      <c r="L506" s="10">
        <v>3.7499999999999999E-2</v>
      </c>
      <c r="N506" s="9"/>
      <c r="O506" s="10"/>
      <c r="P506" s="10"/>
      <c r="Q506" s="10"/>
      <c r="R506" s="10"/>
      <c r="S506" s="11"/>
      <c r="T506" s="11"/>
      <c r="U506" s="11"/>
      <c r="V506" s="11"/>
    </row>
    <row r="507" spans="8:22" x14ac:dyDescent="0.2">
      <c r="H507" s="9">
        <v>43463</v>
      </c>
      <c r="I507" s="10">
        <v>2.29E-2</v>
      </c>
      <c r="J507" s="10">
        <v>3.0800000000000001E-2</v>
      </c>
      <c r="K507" s="10">
        <v>3.3799999999999997E-2</v>
      </c>
      <c r="L507" s="10">
        <v>3.7199999999999997E-2</v>
      </c>
      <c r="N507" s="9"/>
      <c r="O507" s="10"/>
      <c r="P507" s="10"/>
      <c r="Q507" s="10"/>
      <c r="R507" s="10"/>
      <c r="S507" s="11"/>
      <c r="T507" s="11"/>
      <c r="U507" s="11"/>
      <c r="V507" s="11"/>
    </row>
    <row r="508" spans="8:22" x14ac:dyDescent="0.2">
      <c r="H508" s="9">
        <v>43468</v>
      </c>
      <c r="I508" s="10">
        <v>2.29E-2</v>
      </c>
      <c r="J508" s="10">
        <v>3.0800000000000001E-2</v>
      </c>
      <c r="K508" s="10">
        <v>3.3799999999999997E-2</v>
      </c>
      <c r="L508" s="10">
        <v>3.7199999999999997E-2</v>
      </c>
      <c r="N508" s="9"/>
      <c r="O508" s="10"/>
      <c r="P508" s="10"/>
      <c r="Q508" s="10"/>
      <c r="R508" s="10"/>
      <c r="S508" s="11"/>
      <c r="T508" s="11"/>
      <c r="U508" s="11"/>
      <c r="V508" s="11"/>
    </row>
    <row r="509" spans="8:22" x14ac:dyDescent="0.2">
      <c r="H509" s="9">
        <v>43469</v>
      </c>
      <c r="I509" s="10">
        <v>2.2800000000000001E-2</v>
      </c>
      <c r="J509" s="10">
        <v>3.0800000000000001E-2</v>
      </c>
      <c r="K509" s="10">
        <v>3.3799999999999997E-2</v>
      </c>
      <c r="L509" s="10">
        <v>3.7199999999999997E-2</v>
      </c>
      <c r="N509" s="9"/>
      <c r="O509" s="10"/>
      <c r="P509" s="10"/>
      <c r="Q509" s="10"/>
      <c r="R509" s="10"/>
      <c r="S509" s="11"/>
      <c r="T509" s="11"/>
      <c r="U509" s="11"/>
      <c r="V509" s="11"/>
    </row>
    <row r="510" spans="8:22" x14ac:dyDescent="0.2">
      <c r="H510" s="9">
        <v>43473</v>
      </c>
      <c r="I510" s="10">
        <v>2.2800000000000001E-2</v>
      </c>
      <c r="J510" s="10">
        <v>3.0800000000000001E-2</v>
      </c>
      <c r="K510" s="10">
        <v>3.3799999999999997E-2</v>
      </c>
      <c r="L510" s="10">
        <v>3.7199999999999997E-2</v>
      </c>
      <c r="N510" s="9"/>
      <c r="O510" s="10"/>
      <c r="P510" s="10"/>
      <c r="Q510" s="10"/>
      <c r="R510" s="10"/>
      <c r="S510" s="11"/>
      <c r="T510" s="11"/>
      <c r="U510" s="11"/>
      <c r="V510" s="11"/>
    </row>
    <row r="511" spans="8:22" x14ac:dyDescent="0.2">
      <c r="H511" s="9">
        <v>43474</v>
      </c>
      <c r="I511" s="10">
        <v>2.2800000000000001E-2</v>
      </c>
      <c r="J511" s="10">
        <v>3.0800000000000001E-2</v>
      </c>
      <c r="K511" s="10">
        <v>3.3799999999999997E-2</v>
      </c>
      <c r="L511" s="10">
        <v>3.7199999999999997E-2</v>
      </c>
      <c r="N511" s="9"/>
      <c r="O511" s="10"/>
      <c r="P511" s="10"/>
      <c r="Q511" s="10"/>
      <c r="R511" s="10"/>
      <c r="S511" s="11"/>
      <c r="T511" s="11"/>
      <c r="U511" s="11"/>
      <c r="V511" s="11"/>
    </row>
    <row r="512" spans="8:22" x14ac:dyDescent="0.2">
      <c r="H512" s="9">
        <v>43475</v>
      </c>
      <c r="I512" s="10">
        <v>2.29E-2</v>
      </c>
      <c r="J512" s="10">
        <v>3.0800000000000001E-2</v>
      </c>
      <c r="K512" s="10">
        <v>3.3300000000000003E-2</v>
      </c>
      <c r="L512" s="10">
        <v>3.7499999999999999E-2</v>
      </c>
      <c r="N512" s="9"/>
      <c r="O512" s="10"/>
      <c r="P512" s="10"/>
      <c r="Q512" s="10"/>
      <c r="R512" s="10"/>
      <c r="S512" s="11"/>
      <c r="T512" s="11"/>
      <c r="U512" s="11"/>
      <c r="V512" s="11"/>
    </row>
    <row r="513" spans="8:22" x14ac:dyDescent="0.2">
      <c r="H513" s="9">
        <v>43476</v>
      </c>
      <c r="I513" s="10">
        <v>2.29E-2</v>
      </c>
      <c r="J513" s="10">
        <v>3.0800000000000001E-2</v>
      </c>
      <c r="K513" s="10">
        <v>3.3300000000000003E-2</v>
      </c>
      <c r="L513" s="10">
        <v>3.7499999999999999E-2</v>
      </c>
      <c r="N513" s="9"/>
      <c r="O513" s="10"/>
      <c r="P513" s="10"/>
      <c r="Q513" s="10"/>
      <c r="R513" s="10"/>
      <c r="S513" s="11"/>
      <c r="T513" s="11"/>
      <c r="U513" s="11"/>
      <c r="V513" s="11"/>
    </row>
    <row r="514" spans="8:22" x14ac:dyDescent="0.2">
      <c r="H514" s="9">
        <v>43479</v>
      </c>
      <c r="I514" s="10">
        <v>2.3E-2</v>
      </c>
      <c r="J514" s="10">
        <v>3.0800000000000001E-2</v>
      </c>
      <c r="K514" s="10">
        <v>3.3300000000000003E-2</v>
      </c>
      <c r="L514" s="10">
        <v>3.7600000000000001E-2</v>
      </c>
      <c r="N514" s="9"/>
      <c r="O514" s="10"/>
      <c r="P514" s="10"/>
      <c r="Q514" s="10"/>
      <c r="R514" s="10"/>
      <c r="S514" s="11"/>
      <c r="T514" s="11"/>
      <c r="U514" s="11"/>
      <c r="V514" s="11"/>
    </row>
    <row r="515" spans="8:22" x14ac:dyDescent="0.2">
      <c r="H515" s="9">
        <v>43480</v>
      </c>
      <c r="I515" s="10">
        <v>2.3E-2</v>
      </c>
      <c r="J515" s="10">
        <v>3.0800000000000001E-2</v>
      </c>
      <c r="K515" s="10">
        <v>3.3300000000000003E-2</v>
      </c>
      <c r="L515" s="10">
        <v>3.7600000000000001E-2</v>
      </c>
      <c r="N515" s="9"/>
      <c r="O515" s="10"/>
      <c r="P515" s="10"/>
      <c r="Q515" s="10"/>
      <c r="R515" s="10"/>
      <c r="S515" s="11"/>
      <c r="T515" s="11"/>
      <c r="U515" s="11"/>
      <c r="V515" s="11"/>
    </row>
    <row r="516" spans="8:22" x14ac:dyDescent="0.2">
      <c r="H516" s="9">
        <v>43481</v>
      </c>
      <c r="I516" s="10">
        <v>2.3E-2</v>
      </c>
      <c r="J516" s="10">
        <v>3.0800000000000001E-2</v>
      </c>
      <c r="K516" s="10">
        <v>3.3300000000000003E-2</v>
      </c>
      <c r="L516" s="10">
        <v>3.7600000000000001E-2</v>
      </c>
      <c r="N516" s="9"/>
      <c r="O516" s="10"/>
      <c r="P516" s="10"/>
      <c r="Q516" s="10"/>
      <c r="R516" s="10"/>
      <c r="S516" s="11"/>
      <c r="T516" s="11"/>
      <c r="U516" s="11"/>
      <c r="V516" s="11"/>
    </row>
    <row r="517" spans="8:22" x14ac:dyDescent="0.2">
      <c r="H517" s="9">
        <v>43482</v>
      </c>
      <c r="I517" s="10">
        <v>2.3E-2</v>
      </c>
      <c r="J517" s="10">
        <v>3.0800000000000001E-2</v>
      </c>
      <c r="K517" s="10">
        <v>3.3300000000000003E-2</v>
      </c>
      <c r="L517" s="10">
        <v>3.7600000000000001E-2</v>
      </c>
      <c r="N517" s="9"/>
      <c r="O517" s="10"/>
      <c r="P517" s="10"/>
      <c r="Q517" s="10"/>
      <c r="R517" s="10"/>
      <c r="S517" s="11"/>
      <c r="T517" s="11"/>
      <c r="U517" s="11"/>
      <c r="V517" s="11"/>
    </row>
    <row r="518" spans="8:22" x14ac:dyDescent="0.2">
      <c r="H518" s="9">
        <v>43483</v>
      </c>
      <c r="I518" s="10">
        <v>2.3E-2</v>
      </c>
      <c r="J518" s="10">
        <v>3.0800000000000001E-2</v>
      </c>
      <c r="K518" s="10">
        <v>3.3300000000000003E-2</v>
      </c>
      <c r="L518" s="10">
        <v>3.7600000000000001E-2</v>
      </c>
      <c r="N518" s="9"/>
      <c r="O518" s="10"/>
      <c r="P518" s="10"/>
      <c r="Q518" s="10"/>
      <c r="R518" s="10"/>
      <c r="S518" s="11"/>
      <c r="T518" s="11"/>
      <c r="U518" s="11"/>
      <c r="V518" s="11"/>
    </row>
    <row r="519" spans="8:22" x14ac:dyDescent="0.2">
      <c r="H519" s="9">
        <v>43486</v>
      </c>
      <c r="I519" s="10">
        <v>2.3E-2</v>
      </c>
      <c r="J519" s="10">
        <v>3.0800000000000001E-2</v>
      </c>
      <c r="K519" s="10">
        <v>3.3300000000000003E-2</v>
      </c>
      <c r="L519" s="10">
        <v>3.7600000000000001E-2</v>
      </c>
      <c r="N519" s="9"/>
      <c r="O519" s="10"/>
      <c r="P519" s="10"/>
      <c r="Q519" s="10"/>
      <c r="R519" s="10"/>
      <c r="S519" s="11"/>
      <c r="T519" s="11"/>
      <c r="U519" s="11"/>
      <c r="V519" s="11"/>
    </row>
    <row r="520" spans="8:22" x14ac:dyDescent="0.2">
      <c r="H520" s="9">
        <v>43487</v>
      </c>
      <c r="I520" s="10">
        <v>2.3E-2</v>
      </c>
      <c r="J520" s="10">
        <v>3.0800000000000001E-2</v>
      </c>
      <c r="K520" s="10">
        <v>3.3300000000000003E-2</v>
      </c>
      <c r="L520" s="10">
        <v>3.7600000000000001E-2</v>
      </c>
      <c r="N520" s="9"/>
      <c r="O520" s="10"/>
      <c r="P520" s="10"/>
      <c r="Q520" s="10"/>
      <c r="R520" s="10"/>
      <c r="S520" s="11"/>
      <c r="T520" s="11"/>
      <c r="U520" s="11"/>
      <c r="V520" s="11"/>
    </row>
    <row r="521" spans="8:22" x14ac:dyDescent="0.2">
      <c r="H521" s="9">
        <v>43488</v>
      </c>
      <c r="I521" s="10">
        <v>2.3E-2</v>
      </c>
      <c r="J521" s="10">
        <v>3.0800000000000001E-2</v>
      </c>
      <c r="K521" s="10">
        <v>3.3300000000000003E-2</v>
      </c>
      <c r="L521" s="10">
        <v>3.7600000000000001E-2</v>
      </c>
      <c r="N521" s="9"/>
      <c r="O521" s="10"/>
      <c r="P521" s="10"/>
      <c r="Q521" s="10"/>
      <c r="R521" s="10"/>
      <c r="S521" s="11"/>
      <c r="T521" s="11"/>
      <c r="U521" s="11"/>
      <c r="V521" s="11"/>
    </row>
    <row r="522" spans="8:22" x14ac:dyDescent="0.2">
      <c r="H522" s="9">
        <v>43489</v>
      </c>
      <c r="I522" s="10">
        <v>2.3E-2</v>
      </c>
      <c r="J522" s="10">
        <v>3.0800000000000001E-2</v>
      </c>
      <c r="K522" s="10">
        <v>3.3300000000000003E-2</v>
      </c>
      <c r="L522" s="10">
        <v>3.7499999999999999E-2</v>
      </c>
      <c r="N522" s="9"/>
      <c r="O522" s="10"/>
      <c r="P522" s="10"/>
      <c r="Q522" s="10"/>
      <c r="R522" s="10"/>
      <c r="S522" s="11"/>
      <c r="T522" s="11"/>
      <c r="U522" s="11"/>
      <c r="V522" s="11"/>
    </row>
    <row r="523" spans="8:22" x14ac:dyDescent="0.2">
      <c r="H523" s="9">
        <v>43490</v>
      </c>
      <c r="I523" s="10">
        <v>2.3E-2</v>
      </c>
      <c r="J523" s="10">
        <v>3.0800000000000001E-2</v>
      </c>
      <c r="K523" s="10">
        <v>3.3300000000000003E-2</v>
      </c>
      <c r="L523" s="10">
        <v>3.7499999999999999E-2</v>
      </c>
      <c r="N523" s="9"/>
      <c r="O523" s="10"/>
      <c r="P523" s="10"/>
      <c r="Q523" s="10"/>
      <c r="R523" s="10"/>
      <c r="S523" s="11"/>
      <c r="T523" s="11"/>
      <c r="U523" s="11"/>
      <c r="V523" s="11"/>
    </row>
    <row r="524" spans="8:22" x14ac:dyDescent="0.2">
      <c r="H524" s="9">
        <v>43493</v>
      </c>
      <c r="I524" s="10">
        <v>2.3E-2</v>
      </c>
      <c r="J524" s="10">
        <v>3.0800000000000001E-2</v>
      </c>
      <c r="K524" s="10">
        <v>3.3300000000000003E-2</v>
      </c>
      <c r="L524" s="10">
        <v>3.7499999999999999E-2</v>
      </c>
      <c r="N524" s="9"/>
      <c r="O524" s="10"/>
      <c r="P524" s="10"/>
      <c r="Q524" s="10"/>
      <c r="R524" s="10"/>
      <c r="S524" s="11"/>
      <c r="T524" s="11"/>
      <c r="U524" s="11"/>
      <c r="V524" s="11"/>
    </row>
    <row r="525" spans="8:22" x14ac:dyDescent="0.2">
      <c r="H525" s="9">
        <v>43494</v>
      </c>
      <c r="I525" s="10">
        <v>2.3E-2</v>
      </c>
      <c r="J525" s="10">
        <v>3.0800000000000001E-2</v>
      </c>
      <c r="K525" s="10">
        <v>3.3300000000000003E-2</v>
      </c>
      <c r="L525" s="10">
        <v>3.7499999999999999E-2</v>
      </c>
      <c r="N525" s="9"/>
      <c r="O525" s="10"/>
      <c r="P525" s="10"/>
      <c r="Q525" s="10"/>
      <c r="R525" s="10"/>
      <c r="S525" s="11"/>
      <c r="T525" s="11"/>
      <c r="U525" s="11"/>
      <c r="V525" s="11"/>
    </row>
    <row r="526" spans="8:22" x14ac:dyDescent="0.2">
      <c r="H526" s="9">
        <v>43495</v>
      </c>
      <c r="I526" s="10">
        <v>2.3E-2</v>
      </c>
      <c r="J526" s="10">
        <v>3.0800000000000001E-2</v>
      </c>
      <c r="K526" s="10">
        <v>3.3300000000000003E-2</v>
      </c>
      <c r="L526" s="10">
        <v>3.7499999999999999E-2</v>
      </c>
      <c r="N526" s="9"/>
      <c r="O526" s="10"/>
      <c r="P526" s="10"/>
      <c r="Q526" s="10"/>
      <c r="R526" s="10"/>
      <c r="S526" s="11"/>
      <c r="T526" s="11"/>
      <c r="U526" s="11"/>
      <c r="V526" s="11"/>
    </row>
    <row r="527" spans="8:22" x14ac:dyDescent="0.2">
      <c r="H527" s="9">
        <v>43496</v>
      </c>
      <c r="I527" s="10">
        <v>2.3E-2</v>
      </c>
      <c r="J527" s="10">
        <v>3.0800000000000001E-2</v>
      </c>
      <c r="K527" s="10">
        <v>3.3300000000000003E-2</v>
      </c>
      <c r="L527" s="10">
        <v>3.7600000000000001E-2</v>
      </c>
      <c r="N527" s="9"/>
      <c r="O527" s="10"/>
      <c r="P527" s="10"/>
      <c r="Q527" s="10"/>
      <c r="R527" s="10"/>
      <c r="S527" s="11"/>
      <c r="T527" s="11"/>
      <c r="U527" s="11"/>
      <c r="V527" s="11"/>
    </row>
    <row r="528" spans="8:22" x14ac:dyDescent="0.2">
      <c r="H528" s="9">
        <v>43497</v>
      </c>
      <c r="I528" s="10">
        <v>2.3E-2</v>
      </c>
      <c r="J528" s="10">
        <v>3.0800000000000001E-2</v>
      </c>
      <c r="K528" s="10">
        <v>3.3300000000000003E-2</v>
      </c>
      <c r="L528" s="10">
        <v>3.7600000000000001E-2</v>
      </c>
      <c r="N528" s="9"/>
      <c r="O528" s="10"/>
      <c r="P528" s="10"/>
      <c r="Q528" s="10"/>
      <c r="R528" s="10"/>
      <c r="S528" s="11"/>
      <c r="T528" s="11"/>
      <c r="U528" s="11"/>
      <c r="V528" s="11"/>
    </row>
    <row r="529" spans="8:22" x14ac:dyDescent="0.2">
      <c r="H529" s="9">
        <v>43500</v>
      </c>
      <c r="I529" s="10">
        <v>2.3E-2</v>
      </c>
      <c r="J529" s="10">
        <v>3.0800000000000001E-2</v>
      </c>
      <c r="K529" s="10">
        <v>3.3300000000000003E-2</v>
      </c>
      <c r="L529" s="10">
        <v>3.7600000000000001E-2</v>
      </c>
      <c r="N529" s="9"/>
      <c r="O529" s="10"/>
      <c r="P529" s="10"/>
      <c r="Q529" s="10"/>
      <c r="R529" s="10"/>
      <c r="S529" s="11"/>
      <c r="T529" s="11"/>
      <c r="U529" s="11"/>
      <c r="V529" s="11"/>
    </row>
    <row r="530" spans="8:22" x14ac:dyDescent="0.2">
      <c r="H530" s="9">
        <v>43501</v>
      </c>
      <c r="I530" s="10">
        <v>2.3300000000000001E-2</v>
      </c>
      <c r="J530" s="10">
        <v>3.1E-2</v>
      </c>
      <c r="K530" s="10">
        <v>3.3300000000000003E-2</v>
      </c>
      <c r="L530" s="10">
        <v>3.7900000000000003E-2</v>
      </c>
      <c r="N530" s="9"/>
      <c r="O530" s="10"/>
      <c r="P530" s="10"/>
      <c r="Q530" s="10"/>
      <c r="R530" s="10"/>
      <c r="S530" s="11"/>
      <c r="T530" s="11"/>
      <c r="U530" s="11"/>
      <c r="V530" s="11"/>
    </row>
    <row r="531" spans="8:22" x14ac:dyDescent="0.2">
      <c r="H531" s="9">
        <v>43502</v>
      </c>
      <c r="I531" s="10">
        <v>2.3300000000000001E-2</v>
      </c>
      <c r="J531" s="10">
        <v>3.1E-2</v>
      </c>
      <c r="K531" s="10">
        <v>3.3300000000000003E-2</v>
      </c>
      <c r="L531" s="10">
        <v>3.78E-2</v>
      </c>
      <c r="N531" s="9"/>
      <c r="O531" s="10"/>
      <c r="P531" s="10"/>
      <c r="Q531" s="10"/>
      <c r="R531" s="10"/>
      <c r="S531" s="11"/>
      <c r="T531" s="11"/>
      <c r="U531" s="11"/>
      <c r="V531" s="11"/>
    </row>
    <row r="532" spans="8:22" x14ac:dyDescent="0.2">
      <c r="H532" s="9">
        <v>43503</v>
      </c>
      <c r="I532" s="10">
        <v>2.3300000000000001E-2</v>
      </c>
      <c r="J532" s="10">
        <v>3.09E-2</v>
      </c>
      <c r="K532" s="10">
        <v>3.3300000000000003E-2</v>
      </c>
      <c r="L532" s="10">
        <v>3.78E-2</v>
      </c>
      <c r="N532" s="9"/>
      <c r="O532" s="10"/>
      <c r="P532" s="10"/>
      <c r="Q532" s="10"/>
      <c r="R532" s="10"/>
      <c r="S532" s="11"/>
      <c r="T532" s="11"/>
      <c r="U532" s="11"/>
      <c r="V532" s="11"/>
    </row>
    <row r="533" spans="8:22" x14ac:dyDescent="0.2">
      <c r="H533" s="9">
        <v>43504</v>
      </c>
      <c r="I533" s="10">
        <v>2.3300000000000001E-2</v>
      </c>
      <c r="J533" s="10">
        <v>3.09E-2</v>
      </c>
      <c r="K533" s="10">
        <v>3.3300000000000003E-2</v>
      </c>
      <c r="L533" s="10">
        <v>3.78E-2</v>
      </c>
      <c r="N533" s="9"/>
      <c r="O533" s="10"/>
      <c r="P533" s="10"/>
      <c r="Q533" s="10"/>
      <c r="R533" s="10"/>
      <c r="S533" s="11"/>
      <c r="T533" s="11"/>
      <c r="U533" s="11"/>
      <c r="V533" s="11"/>
    </row>
    <row r="534" spans="8:22" x14ac:dyDescent="0.2">
      <c r="H534" s="9">
        <v>43507</v>
      </c>
      <c r="I534" s="10">
        <v>2.3199999999999998E-2</v>
      </c>
      <c r="J534" s="10">
        <v>3.0700000000000002E-2</v>
      </c>
      <c r="K534" s="10">
        <v>3.3000000000000002E-2</v>
      </c>
      <c r="L534" s="10">
        <v>3.7600000000000001E-2</v>
      </c>
      <c r="N534" s="9"/>
      <c r="O534" s="10"/>
      <c r="P534" s="10"/>
      <c r="Q534" s="10"/>
      <c r="R534" s="10"/>
      <c r="S534" s="11"/>
      <c r="T534" s="11"/>
      <c r="U534" s="11"/>
      <c r="V534" s="11"/>
    </row>
    <row r="535" spans="8:22" x14ac:dyDescent="0.2">
      <c r="H535" s="9">
        <v>43508</v>
      </c>
      <c r="I535" s="10">
        <v>2.29E-2</v>
      </c>
      <c r="J535" s="10">
        <v>3.04E-2</v>
      </c>
      <c r="K535" s="10">
        <v>3.3000000000000002E-2</v>
      </c>
      <c r="L535" s="10">
        <v>3.73E-2</v>
      </c>
      <c r="N535" s="9"/>
      <c r="O535" s="10"/>
      <c r="P535" s="10"/>
      <c r="Q535" s="10"/>
      <c r="R535" s="10"/>
      <c r="S535" s="11"/>
      <c r="T535" s="11"/>
      <c r="U535" s="11"/>
      <c r="V535" s="11"/>
    </row>
    <row r="536" spans="8:22" x14ac:dyDescent="0.2">
      <c r="H536" s="9">
        <v>43509</v>
      </c>
      <c r="I536" s="10">
        <v>2.29E-2</v>
      </c>
      <c r="J536" s="10">
        <v>3.04E-2</v>
      </c>
      <c r="K536" s="10">
        <v>3.3000000000000002E-2</v>
      </c>
      <c r="L536" s="10">
        <v>3.73E-2</v>
      </c>
      <c r="N536" s="9"/>
      <c r="O536" s="10"/>
      <c r="P536" s="10"/>
      <c r="Q536" s="10"/>
      <c r="R536" s="10"/>
      <c r="S536" s="11"/>
      <c r="T536" s="11"/>
      <c r="U536" s="11"/>
      <c r="V536" s="11"/>
    </row>
    <row r="537" spans="8:22" x14ac:dyDescent="0.2">
      <c r="H537" s="9">
        <v>43510</v>
      </c>
      <c r="I537" s="10">
        <v>2.2700000000000001E-2</v>
      </c>
      <c r="J537" s="10">
        <v>3.0300000000000001E-2</v>
      </c>
      <c r="K537" s="10">
        <v>3.2800000000000003E-2</v>
      </c>
      <c r="L537" s="10">
        <v>3.7199999999999997E-2</v>
      </c>
      <c r="N537" s="9"/>
      <c r="O537" s="10"/>
      <c r="P537" s="10"/>
      <c r="Q537" s="10"/>
      <c r="R537" s="10"/>
      <c r="S537" s="11"/>
      <c r="T537" s="11"/>
      <c r="U537" s="11"/>
      <c r="V537" s="11"/>
    </row>
    <row r="538" spans="8:22" x14ac:dyDescent="0.2">
      <c r="H538" s="9">
        <v>43511</v>
      </c>
      <c r="I538" s="10">
        <v>2.2700000000000001E-2</v>
      </c>
      <c r="J538" s="10">
        <v>3.0300000000000001E-2</v>
      </c>
      <c r="K538" s="10">
        <v>3.2800000000000003E-2</v>
      </c>
      <c r="L538" s="10">
        <v>3.7199999999999997E-2</v>
      </c>
      <c r="N538" s="9"/>
      <c r="O538" s="10"/>
      <c r="P538" s="10"/>
      <c r="Q538" s="10"/>
      <c r="R538" s="10"/>
      <c r="S538" s="11"/>
      <c r="T538" s="11"/>
      <c r="U538" s="11"/>
      <c r="V538" s="11"/>
    </row>
    <row r="539" spans="8:22" x14ac:dyDescent="0.2">
      <c r="H539" s="9">
        <v>43514</v>
      </c>
      <c r="I539" s="10">
        <v>2.2800000000000001E-2</v>
      </c>
      <c r="J539" s="10">
        <v>3.04E-2</v>
      </c>
      <c r="K539" s="10">
        <v>3.3099999999999997E-2</v>
      </c>
      <c r="L539" s="10">
        <v>3.7400000000000003E-2</v>
      </c>
      <c r="N539" s="9"/>
      <c r="O539" s="10"/>
      <c r="P539" s="10"/>
      <c r="Q539" s="10"/>
      <c r="R539" s="10"/>
      <c r="S539" s="11"/>
      <c r="T539" s="11"/>
      <c r="U539" s="11"/>
      <c r="V539" s="11"/>
    </row>
    <row r="540" spans="8:22" x14ac:dyDescent="0.2">
      <c r="H540" s="9">
        <v>43515</v>
      </c>
      <c r="I540" s="10">
        <v>2.2800000000000001E-2</v>
      </c>
      <c r="J540" s="10">
        <v>3.04E-2</v>
      </c>
      <c r="K540" s="10">
        <v>3.3099999999999997E-2</v>
      </c>
      <c r="L540" s="10">
        <v>3.7400000000000003E-2</v>
      </c>
      <c r="N540" s="9"/>
      <c r="O540" s="10"/>
      <c r="P540" s="10"/>
      <c r="Q540" s="10"/>
      <c r="R540" s="10"/>
      <c r="S540" s="11"/>
      <c r="T540" s="11"/>
      <c r="U540" s="11"/>
      <c r="V540" s="11"/>
    </row>
    <row r="541" spans="8:22" x14ac:dyDescent="0.2">
      <c r="H541" s="9">
        <v>43516</v>
      </c>
      <c r="I541" s="10">
        <v>2.2800000000000001E-2</v>
      </c>
      <c r="J541" s="10">
        <v>3.04E-2</v>
      </c>
      <c r="K541" s="10">
        <v>3.3099999999999997E-2</v>
      </c>
      <c r="L541" s="10">
        <v>3.7400000000000003E-2</v>
      </c>
      <c r="N541" s="9"/>
      <c r="O541" s="10"/>
      <c r="P541" s="10"/>
      <c r="Q541" s="10"/>
      <c r="R541" s="10"/>
      <c r="S541" s="11"/>
      <c r="T541" s="11"/>
      <c r="U541" s="11"/>
      <c r="V541" s="11"/>
    </row>
    <row r="542" spans="8:22" x14ac:dyDescent="0.2">
      <c r="H542" s="9">
        <v>43517</v>
      </c>
      <c r="I542" s="10">
        <v>2.3099999999999999E-2</v>
      </c>
      <c r="J542" s="10">
        <v>3.0599999999999999E-2</v>
      </c>
      <c r="K542" s="10">
        <v>3.3300000000000003E-2</v>
      </c>
      <c r="L542" s="10">
        <v>3.7499999999999999E-2</v>
      </c>
      <c r="N542" s="9"/>
      <c r="O542" s="10"/>
      <c r="P542" s="10"/>
      <c r="Q542" s="10"/>
      <c r="R542" s="10"/>
      <c r="S542" s="11"/>
      <c r="T542" s="11"/>
      <c r="U542" s="11"/>
      <c r="V542" s="11"/>
    </row>
    <row r="543" spans="8:22" x14ac:dyDescent="0.2">
      <c r="H543" s="9">
        <v>43518</v>
      </c>
      <c r="I543" s="10">
        <v>2.3099999999999999E-2</v>
      </c>
      <c r="J543" s="10">
        <v>3.0599999999999999E-2</v>
      </c>
      <c r="K543" s="10">
        <v>3.3300000000000003E-2</v>
      </c>
      <c r="L543" s="10">
        <v>3.7499999999999999E-2</v>
      </c>
      <c r="N543" s="9"/>
      <c r="O543" s="10"/>
      <c r="P543" s="10"/>
      <c r="Q543" s="10"/>
      <c r="R543" s="10"/>
      <c r="S543" s="11"/>
      <c r="T543" s="11"/>
      <c r="U543" s="11"/>
      <c r="V543" s="11"/>
    </row>
    <row r="544" spans="8:22" x14ac:dyDescent="0.2">
      <c r="H544" s="9">
        <v>43521</v>
      </c>
      <c r="I544" s="10">
        <v>2.3099999999999999E-2</v>
      </c>
      <c r="J544" s="10">
        <v>3.0599999999999999E-2</v>
      </c>
      <c r="K544" s="10">
        <v>3.3300000000000003E-2</v>
      </c>
      <c r="L544" s="10">
        <v>3.7499999999999999E-2</v>
      </c>
      <c r="N544" s="9"/>
      <c r="O544" s="10"/>
      <c r="P544" s="10"/>
      <c r="Q544" s="10"/>
      <c r="R544" s="10"/>
      <c r="S544" s="11"/>
      <c r="T544" s="11"/>
      <c r="U544" s="11"/>
      <c r="V544" s="11"/>
    </row>
    <row r="545" spans="8:22" x14ac:dyDescent="0.2">
      <c r="H545" s="9">
        <v>43522</v>
      </c>
      <c r="I545" s="10">
        <v>2.3099999999999999E-2</v>
      </c>
      <c r="J545" s="10">
        <v>3.0599999999999999E-2</v>
      </c>
      <c r="K545" s="10">
        <v>3.3300000000000003E-2</v>
      </c>
      <c r="L545" s="10">
        <v>3.7499999999999999E-2</v>
      </c>
      <c r="N545" s="9"/>
      <c r="O545" s="10"/>
      <c r="P545" s="10"/>
      <c r="Q545" s="10"/>
      <c r="R545" s="10"/>
      <c r="S545" s="11"/>
      <c r="T545" s="11"/>
      <c r="U545" s="11"/>
      <c r="V545" s="11"/>
    </row>
    <row r="546" spans="8:22" x14ac:dyDescent="0.2">
      <c r="H546" s="9">
        <v>43523</v>
      </c>
      <c r="I546" s="10">
        <v>2.3199999999999998E-2</v>
      </c>
      <c r="J546" s="10">
        <v>3.0700000000000002E-2</v>
      </c>
      <c r="K546" s="10">
        <v>3.3300000000000003E-2</v>
      </c>
      <c r="L546" s="10">
        <v>3.7499999999999999E-2</v>
      </c>
      <c r="N546" s="9"/>
      <c r="O546" s="10"/>
      <c r="P546" s="10"/>
      <c r="Q546" s="10"/>
      <c r="R546" s="10"/>
      <c r="S546" s="11"/>
      <c r="T546" s="11"/>
      <c r="U546" s="11"/>
      <c r="V546" s="11"/>
    </row>
    <row r="547" spans="8:22" x14ac:dyDescent="0.2">
      <c r="H547" s="9">
        <v>43524</v>
      </c>
      <c r="I547" s="10">
        <v>2.3099999999999999E-2</v>
      </c>
      <c r="J547" s="10">
        <v>3.0599999999999999E-2</v>
      </c>
      <c r="K547" s="10">
        <v>3.3799999999999997E-2</v>
      </c>
      <c r="L547" s="10">
        <v>3.73E-2</v>
      </c>
      <c r="N547" s="9"/>
      <c r="O547" s="10"/>
      <c r="P547" s="10"/>
      <c r="Q547" s="10"/>
      <c r="R547" s="10"/>
      <c r="S547" s="11"/>
      <c r="T547" s="11"/>
      <c r="U547" s="11"/>
      <c r="V547" s="11"/>
    </row>
    <row r="548" spans="8:22" x14ac:dyDescent="0.2">
      <c r="H548" s="9">
        <v>43525</v>
      </c>
      <c r="I548" s="10">
        <v>2.3099999999999999E-2</v>
      </c>
      <c r="J548" s="10">
        <v>3.0599999999999999E-2</v>
      </c>
      <c r="K548" s="10">
        <v>3.3599999999999998E-2</v>
      </c>
      <c r="L548" s="10">
        <v>3.7199999999999997E-2</v>
      </c>
      <c r="N548" s="9"/>
      <c r="O548" s="10"/>
      <c r="P548" s="10"/>
      <c r="Q548" s="10"/>
      <c r="R548" s="10"/>
      <c r="S548" s="11"/>
      <c r="T548" s="11"/>
      <c r="U548" s="11"/>
      <c r="V548" s="11"/>
    </row>
    <row r="549" spans="8:22" x14ac:dyDescent="0.2">
      <c r="H549" s="9">
        <v>43528</v>
      </c>
      <c r="I549" s="10">
        <v>2.3099999999999999E-2</v>
      </c>
      <c r="J549" s="10">
        <v>3.0599999999999999E-2</v>
      </c>
      <c r="K549" s="10">
        <v>3.3500000000000002E-2</v>
      </c>
      <c r="L549" s="10">
        <v>3.7100000000000001E-2</v>
      </c>
      <c r="N549" s="9"/>
      <c r="O549" s="10"/>
      <c r="P549" s="10"/>
      <c r="Q549" s="10"/>
      <c r="R549" s="10"/>
      <c r="S549" s="11"/>
      <c r="T549" s="11"/>
      <c r="U549" s="11"/>
      <c r="V549" s="11"/>
    </row>
    <row r="550" spans="8:22" x14ac:dyDescent="0.2">
      <c r="H550" s="9">
        <v>43529</v>
      </c>
      <c r="I550" s="10">
        <v>2.3099999999999999E-2</v>
      </c>
      <c r="J550" s="10">
        <v>3.0599999999999999E-2</v>
      </c>
      <c r="K550" s="10">
        <v>3.3399999999999999E-2</v>
      </c>
      <c r="L550" s="10">
        <v>3.7100000000000001E-2</v>
      </c>
      <c r="N550" s="9"/>
      <c r="O550" s="10"/>
      <c r="P550" s="10"/>
      <c r="Q550" s="10"/>
      <c r="R550" s="10"/>
      <c r="S550" s="11"/>
      <c r="T550" s="11"/>
      <c r="U550" s="11"/>
      <c r="V550" s="11"/>
    </row>
    <row r="551" spans="8:22" x14ac:dyDescent="0.2">
      <c r="H551" s="9">
        <v>43530</v>
      </c>
      <c r="I551" s="10">
        <v>2.3E-2</v>
      </c>
      <c r="J551" s="10">
        <v>3.0499999999999999E-2</v>
      </c>
      <c r="K551" s="10">
        <v>3.3300000000000003E-2</v>
      </c>
      <c r="L551" s="10">
        <v>3.6999999999999998E-2</v>
      </c>
      <c r="N551" s="9"/>
      <c r="O551" s="10"/>
      <c r="P551" s="10"/>
      <c r="Q551" s="10"/>
      <c r="R551" s="10"/>
      <c r="S551" s="11"/>
      <c r="T551" s="11"/>
      <c r="U551" s="11"/>
      <c r="V551" s="11"/>
    </row>
    <row r="552" spans="8:22" x14ac:dyDescent="0.2">
      <c r="H552" s="9">
        <v>43531</v>
      </c>
      <c r="I552" s="10">
        <v>2.3099999999999999E-2</v>
      </c>
      <c r="J552" s="10">
        <v>3.0599999999999999E-2</v>
      </c>
      <c r="K552" s="10">
        <v>3.27E-2</v>
      </c>
      <c r="L552" s="10">
        <v>3.7100000000000001E-2</v>
      </c>
      <c r="N552" s="9"/>
      <c r="O552" s="10"/>
      <c r="P552" s="10"/>
      <c r="Q552" s="10"/>
      <c r="R552" s="10"/>
      <c r="S552" s="11"/>
      <c r="T552" s="11"/>
      <c r="U552" s="11"/>
      <c r="V552" s="11"/>
    </row>
    <row r="553" spans="8:22" x14ac:dyDescent="0.2">
      <c r="H553" s="9">
        <v>43535</v>
      </c>
      <c r="I553" s="10">
        <v>2.3300000000000001E-2</v>
      </c>
      <c r="J553" s="10">
        <v>3.0800000000000001E-2</v>
      </c>
      <c r="K553" s="10">
        <v>3.27E-2</v>
      </c>
      <c r="L553" s="10">
        <v>3.7400000000000003E-2</v>
      </c>
      <c r="N553" s="9"/>
      <c r="O553" s="10"/>
      <c r="P553" s="10"/>
      <c r="Q553" s="10"/>
      <c r="R553" s="10"/>
      <c r="S553" s="11"/>
      <c r="T553" s="11"/>
      <c r="U553" s="11"/>
      <c r="V553" s="11"/>
    </row>
    <row r="554" spans="8:22" x14ac:dyDescent="0.2">
      <c r="H554" s="9">
        <v>43536</v>
      </c>
      <c r="I554" s="10">
        <v>2.3300000000000001E-2</v>
      </c>
      <c r="J554" s="10">
        <v>3.0800000000000001E-2</v>
      </c>
      <c r="K554" s="10">
        <v>3.27E-2</v>
      </c>
      <c r="L554" s="10">
        <v>3.7400000000000003E-2</v>
      </c>
      <c r="N554" s="9"/>
      <c r="O554" s="10"/>
      <c r="P554" s="10"/>
      <c r="Q554" s="10"/>
      <c r="R554" s="10"/>
      <c r="S554" s="11"/>
      <c r="T554" s="11"/>
      <c r="U554" s="11"/>
      <c r="V554" s="11"/>
    </row>
    <row r="555" spans="8:22" x14ac:dyDescent="0.2">
      <c r="H555" s="9">
        <v>43537</v>
      </c>
      <c r="I555" s="10">
        <v>2.3199999999999998E-2</v>
      </c>
      <c r="J555" s="10">
        <v>3.0700000000000002E-2</v>
      </c>
      <c r="K555" s="10">
        <v>3.2599999999999997E-2</v>
      </c>
      <c r="L555" s="10">
        <v>3.73E-2</v>
      </c>
      <c r="N555" s="9"/>
      <c r="O555" s="10"/>
      <c r="P555" s="10"/>
      <c r="Q555" s="10"/>
      <c r="R555" s="10"/>
      <c r="S555" s="11"/>
      <c r="T555" s="11"/>
      <c r="U555" s="11"/>
      <c r="V555" s="11"/>
    </row>
    <row r="556" spans="8:22" x14ac:dyDescent="0.2">
      <c r="H556" s="9">
        <v>43538</v>
      </c>
      <c r="I556" s="10">
        <v>2.3099999999999999E-2</v>
      </c>
      <c r="J556" s="10">
        <v>3.0700000000000002E-2</v>
      </c>
      <c r="K556" s="10">
        <v>3.2500000000000001E-2</v>
      </c>
      <c r="L556" s="10">
        <v>3.7199999999999997E-2</v>
      </c>
      <c r="N556" s="9"/>
      <c r="O556" s="10"/>
      <c r="P556" s="10"/>
      <c r="Q556" s="10"/>
      <c r="R556" s="10"/>
      <c r="S556" s="11"/>
      <c r="T556" s="11"/>
      <c r="U556" s="11"/>
      <c r="V556" s="11"/>
    </row>
    <row r="557" spans="8:22" x14ac:dyDescent="0.2">
      <c r="H557" s="9">
        <v>43539</v>
      </c>
      <c r="I557" s="10">
        <v>2.3E-2</v>
      </c>
      <c r="J557" s="10">
        <v>3.0599999999999999E-2</v>
      </c>
      <c r="K557" s="10">
        <v>3.2300000000000002E-2</v>
      </c>
      <c r="L557" s="10">
        <v>3.7199999999999997E-2</v>
      </c>
      <c r="N557" s="9"/>
      <c r="O557" s="10"/>
      <c r="P557" s="10"/>
      <c r="Q557" s="10"/>
      <c r="R557" s="10"/>
      <c r="S557" s="11"/>
      <c r="T557" s="11"/>
      <c r="U557" s="11"/>
      <c r="V557" s="11"/>
    </row>
    <row r="558" spans="8:22" x14ac:dyDescent="0.2">
      <c r="H558" s="9">
        <v>43542</v>
      </c>
      <c r="I558" s="10">
        <v>2.2800000000000001E-2</v>
      </c>
      <c r="J558" s="10">
        <v>3.0300000000000001E-2</v>
      </c>
      <c r="K558" s="10">
        <v>3.2399999999999998E-2</v>
      </c>
      <c r="L558" s="10">
        <v>3.6799999999999999E-2</v>
      </c>
      <c r="N558" s="9"/>
      <c r="O558" s="10"/>
      <c r="P558" s="10"/>
      <c r="Q558" s="10"/>
      <c r="R558" s="10"/>
      <c r="S558" s="11"/>
      <c r="T558" s="11"/>
      <c r="U558" s="11"/>
      <c r="V558" s="11"/>
    </row>
    <row r="559" spans="8:22" x14ac:dyDescent="0.2">
      <c r="H559" s="9">
        <v>43543</v>
      </c>
      <c r="I559" s="10">
        <v>2.2800000000000001E-2</v>
      </c>
      <c r="J559" s="10">
        <v>3.0200000000000001E-2</v>
      </c>
      <c r="K559" s="10">
        <v>3.2500000000000001E-2</v>
      </c>
      <c r="L559" s="10">
        <v>3.6700000000000003E-2</v>
      </c>
      <c r="N559" s="9"/>
      <c r="O559" s="10"/>
      <c r="P559" s="10"/>
      <c r="Q559" s="10"/>
      <c r="R559" s="10"/>
      <c r="S559" s="11"/>
      <c r="T559" s="11"/>
      <c r="U559" s="11"/>
      <c r="V559" s="11"/>
    </row>
    <row r="560" spans="8:22" x14ac:dyDescent="0.2">
      <c r="H560" s="9">
        <v>43544</v>
      </c>
      <c r="I560" s="10">
        <v>2.29E-2</v>
      </c>
      <c r="J560" s="10">
        <v>3.0300000000000001E-2</v>
      </c>
      <c r="K560" s="10">
        <v>3.2800000000000003E-2</v>
      </c>
      <c r="L560" s="10">
        <v>3.6600000000000001E-2</v>
      </c>
      <c r="N560" s="9"/>
      <c r="O560" s="10"/>
      <c r="P560" s="10"/>
      <c r="Q560" s="10"/>
      <c r="R560" s="10"/>
      <c r="S560" s="11"/>
      <c r="T560" s="11"/>
      <c r="U560" s="11"/>
      <c r="V560" s="11"/>
    </row>
    <row r="561" spans="8:22" x14ac:dyDescent="0.2">
      <c r="H561" s="9">
        <v>43545</v>
      </c>
      <c r="I561" s="10">
        <v>2.29E-2</v>
      </c>
      <c r="J561" s="10">
        <v>3.0300000000000001E-2</v>
      </c>
      <c r="K561" s="10">
        <v>3.3000000000000002E-2</v>
      </c>
      <c r="L561" s="10">
        <v>3.6600000000000001E-2</v>
      </c>
      <c r="N561" s="9"/>
      <c r="O561" s="10"/>
      <c r="P561" s="10"/>
      <c r="Q561" s="10"/>
      <c r="R561" s="10"/>
      <c r="S561" s="11"/>
      <c r="T561" s="11"/>
      <c r="U561" s="11"/>
      <c r="V561" s="11"/>
    </row>
    <row r="562" spans="8:22" x14ac:dyDescent="0.2">
      <c r="H562" s="9">
        <v>43546</v>
      </c>
      <c r="I562" s="10">
        <v>2.3E-2</v>
      </c>
      <c r="J562" s="10">
        <v>3.0300000000000001E-2</v>
      </c>
      <c r="K562" s="10">
        <v>3.32E-2</v>
      </c>
      <c r="L562" s="10">
        <v>3.6499999999999998E-2</v>
      </c>
      <c r="N562" s="9"/>
      <c r="O562" s="10"/>
      <c r="P562" s="10"/>
      <c r="Q562" s="10"/>
      <c r="R562" s="10"/>
      <c r="S562" s="11"/>
      <c r="T562" s="11"/>
      <c r="U562" s="11"/>
      <c r="V562" s="11"/>
    </row>
    <row r="563" spans="8:22" x14ac:dyDescent="0.2">
      <c r="H563" s="9">
        <v>43549</v>
      </c>
      <c r="I563" s="10">
        <v>2.2700000000000001E-2</v>
      </c>
      <c r="J563" s="10">
        <v>2.9899999999999999E-2</v>
      </c>
      <c r="K563" s="10">
        <v>3.2500000000000001E-2</v>
      </c>
      <c r="L563" s="10">
        <v>3.61E-2</v>
      </c>
      <c r="N563" s="9"/>
      <c r="O563" s="10"/>
      <c r="P563" s="10"/>
      <c r="Q563" s="10"/>
      <c r="R563" s="10"/>
      <c r="S563" s="11"/>
      <c r="T563" s="11"/>
      <c r="U563" s="11"/>
      <c r="V563" s="11"/>
    </row>
    <row r="564" spans="8:22" x14ac:dyDescent="0.2">
      <c r="H564" s="9">
        <v>43550</v>
      </c>
      <c r="I564" s="10">
        <v>2.23E-2</v>
      </c>
      <c r="J564" s="10">
        <v>2.9399999999999999E-2</v>
      </c>
      <c r="K564" s="10">
        <v>3.15E-2</v>
      </c>
      <c r="L564" s="10">
        <v>3.56E-2</v>
      </c>
      <c r="N564" s="9"/>
      <c r="O564" s="10"/>
      <c r="P564" s="10"/>
      <c r="Q564" s="10"/>
      <c r="R564" s="10"/>
      <c r="S564" s="11"/>
      <c r="T564" s="11"/>
      <c r="U564" s="11"/>
      <c r="V564" s="11"/>
    </row>
    <row r="565" spans="8:22" x14ac:dyDescent="0.2">
      <c r="H565" s="9">
        <v>43551</v>
      </c>
      <c r="I565" s="10">
        <v>2.1999999999999999E-2</v>
      </c>
      <c r="J565" s="10">
        <v>2.8899999999999999E-2</v>
      </c>
      <c r="K565" s="10">
        <v>3.0599999999999999E-2</v>
      </c>
      <c r="L565" s="10">
        <v>3.5099999999999999E-2</v>
      </c>
      <c r="N565" s="9"/>
      <c r="O565" s="10"/>
      <c r="P565" s="10"/>
      <c r="Q565" s="10"/>
      <c r="R565" s="10"/>
      <c r="S565" s="11"/>
      <c r="T565" s="11"/>
      <c r="U565" s="11"/>
      <c r="V565" s="11"/>
    </row>
    <row r="566" spans="8:22" x14ac:dyDescent="0.2">
      <c r="H566" s="9">
        <v>43552</v>
      </c>
      <c r="I566" s="10">
        <v>2.1600000000000001E-2</v>
      </c>
      <c r="J566" s="10">
        <v>2.8299999999999999E-2</v>
      </c>
      <c r="K566" s="10">
        <v>2.9700000000000001E-2</v>
      </c>
      <c r="L566" s="10">
        <v>3.4599999999999999E-2</v>
      </c>
      <c r="N566" s="9"/>
      <c r="O566" s="10"/>
      <c r="P566" s="10"/>
      <c r="Q566" s="10"/>
      <c r="R566" s="10"/>
      <c r="S566" s="11"/>
      <c r="T566" s="11"/>
      <c r="U566" s="11"/>
      <c r="V566" s="11"/>
    </row>
    <row r="567" spans="8:22" x14ac:dyDescent="0.2">
      <c r="H567" s="9">
        <v>43553</v>
      </c>
      <c r="I567" s="10">
        <v>2.12E-2</v>
      </c>
      <c r="J567" s="10">
        <v>2.7799999999999998E-2</v>
      </c>
      <c r="K567" s="10">
        <v>2.87E-2</v>
      </c>
      <c r="L567" s="10">
        <v>3.4099999999999998E-2</v>
      </c>
      <c r="N567" s="9"/>
      <c r="O567" s="10"/>
      <c r="P567" s="10"/>
      <c r="Q567" s="10"/>
      <c r="R567" s="10"/>
      <c r="S567" s="11"/>
      <c r="T567" s="11"/>
      <c r="U567" s="11"/>
      <c r="V567" s="11"/>
    </row>
    <row r="568" spans="8:22" x14ac:dyDescent="0.2">
      <c r="H568" s="9">
        <v>43556</v>
      </c>
      <c r="I568" s="10">
        <v>2.1600000000000001E-2</v>
      </c>
      <c r="J568" s="10">
        <v>2.8199999999999999E-2</v>
      </c>
      <c r="K568" s="10">
        <v>2.9399999999999999E-2</v>
      </c>
      <c r="L568" s="10">
        <v>3.4500000000000003E-2</v>
      </c>
      <c r="N568" s="9"/>
      <c r="O568" s="10"/>
      <c r="P568" s="10"/>
      <c r="Q568" s="10"/>
      <c r="R568" s="10"/>
      <c r="S568" s="11"/>
      <c r="T568" s="11"/>
      <c r="U568" s="11"/>
      <c r="V568" s="11"/>
    </row>
    <row r="569" spans="8:22" x14ac:dyDescent="0.2">
      <c r="H569" s="9">
        <v>43557</v>
      </c>
      <c r="I569" s="10">
        <v>2.2100000000000002E-2</v>
      </c>
      <c r="J569" s="10">
        <v>2.87E-2</v>
      </c>
      <c r="K569" s="10">
        <v>3.0099999999999998E-2</v>
      </c>
      <c r="L569" s="10">
        <v>3.5099999999999999E-2</v>
      </c>
      <c r="N569" s="9"/>
      <c r="O569" s="10"/>
      <c r="P569" s="10"/>
      <c r="Q569" s="10"/>
      <c r="R569" s="10"/>
      <c r="S569" s="11"/>
      <c r="T569" s="11"/>
      <c r="U569" s="11"/>
      <c r="V569" s="11"/>
    </row>
    <row r="570" spans="8:22" x14ac:dyDescent="0.2">
      <c r="H570" s="9">
        <v>43558</v>
      </c>
      <c r="I570" s="10">
        <v>2.24E-2</v>
      </c>
      <c r="J570" s="10">
        <v>2.9100000000000001E-2</v>
      </c>
      <c r="K570" s="10">
        <v>3.09E-2</v>
      </c>
      <c r="L570" s="10">
        <v>3.5499999999999997E-2</v>
      </c>
      <c r="N570" s="9"/>
      <c r="O570" s="10"/>
      <c r="P570" s="10"/>
      <c r="Q570" s="10"/>
      <c r="R570" s="10"/>
      <c r="S570" s="11"/>
      <c r="T570" s="11"/>
      <c r="U570" s="11"/>
      <c r="V570" s="11"/>
    </row>
    <row r="571" spans="8:22" x14ac:dyDescent="0.2">
      <c r="H571" s="9">
        <v>43559</v>
      </c>
      <c r="I571" s="10">
        <v>2.2800000000000001E-2</v>
      </c>
      <c r="J571" s="10">
        <v>2.9600000000000001E-2</v>
      </c>
      <c r="K571" s="10">
        <v>3.1699999999999999E-2</v>
      </c>
      <c r="L571" s="10">
        <v>3.5900000000000001E-2</v>
      </c>
      <c r="N571" s="9"/>
      <c r="O571" s="10"/>
      <c r="P571" s="10"/>
      <c r="Q571" s="10"/>
      <c r="R571" s="10"/>
      <c r="S571" s="11"/>
      <c r="T571" s="11"/>
      <c r="U571" s="11"/>
      <c r="V571" s="11"/>
    </row>
    <row r="572" spans="8:22" x14ac:dyDescent="0.2">
      <c r="H572" s="9">
        <v>43560</v>
      </c>
      <c r="I572" s="10">
        <v>2.3199999999999998E-2</v>
      </c>
      <c r="J572" s="10">
        <v>0.03</v>
      </c>
      <c r="K572" s="10">
        <v>3.2500000000000001E-2</v>
      </c>
      <c r="L572" s="10">
        <v>3.6299999999999999E-2</v>
      </c>
      <c r="N572" s="9"/>
      <c r="O572" s="10"/>
      <c r="P572" s="10"/>
      <c r="Q572" s="10"/>
      <c r="R572" s="10"/>
      <c r="S572" s="11"/>
      <c r="T572" s="11"/>
      <c r="U572" s="11"/>
      <c r="V572" s="11"/>
    </row>
    <row r="573" spans="8:22" x14ac:dyDescent="0.2">
      <c r="H573" s="9">
        <v>43563</v>
      </c>
      <c r="I573" s="10">
        <v>2.3199999999999998E-2</v>
      </c>
      <c r="J573" s="10">
        <v>0.03</v>
      </c>
      <c r="K573" s="10">
        <v>3.2500000000000001E-2</v>
      </c>
      <c r="L573" s="10">
        <v>3.6299999999999999E-2</v>
      </c>
      <c r="N573" s="9"/>
      <c r="O573" s="10"/>
      <c r="P573" s="10"/>
      <c r="Q573" s="10"/>
      <c r="R573" s="10"/>
      <c r="S573" s="11"/>
      <c r="T573" s="11"/>
      <c r="U573" s="11"/>
      <c r="V573" s="11"/>
    </row>
    <row r="574" spans="8:22" x14ac:dyDescent="0.2">
      <c r="H574" s="9">
        <v>43564</v>
      </c>
      <c r="I574" s="10">
        <v>2.3099999999999999E-2</v>
      </c>
      <c r="J574" s="10">
        <v>2.9899999999999999E-2</v>
      </c>
      <c r="K574" s="10">
        <v>3.2599999999999997E-2</v>
      </c>
      <c r="L574" s="10">
        <v>3.61E-2</v>
      </c>
      <c r="N574" s="9"/>
      <c r="O574" s="10"/>
      <c r="P574" s="10"/>
      <c r="Q574" s="10"/>
      <c r="R574" s="10"/>
      <c r="S574" s="11"/>
      <c r="T574" s="11"/>
      <c r="U574" s="11"/>
      <c r="V574" s="11"/>
    </row>
    <row r="575" spans="8:22" x14ac:dyDescent="0.2">
      <c r="H575" s="9">
        <v>43565</v>
      </c>
      <c r="I575" s="10">
        <v>2.3199999999999998E-2</v>
      </c>
      <c r="J575" s="10">
        <v>0.03</v>
      </c>
      <c r="K575" s="10">
        <v>3.27E-2</v>
      </c>
      <c r="L575" s="10">
        <v>3.6200000000000003E-2</v>
      </c>
      <c r="N575" s="9"/>
      <c r="O575" s="10"/>
      <c r="P575" s="10"/>
      <c r="Q575" s="10"/>
      <c r="R575" s="10"/>
      <c r="S575" s="11"/>
      <c r="T575" s="11"/>
      <c r="U575" s="11"/>
      <c r="V575" s="11"/>
    </row>
    <row r="576" spans="8:22" x14ac:dyDescent="0.2">
      <c r="H576" s="9">
        <v>43566</v>
      </c>
      <c r="I576" s="10">
        <v>2.3199999999999998E-2</v>
      </c>
      <c r="J576" s="10">
        <v>0.03</v>
      </c>
      <c r="K576" s="10">
        <v>3.27E-2</v>
      </c>
      <c r="L576" s="10">
        <v>3.6200000000000003E-2</v>
      </c>
      <c r="N576" s="9"/>
      <c r="O576" s="10"/>
      <c r="P576" s="10"/>
      <c r="Q576" s="10"/>
      <c r="R576" s="10"/>
      <c r="S576" s="11"/>
      <c r="T576" s="11"/>
      <c r="U576" s="11"/>
      <c r="V576" s="11"/>
    </row>
    <row r="577" spans="8:22" x14ac:dyDescent="0.2">
      <c r="H577" s="9">
        <v>43567</v>
      </c>
      <c r="I577" s="10">
        <v>2.3E-2</v>
      </c>
      <c r="J577" s="10">
        <v>2.98E-2</v>
      </c>
      <c r="K577" s="10">
        <v>3.3099999999999997E-2</v>
      </c>
      <c r="L577" s="10">
        <v>3.5999999999999997E-2</v>
      </c>
      <c r="N577" s="9"/>
      <c r="O577" s="10"/>
      <c r="P577" s="10"/>
      <c r="Q577" s="10"/>
      <c r="R577" s="10"/>
      <c r="S577" s="11"/>
      <c r="T577" s="11"/>
      <c r="U577" s="11"/>
      <c r="V577" s="11"/>
    </row>
    <row r="578" spans="8:22" x14ac:dyDescent="0.2">
      <c r="H578" s="9">
        <v>43570</v>
      </c>
      <c r="I578" s="10">
        <v>2.3E-2</v>
      </c>
      <c r="J578" s="10">
        <v>2.98E-2</v>
      </c>
      <c r="K578" s="10">
        <v>3.3099999999999997E-2</v>
      </c>
      <c r="L578" s="10">
        <v>3.5999999999999997E-2</v>
      </c>
      <c r="N578" s="9"/>
      <c r="O578" s="10"/>
      <c r="P578" s="10"/>
      <c r="Q578" s="10"/>
      <c r="R578" s="10"/>
      <c r="S578" s="11"/>
      <c r="T578" s="11"/>
      <c r="U578" s="11"/>
      <c r="V578" s="11"/>
    </row>
    <row r="579" spans="8:22" x14ac:dyDescent="0.2">
      <c r="H579" s="9">
        <v>43571</v>
      </c>
      <c r="I579" s="10">
        <v>2.3E-2</v>
      </c>
      <c r="J579" s="10">
        <v>2.98E-2</v>
      </c>
      <c r="K579" s="10">
        <v>3.3099999999999997E-2</v>
      </c>
      <c r="L579" s="10">
        <v>3.5999999999999997E-2</v>
      </c>
      <c r="N579" s="9"/>
      <c r="O579" s="10"/>
      <c r="P579" s="10"/>
      <c r="Q579" s="10"/>
      <c r="R579" s="10"/>
      <c r="S579" s="11"/>
      <c r="T579" s="11"/>
      <c r="U579" s="11"/>
      <c r="V579" s="11"/>
    </row>
    <row r="580" spans="8:22" x14ac:dyDescent="0.2">
      <c r="H580" s="9">
        <v>43572</v>
      </c>
      <c r="I580" s="10">
        <v>2.3E-2</v>
      </c>
      <c r="J580" s="10">
        <v>2.9899999999999999E-2</v>
      </c>
      <c r="K580" s="10">
        <v>3.3099999999999997E-2</v>
      </c>
      <c r="L580" s="10">
        <v>3.5999999999999997E-2</v>
      </c>
      <c r="N580" s="9"/>
      <c r="O580" s="10"/>
      <c r="P580" s="10"/>
      <c r="Q580" s="10"/>
      <c r="R580" s="10"/>
      <c r="S580" s="11"/>
      <c r="T580" s="11"/>
      <c r="U580" s="11"/>
      <c r="V580" s="11"/>
    </row>
    <row r="581" spans="8:22" x14ac:dyDescent="0.2">
      <c r="H581" s="9">
        <v>43573</v>
      </c>
      <c r="I581" s="10">
        <v>2.29E-2</v>
      </c>
      <c r="J581" s="10">
        <v>2.9700000000000001E-2</v>
      </c>
      <c r="K581" s="10">
        <v>3.2800000000000003E-2</v>
      </c>
      <c r="L581" s="10">
        <v>3.5799999999999998E-2</v>
      </c>
      <c r="N581" s="9"/>
      <c r="O581" s="10"/>
      <c r="P581" s="10"/>
      <c r="Q581" s="10"/>
      <c r="R581" s="10"/>
      <c r="S581" s="11"/>
      <c r="T581" s="11"/>
      <c r="U581" s="11"/>
      <c r="V581" s="11"/>
    </row>
    <row r="582" spans="8:22" x14ac:dyDescent="0.2">
      <c r="H582" s="9">
        <v>43573</v>
      </c>
      <c r="I582" s="10">
        <v>2.29E-2</v>
      </c>
      <c r="J582" s="10">
        <v>2.9700000000000001E-2</v>
      </c>
      <c r="K582" s="10">
        <v>3.2800000000000003E-2</v>
      </c>
      <c r="L582" s="10">
        <v>3.5799999999999998E-2</v>
      </c>
      <c r="N582" s="9"/>
      <c r="O582" s="10"/>
      <c r="P582" s="10"/>
      <c r="Q582" s="10"/>
      <c r="R582" s="10"/>
      <c r="S582" s="11"/>
      <c r="T582" s="11"/>
      <c r="U582" s="11"/>
      <c r="V582" s="11"/>
    </row>
    <row r="583" spans="8:22" x14ac:dyDescent="0.2">
      <c r="H583" s="9">
        <v>43574</v>
      </c>
      <c r="I583" s="10">
        <v>2.2700000000000001E-2</v>
      </c>
      <c r="J583" s="10">
        <v>2.93E-2</v>
      </c>
      <c r="K583" s="10">
        <v>3.1899999999999998E-2</v>
      </c>
      <c r="L583" s="10">
        <v>3.5400000000000001E-2</v>
      </c>
      <c r="N583" s="9"/>
      <c r="O583" s="10"/>
      <c r="P583" s="10"/>
      <c r="Q583" s="10"/>
      <c r="R583" s="10"/>
      <c r="S583" s="11"/>
      <c r="T583" s="11"/>
      <c r="U583" s="11"/>
      <c r="V583" s="11"/>
    </row>
    <row r="584" spans="8:22" x14ac:dyDescent="0.2">
      <c r="H584" s="9">
        <v>43577</v>
      </c>
      <c r="I584" s="10">
        <v>2.23E-2</v>
      </c>
      <c r="J584" s="10">
        <v>2.8899999999999999E-2</v>
      </c>
      <c r="K584" s="10">
        <v>3.1600000000000003E-2</v>
      </c>
      <c r="L584" s="10">
        <v>3.5099999999999999E-2</v>
      </c>
      <c r="N584" s="9"/>
      <c r="O584" s="10"/>
      <c r="P584" s="10"/>
      <c r="Q584" s="10"/>
      <c r="R584" s="10"/>
      <c r="S584" s="11"/>
      <c r="T584" s="11"/>
      <c r="U584" s="11"/>
      <c r="V584" s="11"/>
    </row>
    <row r="585" spans="8:22" x14ac:dyDescent="0.2">
      <c r="H585" s="9">
        <v>43578</v>
      </c>
      <c r="I585" s="10">
        <v>2.18E-2</v>
      </c>
      <c r="J585" s="10">
        <v>2.8199999999999999E-2</v>
      </c>
      <c r="K585" s="10">
        <v>3.1199999999999999E-2</v>
      </c>
      <c r="L585" s="10">
        <v>3.4599999999999999E-2</v>
      </c>
      <c r="N585" s="9"/>
      <c r="O585" s="10"/>
      <c r="P585" s="10"/>
      <c r="Q585" s="10"/>
      <c r="R585" s="10"/>
      <c r="S585" s="11"/>
      <c r="T585" s="11"/>
      <c r="U585" s="11"/>
      <c r="V585" s="11"/>
    </row>
    <row r="586" spans="8:22" x14ac:dyDescent="0.2">
      <c r="H586" s="9">
        <v>43579</v>
      </c>
      <c r="I586" s="10">
        <v>2.1499999999999998E-2</v>
      </c>
      <c r="J586" s="10">
        <v>2.8000000000000001E-2</v>
      </c>
      <c r="K586" s="10">
        <v>3.1199999999999999E-2</v>
      </c>
      <c r="L586" s="10">
        <v>3.44E-2</v>
      </c>
      <c r="N586" s="9"/>
      <c r="O586" s="10"/>
      <c r="P586" s="10"/>
      <c r="Q586" s="10"/>
      <c r="R586" s="10"/>
      <c r="S586" s="11"/>
      <c r="T586" s="11"/>
      <c r="U586" s="11"/>
      <c r="V586" s="11"/>
    </row>
    <row r="587" spans="8:22" x14ac:dyDescent="0.2">
      <c r="H587" s="9">
        <v>43580</v>
      </c>
      <c r="I587" s="10">
        <v>2.1299999999999999E-2</v>
      </c>
      <c r="J587" s="10">
        <v>2.7799999999999998E-2</v>
      </c>
      <c r="K587" s="10">
        <v>3.1199999999999999E-2</v>
      </c>
      <c r="L587" s="10">
        <v>3.4200000000000001E-2</v>
      </c>
      <c r="N587" s="9"/>
      <c r="O587" s="10"/>
      <c r="P587" s="10"/>
      <c r="Q587" s="10"/>
      <c r="R587" s="10"/>
      <c r="S587" s="11"/>
      <c r="T587" s="11"/>
      <c r="U587" s="11"/>
      <c r="V587" s="11"/>
    </row>
    <row r="588" spans="8:22" x14ac:dyDescent="0.2">
      <c r="H588" s="9">
        <v>43581</v>
      </c>
      <c r="I588" s="10">
        <v>2.1299999999999999E-2</v>
      </c>
      <c r="J588" s="10">
        <v>2.7799999999999998E-2</v>
      </c>
      <c r="K588" s="10">
        <v>3.1199999999999999E-2</v>
      </c>
      <c r="L588" s="10">
        <v>3.4200000000000001E-2</v>
      </c>
      <c r="N588" s="9"/>
      <c r="O588" s="10"/>
      <c r="P588" s="10"/>
      <c r="Q588" s="10"/>
      <c r="R588" s="10"/>
      <c r="S588" s="11"/>
      <c r="T588" s="11"/>
      <c r="U588" s="11"/>
      <c r="V588" s="11"/>
    </row>
    <row r="589" spans="8:22" x14ac:dyDescent="0.2">
      <c r="H589" s="9">
        <v>43587</v>
      </c>
      <c r="I589" s="10">
        <v>2.1499999999999998E-2</v>
      </c>
      <c r="J589" s="10">
        <v>2.8000000000000001E-2</v>
      </c>
      <c r="K589" s="10">
        <v>3.1199999999999999E-2</v>
      </c>
      <c r="L589" s="10">
        <v>3.44E-2</v>
      </c>
      <c r="N589" s="9"/>
      <c r="O589" s="10"/>
      <c r="P589" s="10"/>
      <c r="Q589" s="10"/>
      <c r="R589" s="10"/>
      <c r="S589" s="11"/>
      <c r="T589" s="11"/>
      <c r="U589" s="11"/>
      <c r="V589" s="11"/>
    </row>
    <row r="590" spans="8:22" x14ac:dyDescent="0.2">
      <c r="H590" s="9">
        <v>43588</v>
      </c>
      <c r="I590" s="10">
        <v>2.1999999999999999E-2</v>
      </c>
      <c r="J590" s="10">
        <v>2.8400000000000002E-2</v>
      </c>
      <c r="K590" s="10">
        <v>3.1399999999999997E-2</v>
      </c>
      <c r="L590" s="10">
        <v>3.4700000000000002E-2</v>
      </c>
      <c r="N590" s="9"/>
      <c r="O590" s="10"/>
      <c r="P590" s="10"/>
      <c r="Q590" s="10"/>
      <c r="R590" s="10"/>
      <c r="S590" s="11"/>
      <c r="T590" s="11"/>
      <c r="U590" s="11"/>
      <c r="V590" s="11"/>
    </row>
    <row r="591" spans="8:22" x14ac:dyDescent="0.2">
      <c r="H591" s="9">
        <v>43591</v>
      </c>
      <c r="I591" s="10">
        <v>2.2100000000000002E-2</v>
      </c>
      <c r="J591" s="10">
        <v>2.8500000000000001E-2</v>
      </c>
      <c r="K591" s="10">
        <v>3.1399999999999997E-2</v>
      </c>
      <c r="L591" s="10">
        <v>3.49E-2</v>
      </c>
      <c r="N591" s="9"/>
      <c r="O591" s="10"/>
      <c r="P591" s="10"/>
      <c r="Q591" s="10"/>
      <c r="R591" s="10"/>
      <c r="S591" s="11"/>
      <c r="T591" s="11"/>
      <c r="U591" s="11"/>
      <c r="V591" s="11"/>
    </row>
    <row r="592" spans="8:22" x14ac:dyDescent="0.2">
      <c r="H592" s="9">
        <v>43592</v>
      </c>
      <c r="I592" s="10">
        <v>2.1999999999999999E-2</v>
      </c>
      <c r="J592" s="10">
        <v>2.8400000000000002E-2</v>
      </c>
      <c r="K592" s="10">
        <v>3.1199999999999999E-2</v>
      </c>
      <c r="L592" s="10">
        <v>3.4700000000000002E-2</v>
      </c>
      <c r="N592" s="9"/>
      <c r="O592" s="10"/>
      <c r="P592" s="10"/>
      <c r="Q592" s="10"/>
      <c r="R592" s="10"/>
      <c r="S592" s="11"/>
      <c r="T592" s="11"/>
      <c r="U592" s="11"/>
      <c r="V592" s="11"/>
    </row>
    <row r="593" spans="8:22" x14ac:dyDescent="0.2">
      <c r="H593" s="9">
        <v>43593</v>
      </c>
      <c r="I593" s="10">
        <v>2.18E-2</v>
      </c>
      <c r="J593" s="10">
        <v>2.8299999999999999E-2</v>
      </c>
      <c r="K593" s="10">
        <v>3.09E-2</v>
      </c>
      <c r="L593" s="10">
        <v>3.4599999999999999E-2</v>
      </c>
      <c r="N593" s="9"/>
      <c r="O593" s="10"/>
      <c r="P593" s="10"/>
      <c r="Q593" s="10"/>
      <c r="R593" s="10"/>
      <c r="S593" s="11"/>
      <c r="T593" s="11"/>
      <c r="U593" s="11"/>
      <c r="V593" s="11"/>
    </row>
    <row r="594" spans="8:22" x14ac:dyDescent="0.2">
      <c r="H594" s="9">
        <v>43595</v>
      </c>
      <c r="I594" s="10">
        <v>2.1600000000000001E-2</v>
      </c>
      <c r="J594" s="10">
        <v>2.8000000000000001E-2</v>
      </c>
      <c r="K594" s="10">
        <v>3.09E-2</v>
      </c>
      <c r="L594" s="10">
        <v>3.4299999999999997E-2</v>
      </c>
      <c r="N594" s="9"/>
      <c r="O594" s="10"/>
      <c r="P594" s="10"/>
      <c r="Q594" s="10"/>
      <c r="R594" s="10"/>
      <c r="S594" s="11"/>
      <c r="T594" s="11"/>
      <c r="U594" s="11"/>
      <c r="V594" s="11"/>
    </row>
    <row r="595" spans="8:22" x14ac:dyDescent="0.2">
      <c r="H595" s="9">
        <v>43596</v>
      </c>
      <c r="I595" s="10">
        <v>2.1100000000000001E-2</v>
      </c>
      <c r="J595" s="10">
        <v>2.76E-2</v>
      </c>
      <c r="K595" s="10">
        <v>3.04E-2</v>
      </c>
      <c r="L595" s="10">
        <v>3.4000000000000002E-2</v>
      </c>
      <c r="N595" s="9"/>
      <c r="O595" s="10"/>
      <c r="P595" s="10"/>
      <c r="Q595" s="10"/>
      <c r="R595" s="10"/>
      <c r="S595" s="11"/>
      <c r="T595" s="11"/>
      <c r="U595" s="11"/>
      <c r="V595" s="11"/>
    </row>
    <row r="596" spans="8:22" x14ac:dyDescent="0.2">
      <c r="H596" s="9">
        <v>43598</v>
      </c>
      <c r="I596" s="10">
        <v>2.1000000000000001E-2</v>
      </c>
      <c r="J596" s="10">
        <v>2.75E-2</v>
      </c>
      <c r="K596" s="10">
        <v>3.04E-2</v>
      </c>
      <c r="L596" s="10">
        <v>3.3799999999999997E-2</v>
      </c>
      <c r="N596" s="9"/>
      <c r="O596" s="10"/>
      <c r="P596" s="10"/>
      <c r="Q596" s="10"/>
      <c r="R596" s="10"/>
      <c r="S596" s="11"/>
      <c r="T596" s="11"/>
      <c r="U596" s="11"/>
      <c r="V596" s="11"/>
    </row>
    <row r="597" spans="8:22" x14ac:dyDescent="0.2">
      <c r="H597" s="9">
        <v>43599</v>
      </c>
      <c r="I597" s="10">
        <v>2.1000000000000001E-2</v>
      </c>
      <c r="J597" s="10">
        <v>2.76E-2</v>
      </c>
      <c r="K597" s="10">
        <v>3.0599999999999999E-2</v>
      </c>
      <c r="L597" s="10">
        <v>3.4000000000000002E-2</v>
      </c>
      <c r="N597" s="9"/>
      <c r="O597" s="10"/>
      <c r="P597" s="10"/>
      <c r="Q597" s="10"/>
      <c r="R597" s="10"/>
      <c r="S597" s="11"/>
      <c r="T597" s="11"/>
      <c r="U597" s="11"/>
      <c r="V597" s="11"/>
    </row>
    <row r="598" spans="8:22" x14ac:dyDescent="0.2">
      <c r="H598" s="9">
        <v>43600</v>
      </c>
      <c r="I598" s="10">
        <v>2.12E-2</v>
      </c>
      <c r="J598" s="10">
        <v>2.7699999999999999E-2</v>
      </c>
      <c r="K598" s="10">
        <v>3.09E-2</v>
      </c>
      <c r="L598" s="10">
        <v>3.4200000000000001E-2</v>
      </c>
      <c r="N598" s="9"/>
      <c r="O598" s="10"/>
      <c r="P598" s="10"/>
      <c r="Q598" s="10"/>
      <c r="R598" s="10"/>
      <c r="S598" s="11"/>
      <c r="T598" s="11"/>
      <c r="U598" s="11"/>
      <c r="V598" s="11"/>
    </row>
    <row r="599" spans="8:22" x14ac:dyDescent="0.2">
      <c r="H599" s="9">
        <v>43601</v>
      </c>
      <c r="I599" s="10">
        <v>2.1299999999999999E-2</v>
      </c>
      <c r="J599" s="10">
        <v>2.7799999999999998E-2</v>
      </c>
      <c r="K599" s="10">
        <v>3.1E-2</v>
      </c>
      <c r="L599" s="10">
        <v>3.4299999999999997E-2</v>
      </c>
      <c r="N599" s="9"/>
      <c r="O599" s="10"/>
      <c r="P599" s="10"/>
      <c r="Q599" s="10"/>
      <c r="R599" s="10"/>
      <c r="S599" s="11"/>
      <c r="T599" s="11"/>
      <c r="U599" s="11"/>
      <c r="V599" s="11"/>
    </row>
    <row r="600" spans="8:22" x14ac:dyDescent="0.2">
      <c r="H600" s="9">
        <v>43602</v>
      </c>
      <c r="I600" s="10">
        <v>2.1499999999999998E-2</v>
      </c>
      <c r="J600" s="10">
        <v>2.7900000000000001E-2</v>
      </c>
      <c r="K600" s="10">
        <v>3.1600000000000003E-2</v>
      </c>
      <c r="L600" s="10">
        <v>3.4500000000000003E-2</v>
      </c>
      <c r="N600" s="9"/>
      <c r="O600" s="10"/>
      <c r="P600" s="10"/>
      <c r="Q600" s="10"/>
      <c r="R600" s="10"/>
      <c r="S600" s="11"/>
      <c r="T600" s="11"/>
      <c r="U600" s="11"/>
      <c r="V600" s="11"/>
    </row>
    <row r="601" spans="8:22" x14ac:dyDescent="0.2">
      <c r="H601" s="9">
        <v>43605</v>
      </c>
      <c r="I601" s="10">
        <v>2.1499999999999998E-2</v>
      </c>
      <c r="J601" s="10">
        <v>2.7900000000000001E-2</v>
      </c>
      <c r="K601" s="10">
        <v>3.1699999999999999E-2</v>
      </c>
      <c r="L601" s="10">
        <v>3.4500000000000003E-2</v>
      </c>
      <c r="N601" s="9"/>
      <c r="O601" s="10"/>
      <c r="P601" s="10"/>
      <c r="Q601" s="10"/>
      <c r="R601" s="10"/>
      <c r="S601" s="11"/>
      <c r="T601" s="11"/>
      <c r="U601" s="11"/>
      <c r="V601" s="11"/>
    </row>
    <row r="602" spans="8:22" x14ac:dyDescent="0.2">
      <c r="H602" s="9">
        <v>43606</v>
      </c>
      <c r="I602" s="10">
        <v>2.18E-2</v>
      </c>
      <c r="J602" s="10">
        <v>2.81E-2</v>
      </c>
      <c r="K602" s="10">
        <v>3.2000000000000001E-2</v>
      </c>
      <c r="L602" s="10">
        <v>3.4700000000000002E-2</v>
      </c>
      <c r="N602" s="9"/>
      <c r="O602" s="10"/>
      <c r="P602" s="10"/>
      <c r="Q602" s="10"/>
      <c r="R602" s="10"/>
      <c r="S602" s="11"/>
      <c r="T602" s="11"/>
      <c r="U602" s="11"/>
      <c r="V602" s="11"/>
    </row>
    <row r="603" spans="8:22" x14ac:dyDescent="0.2">
      <c r="H603" s="9">
        <v>43607</v>
      </c>
      <c r="I603" s="10">
        <v>2.1899999999999999E-2</v>
      </c>
      <c r="J603" s="10">
        <v>2.81E-2</v>
      </c>
      <c r="K603" s="10">
        <v>3.2099999999999997E-2</v>
      </c>
      <c r="L603" s="10">
        <v>3.4599999999999999E-2</v>
      </c>
      <c r="N603" s="9"/>
      <c r="O603" s="10"/>
      <c r="P603" s="10"/>
      <c r="Q603" s="10"/>
      <c r="R603" s="10"/>
      <c r="S603" s="11"/>
      <c r="T603" s="11"/>
      <c r="U603" s="11"/>
      <c r="V603" s="11"/>
    </row>
    <row r="604" spans="8:22" x14ac:dyDescent="0.2">
      <c r="H604" s="9">
        <v>43608</v>
      </c>
      <c r="I604" s="10">
        <v>2.18E-2</v>
      </c>
      <c r="J604" s="10">
        <v>2.81E-2</v>
      </c>
      <c r="K604" s="10">
        <v>3.2099999999999997E-2</v>
      </c>
      <c r="L604" s="10">
        <v>3.4599999999999999E-2</v>
      </c>
      <c r="N604" s="9"/>
      <c r="O604" s="10"/>
      <c r="P604" s="10"/>
      <c r="Q604" s="10"/>
      <c r="R604" s="10"/>
      <c r="S604" s="11"/>
      <c r="T604" s="11"/>
      <c r="U604" s="11"/>
      <c r="V604" s="11"/>
    </row>
    <row r="605" spans="8:22" x14ac:dyDescent="0.2">
      <c r="H605" s="9">
        <v>43609</v>
      </c>
      <c r="I605" s="10">
        <v>2.1700000000000001E-2</v>
      </c>
      <c r="J605" s="10">
        <v>2.7900000000000001E-2</v>
      </c>
      <c r="K605" s="10">
        <v>3.1899999999999998E-2</v>
      </c>
      <c r="L605" s="10">
        <v>3.4500000000000003E-2</v>
      </c>
      <c r="N605" s="9"/>
      <c r="O605" s="10"/>
      <c r="P605" s="10"/>
      <c r="Q605" s="10"/>
      <c r="R605" s="10"/>
      <c r="S605" s="11"/>
      <c r="T605" s="11"/>
      <c r="U605" s="11"/>
      <c r="V605" s="11"/>
    </row>
    <row r="606" spans="8:22" x14ac:dyDescent="0.2">
      <c r="H606" s="9">
        <v>43612</v>
      </c>
      <c r="I606" s="10">
        <v>2.18E-2</v>
      </c>
      <c r="J606" s="10">
        <v>2.7799999999999998E-2</v>
      </c>
      <c r="K606" s="10">
        <v>3.1699999999999999E-2</v>
      </c>
      <c r="L606" s="10">
        <v>3.4299999999999997E-2</v>
      </c>
      <c r="N606" s="9"/>
      <c r="O606" s="10"/>
      <c r="P606" s="10"/>
      <c r="Q606" s="10"/>
      <c r="R606" s="10"/>
      <c r="S606" s="11"/>
      <c r="T606" s="11"/>
      <c r="U606" s="11"/>
      <c r="V606" s="11"/>
    </row>
    <row r="607" spans="8:22" x14ac:dyDescent="0.2">
      <c r="H607" s="9">
        <v>43613</v>
      </c>
      <c r="I607" s="10">
        <v>2.1499999999999998E-2</v>
      </c>
      <c r="J607" s="10">
        <v>2.76E-2</v>
      </c>
      <c r="K607" s="10">
        <v>3.1399999999999997E-2</v>
      </c>
      <c r="L607" s="10">
        <v>3.4099999999999998E-2</v>
      </c>
      <c r="N607" s="9"/>
      <c r="O607" s="10"/>
      <c r="P607" s="10"/>
      <c r="Q607" s="10"/>
      <c r="R607" s="10"/>
      <c r="S607" s="11"/>
      <c r="T607" s="11"/>
      <c r="U607" s="11"/>
      <c r="V607" s="11"/>
    </row>
    <row r="608" spans="8:22" x14ac:dyDescent="0.2">
      <c r="H608" s="9">
        <v>43614</v>
      </c>
      <c r="I608" s="10">
        <v>2.1499999999999998E-2</v>
      </c>
      <c r="J608" s="10">
        <v>2.76E-2</v>
      </c>
      <c r="K608" s="10">
        <v>3.1399999999999997E-2</v>
      </c>
      <c r="L608" s="10">
        <v>3.4099999999999998E-2</v>
      </c>
      <c r="N608" s="9"/>
      <c r="O608" s="10"/>
      <c r="P608" s="10"/>
      <c r="Q608" s="10"/>
      <c r="R608" s="10"/>
      <c r="S608" s="11"/>
      <c r="T608" s="11"/>
      <c r="U608" s="11"/>
      <c r="V608" s="11"/>
    </row>
    <row r="609" spans="8:22" x14ac:dyDescent="0.2">
      <c r="H609" s="9">
        <v>43615</v>
      </c>
      <c r="I609" s="10">
        <v>2.1299999999999999E-2</v>
      </c>
      <c r="J609" s="10">
        <v>2.7400000000000001E-2</v>
      </c>
      <c r="K609" s="10">
        <v>3.1099999999999999E-2</v>
      </c>
      <c r="L609" s="10">
        <v>3.4000000000000002E-2</v>
      </c>
      <c r="N609" s="9"/>
      <c r="O609" s="10"/>
      <c r="P609" s="10"/>
      <c r="Q609" s="10"/>
      <c r="R609" s="10"/>
      <c r="S609" s="11"/>
      <c r="T609" s="11"/>
      <c r="U609" s="11"/>
      <c r="V609" s="11"/>
    </row>
    <row r="610" spans="8:22" x14ac:dyDescent="0.2">
      <c r="H610" s="9">
        <v>43616</v>
      </c>
      <c r="I610" s="10">
        <v>2.12E-2</v>
      </c>
      <c r="J610" s="10">
        <v>2.7300000000000001E-2</v>
      </c>
      <c r="K610" s="10">
        <v>3.1E-2</v>
      </c>
      <c r="L610" s="10">
        <v>3.4000000000000002E-2</v>
      </c>
      <c r="N610" s="9"/>
      <c r="O610" s="10"/>
      <c r="P610" s="10"/>
      <c r="Q610" s="10"/>
      <c r="R610" s="10"/>
      <c r="S610" s="11"/>
      <c r="T610" s="11"/>
      <c r="U610" s="11"/>
      <c r="V610" s="11"/>
    </row>
    <row r="611" spans="8:22" x14ac:dyDescent="0.2">
      <c r="H611" s="9">
        <v>43619</v>
      </c>
      <c r="I611" s="10">
        <v>2.0899999999999998E-2</v>
      </c>
      <c r="J611" s="10">
        <v>2.7099999999999999E-2</v>
      </c>
      <c r="K611" s="10">
        <v>3.0700000000000002E-2</v>
      </c>
      <c r="L611" s="10">
        <v>3.39E-2</v>
      </c>
      <c r="N611" s="9"/>
      <c r="O611" s="10"/>
      <c r="P611" s="10"/>
      <c r="Q611" s="10"/>
      <c r="R611" s="10"/>
      <c r="S611" s="11"/>
      <c r="T611" s="11"/>
      <c r="U611" s="11"/>
      <c r="V611" s="11"/>
    </row>
    <row r="612" spans="8:22" x14ac:dyDescent="0.2">
      <c r="H612" s="9">
        <v>43620</v>
      </c>
      <c r="I612" s="10">
        <v>2.0799999999999999E-2</v>
      </c>
      <c r="J612" s="10">
        <v>2.69E-2</v>
      </c>
      <c r="K612" s="10">
        <v>3.0300000000000001E-2</v>
      </c>
      <c r="L612" s="10">
        <v>3.3799999999999997E-2</v>
      </c>
      <c r="N612" s="9"/>
      <c r="O612" s="10"/>
      <c r="P612" s="10"/>
      <c r="Q612" s="10"/>
      <c r="R612" s="10"/>
      <c r="S612" s="11"/>
      <c r="T612" s="11"/>
      <c r="U612" s="11"/>
      <c r="V612" s="11"/>
    </row>
    <row r="613" spans="8:22" x14ac:dyDescent="0.2">
      <c r="H613" s="9">
        <v>43621</v>
      </c>
      <c r="I613" s="10">
        <v>2.0400000000000001E-2</v>
      </c>
      <c r="J613" s="10">
        <v>2.6499999999999999E-2</v>
      </c>
      <c r="K613" s="10">
        <v>2.98E-2</v>
      </c>
      <c r="L613" s="10">
        <v>3.3300000000000003E-2</v>
      </c>
      <c r="N613" s="9"/>
      <c r="O613" s="10"/>
      <c r="P613" s="10"/>
      <c r="Q613" s="10"/>
      <c r="R613" s="10"/>
      <c r="S613" s="11"/>
      <c r="T613" s="11"/>
      <c r="U613" s="11"/>
      <c r="V613" s="11"/>
    </row>
    <row r="614" spans="8:22" x14ac:dyDescent="0.2">
      <c r="H614" s="9">
        <v>43622</v>
      </c>
      <c r="I614" s="10">
        <v>0.02</v>
      </c>
      <c r="J614" s="10">
        <v>2.6100000000000002E-2</v>
      </c>
      <c r="K614" s="10">
        <v>2.9499999999999998E-2</v>
      </c>
      <c r="L614" s="10">
        <v>3.2899999999999999E-2</v>
      </c>
      <c r="N614" s="9"/>
      <c r="O614" s="10"/>
      <c r="P614" s="10"/>
      <c r="Q614" s="10"/>
      <c r="R614" s="10"/>
      <c r="S614" s="11"/>
      <c r="T614" s="11"/>
      <c r="U614" s="11"/>
      <c r="V614" s="11"/>
    </row>
    <row r="615" spans="8:22" x14ac:dyDescent="0.2">
      <c r="H615" s="9">
        <v>43623</v>
      </c>
      <c r="I615" s="10">
        <v>1.9699999999999999E-2</v>
      </c>
      <c r="J615" s="10">
        <v>2.5700000000000001E-2</v>
      </c>
      <c r="K615" s="10">
        <v>2.92E-2</v>
      </c>
      <c r="L615" s="10">
        <v>3.2599999999999997E-2</v>
      </c>
      <c r="N615" s="9"/>
      <c r="O615" s="10"/>
      <c r="P615" s="10"/>
      <c r="Q615" s="10"/>
      <c r="R615" s="10"/>
      <c r="S615" s="11"/>
      <c r="T615" s="11"/>
      <c r="U615" s="11"/>
      <c r="V615" s="11"/>
    </row>
    <row r="616" spans="8:22" x14ac:dyDescent="0.2">
      <c r="H616" s="9">
        <v>43626</v>
      </c>
      <c r="I616" s="10">
        <v>1.95E-2</v>
      </c>
      <c r="J616" s="10">
        <v>2.5499999999999998E-2</v>
      </c>
      <c r="K616" s="10">
        <v>2.92E-2</v>
      </c>
      <c r="L616" s="10">
        <v>3.2399999999999998E-2</v>
      </c>
      <c r="N616" s="9"/>
      <c r="O616" s="10"/>
      <c r="P616" s="10"/>
      <c r="Q616" s="10"/>
      <c r="R616" s="10"/>
      <c r="S616" s="11"/>
      <c r="T616" s="11"/>
      <c r="U616" s="11"/>
      <c r="V616" s="11"/>
    </row>
    <row r="617" spans="8:22" x14ac:dyDescent="0.2">
      <c r="H617" s="9">
        <v>43627</v>
      </c>
      <c r="I617" s="10">
        <v>1.9099999999999999E-2</v>
      </c>
      <c r="J617" s="10">
        <v>2.52E-2</v>
      </c>
      <c r="K617" s="10">
        <v>2.92E-2</v>
      </c>
      <c r="L617" s="10">
        <v>3.2000000000000001E-2</v>
      </c>
      <c r="N617" s="9"/>
      <c r="O617" s="10"/>
      <c r="P617" s="10"/>
      <c r="Q617" s="10"/>
      <c r="R617" s="10"/>
      <c r="S617" s="11"/>
      <c r="T617" s="11"/>
      <c r="U617" s="11"/>
      <c r="V617" s="11"/>
    </row>
    <row r="618" spans="8:22" x14ac:dyDescent="0.2">
      <c r="H618" s="9">
        <v>43628</v>
      </c>
      <c r="I618" s="10">
        <v>1.9099999999999999E-2</v>
      </c>
      <c r="J618" s="10">
        <v>2.52E-2</v>
      </c>
      <c r="K618" s="10">
        <v>2.9100000000000001E-2</v>
      </c>
      <c r="L618" s="10">
        <v>3.2000000000000001E-2</v>
      </c>
      <c r="N618" s="9"/>
      <c r="O618" s="10"/>
      <c r="P618" s="10"/>
      <c r="Q618" s="10"/>
      <c r="R618" s="10"/>
      <c r="S618" s="11"/>
      <c r="T618" s="11"/>
      <c r="U618" s="11"/>
      <c r="V618" s="11"/>
    </row>
    <row r="619" spans="8:22" x14ac:dyDescent="0.2">
      <c r="H619" s="9">
        <v>43629</v>
      </c>
      <c r="I619" s="10">
        <v>1.9300000000000001E-2</v>
      </c>
      <c r="J619" s="10">
        <v>2.5399999999999999E-2</v>
      </c>
      <c r="K619" s="10">
        <v>2.9399999999999999E-2</v>
      </c>
      <c r="L619" s="10">
        <v>3.2099999999999997E-2</v>
      </c>
      <c r="N619" s="9"/>
      <c r="O619" s="10"/>
      <c r="P619" s="10"/>
      <c r="Q619" s="10"/>
      <c r="R619" s="10"/>
      <c r="S619" s="11"/>
      <c r="T619" s="11"/>
      <c r="U619" s="11"/>
      <c r="V619" s="11"/>
    </row>
    <row r="620" spans="8:22" x14ac:dyDescent="0.2">
      <c r="H620" s="9">
        <v>43630</v>
      </c>
      <c r="I620" s="10">
        <v>1.9199999999999998E-2</v>
      </c>
      <c r="J620" s="10">
        <v>2.52E-2</v>
      </c>
      <c r="K620" s="10">
        <v>2.9700000000000001E-2</v>
      </c>
      <c r="L620" s="10">
        <v>3.2000000000000001E-2</v>
      </c>
      <c r="N620" s="9"/>
      <c r="O620" s="10"/>
      <c r="P620" s="10"/>
      <c r="Q620" s="10"/>
      <c r="R620" s="10"/>
      <c r="S620" s="11"/>
      <c r="T620" s="11"/>
      <c r="U620" s="11"/>
      <c r="V620" s="11"/>
    </row>
    <row r="621" spans="8:22" x14ac:dyDescent="0.2">
      <c r="H621" s="9">
        <v>43634</v>
      </c>
      <c r="I621" s="10">
        <v>1.9400000000000001E-2</v>
      </c>
      <c r="J621" s="10">
        <v>2.5399999999999999E-2</v>
      </c>
      <c r="K621" s="10">
        <v>0.03</v>
      </c>
      <c r="L621" s="10">
        <v>3.2099999999999997E-2</v>
      </c>
      <c r="N621" s="9"/>
      <c r="O621" s="10"/>
      <c r="P621" s="10"/>
      <c r="Q621" s="10"/>
      <c r="R621" s="10"/>
      <c r="S621" s="11"/>
      <c r="T621" s="11"/>
      <c r="U621" s="11"/>
      <c r="V621" s="11"/>
    </row>
    <row r="622" spans="8:22" x14ac:dyDescent="0.2">
      <c r="H622" s="9">
        <v>43635</v>
      </c>
      <c r="I622" s="10">
        <v>1.9300000000000001E-2</v>
      </c>
      <c r="J622" s="10">
        <v>2.5399999999999999E-2</v>
      </c>
      <c r="K622" s="10">
        <v>3.0300000000000001E-2</v>
      </c>
      <c r="L622" s="10">
        <v>3.1699999999999999E-2</v>
      </c>
      <c r="N622" s="9"/>
      <c r="O622" s="10"/>
      <c r="P622" s="10"/>
      <c r="Q622" s="10"/>
      <c r="R622" s="10"/>
      <c r="S622" s="11"/>
      <c r="T622" s="11"/>
      <c r="U622" s="11"/>
      <c r="V622" s="11"/>
    </row>
    <row r="623" spans="8:22" x14ac:dyDescent="0.2">
      <c r="H623" s="9">
        <v>43636</v>
      </c>
      <c r="I623" s="10">
        <v>1.9400000000000001E-2</v>
      </c>
      <c r="J623" s="10">
        <v>2.5499999999999998E-2</v>
      </c>
      <c r="K623" s="10">
        <v>3.04E-2</v>
      </c>
      <c r="L623" s="10">
        <v>3.1800000000000002E-2</v>
      </c>
      <c r="N623" s="9"/>
      <c r="O623" s="10"/>
      <c r="P623" s="10"/>
      <c r="Q623" s="10"/>
      <c r="R623" s="10"/>
      <c r="S623" s="11"/>
      <c r="T623" s="11"/>
      <c r="U623" s="11"/>
      <c r="V623" s="11"/>
    </row>
    <row r="624" spans="8:22" x14ac:dyDescent="0.2">
      <c r="H624" s="9">
        <v>43637</v>
      </c>
      <c r="I624" s="10">
        <v>1.95E-2</v>
      </c>
      <c r="J624" s="10">
        <v>2.5600000000000001E-2</v>
      </c>
      <c r="K624" s="10">
        <v>3.0499999999999999E-2</v>
      </c>
      <c r="L624" s="10">
        <v>3.1600000000000003E-2</v>
      </c>
      <c r="N624" s="9"/>
      <c r="O624" s="10"/>
      <c r="P624" s="10"/>
      <c r="Q624" s="10"/>
      <c r="R624" s="10"/>
      <c r="S624" s="11"/>
      <c r="T624" s="11"/>
      <c r="U624" s="11"/>
      <c r="V624" s="11"/>
    </row>
    <row r="625" spans="8:22" x14ac:dyDescent="0.2">
      <c r="H625" s="9">
        <v>43640</v>
      </c>
      <c r="I625" s="10">
        <v>1.9699999999999999E-2</v>
      </c>
      <c r="J625" s="10">
        <v>2.5700000000000001E-2</v>
      </c>
      <c r="K625" s="10">
        <v>3.0099999999999998E-2</v>
      </c>
      <c r="L625" s="10">
        <v>3.1600000000000003E-2</v>
      </c>
      <c r="N625" s="9"/>
      <c r="O625" s="10"/>
      <c r="P625" s="10"/>
      <c r="Q625" s="10"/>
      <c r="R625" s="10"/>
      <c r="S625" s="11"/>
      <c r="T625" s="11"/>
      <c r="U625" s="11"/>
      <c r="V625" s="11"/>
    </row>
    <row r="626" spans="8:22" x14ac:dyDescent="0.2">
      <c r="H626" s="9">
        <v>43641</v>
      </c>
      <c r="I626" s="10">
        <v>1.9599999999999999E-2</v>
      </c>
      <c r="J626" s="10">
        <v>2.5600000000000001E-2</v>
      </c>
      <c r="K626" s="10">
        <v>2.9899999999999999E-2</v>
      </c>
      <c r="L626" s="10">
        <v>3.1399999999999997E-2</v>
      </c>
      <c r="N626" s="9"/>
      <c r="O626" s="10"/>
      <c r="P626" s="10"/>
      <c r="Q626" s="10"/>
      <c r="R626" s="10"/>
      <c r="S626" s="11"/>
      <c r="T626" s="11"/>
      <c r="U626" s="11"/>
      <c r="V626" s="11"/>
    </row>
    <row r="627" spans="8:22" x14ac:dyDescent="0.2">
      <c r="H627" s="9">
        <v>43642</v>
      </c>
      <c r="I627" s="10">
        <v>1.9800000000000002E-2</v>
      </c>
      <c r="J627" s="10">
        <v>2.58E-2</v>
      </c>
      <c r="K627" s="10">
        <v>2.9700000000000001E-2</v>
      </c>
      <c r="L627" s="10">
        <v>3.1899999999999998E-2</v>
      </c>
      <c r="N627" s="9"/>
      <c r="O627" s="10"/>
      <c r="P627" s="10"/>
      <c r="Q627" s="10"/>
      <c r="R627" s="10"/>
      <c r="S627" s="11"/>
      <c r="T627" s="11"/>
      <c r="U627" s="11"/>
      <c r="V627" s="11"/>
    </row>
    <row r="628" spans="8:22" x14ac:dyDescent="0.2">
      <c r="H628" s="9">
        <v>43643</v>
      </c>
      <c r="I628" s="10">
        <v>1.9599999999999999E-2</v>
      </c>
      <c r="J628" s="10">
        <v>2.5600000000000001E-2</v>
      </c>
      <c r="K628" s="10">
        <v>2.9499999999999998E-2</v>
      </c>
      <c r="L628" s="10">
        <v>3.1699999999999999E-2</v>
      </c>
      <c r="N628" s="9"/>
      <c r="O628" s="10"/>
      <c r="P628" s="10"/>
      <c r="Q628" s="10"/>
      <c r="R628" s="10"/>
      <c r="S628" s="11"/>
      <c r="T628" s="11"/>
      <c r="U628" s="11"/>
      <c r="V628" s="11"/>
    </row>
    <row r="629" spans="8:22" x14ac:dyDescent="0.2">
      <c r="H629" s="9">
        <v>43647</v>
      </c>
      <c r="I629" s="10">
        <v>1.9599999999999999E-2</v>
      </c>
      <c r="J629" s="10">
        <v>2.5600000000000001E-2</v>
      </c>
      <c r="K629" s="10">
        <v>2.9499999999999998E-2</v>
      </c>
      <c r="L629" s="10">
        <v>3.1899999999999998E-2</v>
      </c>
      <c r="N629" s="9"/>
      <c r="O629" s="10"/>
      <c r="P629" s="10"/>
      <c r="Q629" s="10"/>
      <c r="R629" s="10"/>
      <c r="S629" s="11"/>
      <c r="T629" s="11"/>
      <c r="U629" s="11"/>
      <c r="V629" s="11"/>
    </row>
    <row r="630" spans="8:22" x14ac:dyDescent="0.2">
      <c r="H630" s="9">
        <v>43648</v>
      </c>
      <c r="I630" s="10">
        <v>1.9800000000000002E-2</v>
      </c>
      <c r="J630" s="10">
        <v>2.58E-2</v>
      </c>
      <c r="K630" s="10">
        <v>2.9600000000000001E-2</v>
      </c>
      <c r="L630" s="10">
        <v>3.1899999999999998E-2</v>
      </c>
      <c r="N630" s="9"/>
      <c r="O630" s="10"/>
      <c r="P630" s="10"/>
      <c r="Q630" s="10"/>
      <c r="R630" s="10"/>
      <c r="S630" s="11"/>
      <c r="T630" s="11"/>
      <c r="U630" s="11"/>
      <c r="V630" s="11"/>
    </row>
    <row r="631" spans="8:22" x14ac:dyDescent="0.2">
      <c r="H631" s="9">
        <v>43649</v>
      </c>
      <c r="I631" s="10">
        <v>1.9599999999999999E-2</v>
      </c>
      <c r="J631" s="10">
        <v>2.5700000000000001E-2</v>
      </c>
      <c r="K631" s="10">
        <v>2.9499999999999998E-2</v>
      </c>
      <c r="L631" s="10">
        <v>3.1699999999999999E-2</v>
      </c>
      <c r="N631" s="9"/>
      <c r="O631" s="10"/>
      <c r="P631" s="10"/>
      <c r="Q631" s="10"/>
      <c r="R631" s="10"/>
      <c r="S631" s="11"/>
      <c r="T631" s="11"/>
      <c r="U631" s="11"/>
      <c r="V631" s="11"/>
    </row>
    <row r="632" spans="8:22" x14ac:dyDescent="0.2">
      <c r="H632" s="9">
        <v>43650</v>
      </c>
      <c r="I632" s="10">
        <v>1.9599999999999999E-2</v>
      </c>
      <c r="J632" s="10">
        <v>2.58E-2</v>
      </c>
      <c r="K632" s="10">
        <v>2.9600000000000001E-2</v>
      </c>
      <c r="L632" s="10">
        <v>3.1800000000000002E-2</v>
      </c>
      <c r="N632" s="9"/>
      <c r="O632" s="10"/>
      <c r="P632" s="10"/>
      <c r="Q632" s="10"/>
      <c r="R632" s="10"/>
      <c r="S632" s="11"/>
      <c r="T632" s="11"/>
      <c r="U632" s="11"/>
      <c r="V632" s="11"/>
    </row>
    <row r="633" spans="8:22" x14ac:dyDescent="0.2">
      <c r="H633" s="9">
        <v>43651</v>
      </c>
      <c r="I633" s="10">
        <v>1.9400000000000001E-2</v>
      </c>
      <c r="J633" s="10">
        <v>2.5700000000000001E-2</v>
      </c>
      <c r="K633" s="10">
        <v>2.9499999999999998E-2</v>
      </c>
      <c r="L633" s="10">
        <v>3.1699999999999999E-2</v>
      </c>
      <c r="N633" s="9"/>
      <c r="O633" s="10"/>
      <c r="P633" s="10"/>
      <c r="Q633" s="10"/>
      <c r="R633" s="10"/>
      <c r="S633" s="11"/>
      <c r="T633" s="11"/>
      <c r="U633" s="11"/>
      <c r="V633" s="11"/>
    </row>
    <row r="634" spans="8:22" x14ac:dyDescent="0.2">
      <c r="H634" s="9">
        <v>43654</v>
      </c>
      <c r="I634" s="10">
        <v>1.9099999999999999E-2</v>
      </c>
      <c r="J634" s="10">
        <v>2.5499999999999998E-2</v>
      </c>
      <c r="K634" s="10">
        <v>2.93E-2</v>
      </c>
      <c r="L634" s="10">
        <v>3.1399999999999997E-2</v>
      </c>
      <c r="N634" s="9"/>
      <c r="O634" s="10"/>
      <c r="P634" s="10"/>
      <c r="Q634" s="10"/>
      <c r="R634" s="10"/>
      <c r="S634" s="11"/>
      <c r="T634" s="11"/>
      <c r="U634" s="11"/>
      <c r="V634" s="11"/>
    </row>
    <row r="635" spans="8:22" x14ac:dyDescent="0.2">
      <c r="H635" s="9">
        <v>43655</v>
      </c>
      <c r="I635" s="10">
        <v>1.8800000000000001E-2</v>
      </c>
      <c r="J635" s="10">
        <v>2.5100000000000001E-2</v>
      </c>
      <c r="K635" s="10">
        <v>2.87E-2</v>
      </c>
      <c r="L635" s="10">
        <v>3.1199999999999999E-2</v>
      </c>
      <c r="N635" s="9"/>
      <c r="O635" s="10"/>
      <c r="P635" s="10"/>
      <c r="Q635" s="10"/>
      <c r="R635" s="10"/>
      <c r="S635" s="11"/>
      <c r="T635" s="11"/>
      <c r="U635" s="11"/>
      <c r="V635" s="11"/>
    </row>
    <row r="636" spans="8:22" x14ac:dyDescent="0.2">
      <c r="H636" s="9">
        <v>43656</v>
      </c>
      <c r="I636" s="10">
        <v>1.8700000000000001E-2</v>
      </c>
      <c r="J636" s="10">
        <v>2.5000000000000001E-2</v>
      </c>
      <c r="K636" s="10">
        <v>2.86E-2</v>
      </c>
      <c r="L636" s="10">
        <v>3.1E-2</v>
      </c>
      <c r="N636" s="9"/>
      <c r="O636" s="10"/>
      <c r="P636" s="10"/>
      <c r="Q636" s="10"/>
      <c r="R636" s="10"/>
      <c r="S636" s="11"/>
      <c r="T636" s="11"/>
      <c r="U636" s="11"/>
      <c r="V636" s="11"/>
    </row>
    <row r="637" spans="8:22" x14ac:dyDescent="0.2">
      <c r="H637" s="9">
        <v>43657</v>
      </c>
      <c r="I637" s="10">
        <v>1.83E-2</v>
      </c>
      <c r="J637" s="10">
        <v>2.47E-2</v>
      </c>
      <c r="K637" s="10">
        <v>2.81E-2</v>
      </c>
      <c r="L637" s="10">
        <v>3.0300000000000001E-2</v>
      </c>
      <c r="N637" s="9"/>
      <c r="O637" s="10"/>
      <c r="P637" s="10"/>
      <c r="Q637" s="10"/>
      <c r="R637" s="10"/>
      <c r="S637" s="11"/>
      <c r="T637" s="11"/>
      <c r="U637" s="11"/>
      <c r="V637" s="11"/>
    </row>
    <row r="638" spans="8:22" x14ac:dyDescent="0.2">
      <c r="H638" s="9">
        <v>43658</v>
      </c>
      <c r="I638" s="10">
        <v>1.83E-2</v>
      </c>
      <c r="J638" s="10">
        <v>2.47E-2</v>
      </c>
      <c r="K638" s="10">
        <v>2.8199999999999999E-2</v>
      </c>
      <c r="L638" s="10">
        <v>3.0200000000000001E-2</v>
      </c>
      <c r="N638" s="9"/>
      <c r="O638" s="10"/>
      <c r="P638" s="10"/>
      <c r="Q638" s="10"/>
      <c r="R638" s="10"/>
      <c r="S638" s="11"/>
      <c r="T638" s="11"/>
      <c r="U638" s="11"/>
      <c r="V638" s="11"/>
    </row>
    <row r="639" spans="8:22" x14ac:dyDescent="0.2">
      <c r="H639" s="9">
        <v>43661</v>
      </c>
      <c r="I639" s="10">
        <v>1.8100000000000002E-2</v>
      </c>
      <c r="J639" s="10">
        <v>2.4500000000000001E-2</v>
      </c>
      <c r="K639" s="10">
        <v>2.8000000000000001E-2</v>
      </c>
      <c r="L639" s="10">
        <v>3.0200000000000001E-2</v>
      </c>
      <c r="N639" s="9"/>
      <c r="O639" s="10"/>
      <c r="P639" s="10"/>
      <c r="Q639" s="10"/>
      <c r="R639" s="10"/>
      <c r="S639" s="11"/>
      <c r="T639" s="11"/>
      <c r="U639" s="11"/>
      <c r="V639" s="11"/>
    </row>
    <row r="640" spans="8:22" x14ac:dyDescent="0.2">
      <c r="H640" s="9">
        <v>43662</v>
      </c>
      <c r="I640" s="10">
        <v>1.78E-2</v>
      </c>
      <c r="J640" s="10">
        <v>2.4400000000000002E-2</v>
      </c>
      <c r="K640" s="10">
        <v>2.8000000000000001E-2</v>
      </c>
      <c r="L640" s="10">
        <v>0.03</v>
      </c>
      <c r="N640" s="9"/>
      <c r="O640" s="10"/>
      <c r="P640" s="10"/>
      <c r="Q640" s="10"/>
      <c r="R640" s="10"/>
      <c r="S640" s="11"/>
      <c r="T640" s="11"/>
      <c r="U640" s="11"/>
      <c r="V640" s="11"/>
    </row>
    <row r="641" spans="8:22" x14ac:dyDescent="0.2">
      <c r="H641" s="9">
        <v>43663</v>
      </c>
      <c r="I641" s="10">
        <v>1.7899999999999999E-2</v>
      </c>
      <c r="J641" s="10">
        <v>2.4299999999999999E-2</v>
      </c>
      <c r="K641" s="10">
        <v>2.7699999999999999E-2</v>
      </c>
      <c r="L641" s="10">
        <v>2.9899999999999999E-2</v>
      </c>
      <c r="N641" s="9"/>
      <c r="O641" s="10"/>
      <c r="P641" s="10"/>
      <c r="Q641" s="10"/>
      <c r="R641" s="10"/>
      <c r="S641" s="11"/>
      <c r="T641" s="11"/>
      <c r="U641" s="11"/>
      <c r="V641" s="11"/>
    </row>
    <row r="642" spans="8:22" x14ac:dyDescent="0.2">
      <c r="H642" s="9">
        <v>43664</v>
      </c>
      <c r="I642" s="10">
        <v>1.77E-2</v>
      </c>
      <c r="J642" s="10">
        <v>2.41E-2</v>
      </c>
      <c r="K642" s="10">
        <v>2.75E-2</v>
      </c>
      <c r="L642" s="10">
        <v>2.9899999999999999E-2</v>
      </c>
      <c r="N642" s="9"/>
      <c r="O642" s="10"/>
      <c r="P642" s="10"/>
      <c r="Q642" s="10"/>
      <c r="R642" s="10"/>
      <c r="S642" s="11"/>
      <c r="T642" s="11"/>
      <c r="U642" s="11"/>
      <c r="V642" s="11"/>
    </row>
    <row r="643" spans="8:22" x14ac:dyDescent="0.2">
      <c r="H643" s="9">
        <v>43665</v>
      </c>
      <c r="I643" s="10">
        <v>1.77E-2</v>
      </c>
      <c r="J643" s="10">
        <v>2.41E-2</v>
      </c>
      <c r="K643" s="10">
        <v>2.75E-2</v>
      </c>
      <c r="L643" s="10">
        <v>3.0099999999999998E-2</v>
      </c>
      <c r="N643" s="9"/>
      <c r="O643" s="10"/>
      <c r="P643" s="10"/>
      <c r="Q643" s="10"/>
      <c r="R643" s="10"/>
      <c r="S643" s="11"/>
      <c r="T643" s="11"/>
      <c r="U643" s="11"/>
      <c r="V643" s="11"/>
    </row>
    <row r="644" spans="8:22" x14ac:dyDescent="0.2">
      <c r="H644" s="9">
        <v>43668</v>
      </c>
      <c r="I644" s="10">
        <v>1.8100000000000002E-2</v>
      </c>
      <c r="J644" s="10">
        <v>2.4500000000000001E-2</v>
      </c>
      <c r="K644" s="10">
        <v>2.7699999999999999E-2</v>
      </c>
      <c r="L644" s="10">
        <v>3.0200000000000001E-2</v>
      </c>
      <c r="N644" s="9"/>
      <c r="O644" s="10"/>
      <c r="P644" s="10"/>
      <c r="Q644" s="10"/>
      <c r="R644" s="10"/>
      <c r="S644" s="11"/>
      <c r="T644" s="11"/>
      <c r="U644" s="11"/>
      <c r="V644" s="11"/>
    </row>
    <row r="645" spans="8:22" x14ac:dyDescent="0.2">
      <c r="H645" s="9">
        <v>43669</v>
      </c>
      <c r="I645" s="10">
        <v>1.84E-2</v>
      </c>
      <c r="J645" s="10">
        <v>2.47E-2</v>
      </c>
      <c r="K645" s="10">
        <v>2.7900000000000001E-2</v>
      </c>
      <c r="L645" s="10">
        <v>3.0499999999999999E-2</v>
      </c>
      <c r="N645" s="9"/>
      <c r="O645" s="10"/>
      <c r="P645" s="10"/>
      <c r="Q645" s="10"/>
      <c r="R645" s="10"/>
      <c r="S645" s="11"/>
      <c r="T645" s="11"/>
      <c r="U645" s="11"/>
      <c r="V645" s="11"/>
    </row>
    <row r="646" spans="8:22" x14ac:dyDescent="0.2">
      <c r="H646" s="9">
        <v>43670</v>
      </c>
      <c r="I646" s="10">
        <v>1.8200000000000001E-2</v>
      </c>
      <c r="J646" s="10">
        <v>2.47E-2</v>
      </c>
      <c r="K646" s="10">
        <v>2.8400000000000002E-2</v>
      </c>
      <c r="L646" s="10">
        <v>3.0599999999999999E-2</v>
      </c>
      <c r="N646" s="9"/>
      <c r="O646" s="10"/>
      <c r="P646" s="10"/>
      <c r="Q646" s="10"/>
      <c r="R646" s="10"/>
      <c r="S646" s="11"/>
      <c r="T646" s="11"/>
      <c r="U646" s="11"/>
      <c r="V646" s="11"/>
    </row>
    <row r="647" spans="8:22" x14ac:dyDescent="0.2">
      <c r="H647" s="9">
        <v>43671</v>
      </c>
      <c r="I647" s="10">
        <v>1.84E-2</v>
      </c>
      <c r="J647" s="10">
        <v>2.4899999999999999E-2</v>
      </c>
      <c r="K647" s="10">
        <v>2.92E-2</v>
      </c>
      <c r="L647" s="10">
        <v>3.1E-2</v>
      </c>
      <c r="N647" s="9"/>
      <c r="O647" s="10"/>
      <c r="P647" s="10"/>
      <c r="Q647" s="10"/>
      <c r="R647" s="10"/>
      <c r="S647" s="11"/>
      <c r="T647" s="11"/>
      <c r="U647" s="11"/>
      <c r="V647" s="11"/>
    </row>
    <row r="648" spans="8:22" x14ac:dyDescent="0.2">
      <c r="H648" s="9">
        <v>43672</v>
      </c>
      <c r="I648" s="10">
        <v>1.8499999999999999E-2</v>
      </c>
      <c r="J648" s="10">
        <v>2.5000000000000001E-2</v>
      </c>
      <c r="K648" s="10">
        <v>2.93E-2</v>
      </c>
      <c r="L648" s="10">
        <v>3.1099999999999999E-2</v>
      </c>
      <c r="N648" s="9"/>
      <c r="O648" s="10"/>
      <c r="P648" s="10"/>
      <c r="Q648" s="10"/>
      <c r="R648" s="10"/>
      <c r="S648" s="11"/>
      <c r="T648" s="11"/>
      <c r="U648" s="11"/>
      <c r="V648" s="11"/>
    </row>
    <row r="649" spans="8:22" x14ac:dyDescent="0.2">
      <c r="H649" s="9">
        <v>43675</v>
      </c>
      <c r="I649" s="10">
        <v>1.8100000000000002E-2</v>
      </c>
      <c r="J649" s="10">
        <v>2.47E-2</v>
      </c>
      <c r="K649" s="10">
        <v>2.92E-2</v>
      </c>
      <c r="L649" s="10">
        <v>3.1E-2</v>
      </c>
      <c r="N649" s="9"/>
      <c r="O649" s="10"/>
      <c r="P649" s="10"/>
      <c r="Q649" s="10"/>
      <c r="R649" s="10"/>
      <c r="S649" s="11"/>
      <c r="T649" s="11"/>
      <c r="U649" s="11"/>
      <c r="V649" s="11"/>
    </row>
    <row r="650" spans="8:22" x14ac:dyDescent="0.2">
      <c r="H650" s="9">
        <v>43676</v>
      </c>
      <c r="I650" s="10">
        <v>1.8200000000000001E-2</v>
      </c>
      <c r="J650" s="10">
        <v>2.47E-2</v>
      </c>
      <c r="K650" s="10">
        <v>2.93E-2</v>
      </c>
      <c r="L650" s="10">
        <v>3.1E-2</v>
      </c>
      <c r="N650" s="9"/>
      <c r="O650" s="10"/>
      <c r="P650" s="10"/>
      <c r="Q650" s="10"/>
      <c r="R650" s="10"/>
      <c r="S650" s="11"/>
      <c r="T650" s="11"/>
      <c r="U650" s="11"/>
      <c r="V650" s="11"/>
    </row>
    <row r="651" spans="8:22" x14ac:dyDescent="0.2">
      <c r="H651" s="9">
        <v>43677</v>
      </c>
      <c r="I651" s="10">
        <v>1.84E-2</v>
      </c>
      <c r="J651" s="10">
        <v>2.4899999999999999E-2</v>
      </c>
      <c r="K651" s="10">
        <v>2.9100000000000001E-2</v>
      </c>
      <c r="L651" s="10">
        <v>3.1199999999999999E-2</v>
      </c>
      <c r="N651" s="9"/>
      <c r="O651" s="10"/>
      <c r="P651" s="10"/>
      <c r="Q651" s="10"/>
      <c r="R651" s="10"/>
      <c r="S651" s="11"/>
      <c r="T651" s="11"/>
      <c r="U651" s="11"/>
      <c r="V651" s="11"/>
    </row>
    <row r="652" spans="8:22" x14ac:dyDescent="0.2">
      <c r="H652" s="9">
        <v>43678</v>
      </c>
      <c r="I652" s="10">
        <v>1.8200000000000001E-2</v>
      </c>
      <c r="J652" s="10">
        <v>2.47E-2</v>
      </c>
      <c r="K652" s="10">
        <v>2.87E-2</v>
      </c>
      <c r="L652" s="10">
        <v>3.1E-2</v>
      </c>
      <c r="N652" s="9"/>
      <c r="O652" s="10"/>
      <c r="P652" s="10"/>
      <c r="Q652" s="10"/>
      <c r="R652" s="10"/>
      <c r="S652" s="11"/>
      <c r="T652" s="11"/>
      <c r="U652" s="11"/>
      <c r="V652" s="11"/>
    </row>
    <row r="653" spans="8:22" x14ac:dyDescent="0.2">
      <c r="H653" s="9">
        <v>43679</v>
      </c>
      <c r="I653" s="10">
        <v>1.8200000000000001E-2</v>
      </c>
      <c r="J653" s="10">
        <v>2.47E-2</v>
      </c>
      <c r="K653" s="10">
        <v>2.86E-2</v>
      </c>
      <c r="L653" s="10">
        <v>3.1E-2</v>
      </c>
      <c r="N653" s="9"/>
      <c r="O653" s="10"/>
      <c r="P653" s="10"/>
      <c r="Q653" s="10"/>
      <c r="R653" s="10"/>
      <c r="S653" s="11"/>
      <c r="T653" s="11"/>
      <c r="U653" s="11"/>
      <c r="V653" s="11"/>
    </row>
    <row r="654" spans="8:22" x14ac:dyDescent="0.2">
      <c r="H654" s="9">
        <v>43682</v>
      </c>
      <c r="I654" s="10">
        <v>1.83E-2</v>
      </c>
      <c r="J654" s="10">
        <v>2.4799999999999999E-2</v>
      </c>
      <c r="K654" s="10">
        <v>2.86E-2</v>
      </c>
      <c r="L654" s="10">
        <v>3.09E-2</v>
      </c>
      <c r="N654" s="9"/>
      <c r="O654" s="10"/>
      <c r="P654" s="10"/>
      <c r="Q654" s="10"/>
      <c r="R654" s="10"/>
      <c r="S654" s="11"/>
      <c r="T654" s="11"/>
      <c r="U654" s="11"/>
      <c r="V654" s="11"/>
    </row>
    <row r="655" spans="8:22" x14ac:dyDescent="0.2">
      <c r="H655" s="9">
        <v>43683</v>
      </c>
      <c r="I655" s="10">
        <v>1.83E-2</v>
      </c>
      <c r="J655" s="10">
        <v>2.4799999999999999E-2</v>
      </c>
      <c r="K655" s="10">
        <v>2.8500000000000001E-2</v>
      </c>
      <c r="L655" s="10">
        <v>3.09E-2</v>
      </c>
      <c r="N655" s="9"/>
      <c r="O655" s="10"/>
      <c r="P655" s="10"/>
      <c r="Q655" s="10"/>
      <c r="R655" s="10"/>
      <c r="S655" s="11"/>
      <c r="T655" s="11"/>
      <c r="U655" s="11"/>
      <c r="V655" s="11"/>
    </row>
    <row r="656" spans="8:22" x14ac:dyDescent="0.2">
      <c r="H656" s="9">
        <v>43684</v>
      </c>
      <c r="I656" s="10">
        <v>1.83E-2</v>
      </c>
      <c r="J656" s="10">
        <v>2.4799999999999999E-2</v>
      </c>
      <c r="K656" s="10">
        <v>2.8400000000000002E-2</v>
      </c>
      <c r="L656" s="10">
        <v>3.0800000000000001E-2</v>
      </c>
      <c r="N656" s="9"/>
      <c r="O656" s="10"/>
      <c r="P656" s="10"/>
      <c r="Q656" s="10"/>
      <c r="R656" s="10"/>
      <c r="S656" s="11"/>
      <c r="T656" s="11"/>
      <c r="U656" s="11"/>
      <c r="V656" s="11"/>
    </row>
    <row r="657" spans="8:22" x14ac:dyDescent="0.2">
      <c r="H657" s="9">
        <v>43685</v>
      </c>
      <c r="I657" s="10">
        <v>1.8800000000000001E-2</v>
      </c>
      <c r="J657" s="10">
        <v>2.52E-2</v>
      </c>
      <c r="K657" s="10">
        <v>2.86E-2</v>
      </c>
      <c r="L657" s="10">
        <v>3.1E-2</v>
      </c>
      <c r="N657" s="9"/>
      <c r="O657" s="10"/>
      <c r="P657" s="10"/>
      <c r="Q657" s="10"/>
      <c r="R657" s="10"/>
      <c r="S657" s="11"/>
      <c r="T657" s="11"/>
      <c r="U657" s="11"/>
      <c r="V657" s="11"/>
    </row>
    <row r="658" spans="8:22" x14ac:dyDescent="0.2">
      <c r="H658" s="9">
        <v>43686</v>
      </c>
      <c r="I658" s="10">
        <v>1.89E-2</v>
      </c>
      <c r="J658" s="10">
        <v>2.52E-2</v>
      </c>
      <c r="K658" s="10">
        <v>2.87E-2</v>
      </c>
      <c r="L658" s="10">
        <v>3.1E-2</v>
      </c>
      <c r="N658" s="9"/>
      <c r="O658" s="10"/>
      <c r="P658" s="10"/>
      <c r="Q658" s="10"/>
      <c r="R658" s="10"/>
      <c r="S658" s="11"/>
      <c r="T658" s="11"/>
      <c r="U658" s="11"/>
      <c r="V658" s="11"/>
    </row>
    <row r="659" spans="8:22" x14ac:dyDescent="0.2">
      <c r="H659" s="9">
        <v>43689</v>
      </c>
      <c r="I659" s="10">
        <v>1.9099999999999999E-2</v>
      </c>
      <c r="J659" s="10">
        <v>2.5399999999999999E-2</v>
      </c>
      <c r="K659" s="10">
        <v>2.8799999999999999E-2</v>
      </c>
      <c r="L659" s="10">
        <v>3.1300000000000001E-2</v>
      </c>
      <c r="N659" s="9"/>
      <c r="O659" s="10"/>
      <c r="P659" s="10"/>
      <c r="Q659" s="10"/>
      <c r="R659" s="10"/>
      <c r="S659" s="11"/>
      <c r="T659" s="11"/>
      <c r="U659" s="11"/>
      <c r="V659" s="11"/>
    </row>
    <row r="660" spans="8:22" x14ac:dyDescent="0.2">
      <c r="H660" s="9">
        <v>43690</v>
      </c>
      <c r="I660" s="10">
        <v>1.9099999999999999E-2</v>
      </c>
      <c r="J660" s="10">
        <v>2.5399999999999999E-2</v>
      </c>
      <c r="K660" s="10">
        <v>2.8799999999999999E-2</v>
      </c>
      <c r="L660" s="10">
        <v>3.1300000000000001E-2</v>
      </c>
      <c r="N660" s="9"/>
      <c r="O660" s="10"/>
      <c r="P660" s="10"/>
      <c r="Q660" s="10"/>
      <c r="R660" s="10"/>
      <c r="S660" s="11"/>
      <c r="T660" s="11"/>
      <c r="U660" s="11"/>
      <c r="V660" s="11"/>
    </row>
    <row r="661" spans="8:22" x14ac:dyDescent="0.2">
      <c r="H661" s="9">
        <v>43691</v>
      </c>
      <c r="I661" s="10">
        <v>1.9E-2</v>
      </c>
      <c r="J661" s="10">
        <v>2.53E-2</v>
      </c>
      <c r="K661" s="10">
        <v>2.87E-2</v>
      </c>
      <c r="L661" s="10">
        <v>3.1199999999999999E-2</v>
      </c>
      <c r="N661" s="9"/>
      <c r="O661" s="10"/>
      <c r="P661" s="10"/>
      <c r="Q661" s="10"/>
      <c r="R661" s="10"/>
      <c r="S661" s="11"/>
      <c r="T661" s="11"/>
      <c r="U661" s="11"/>
      <c r="V661" s="11"/>
    </row>
    <row r="662" spans="8:22" x14ac:dyDescent="0.2">
      <c r="H662" s="9">
        <v>43692</v>
      </c>
      <c r="I662" s="10">
        <v>1.89E-2</v>
      </c>
      <c r="J662" s="10">
        <v>2.52E-2</v>
      </c>
      <c r="K662" s="10">
        <v>2.87E-2</v>
      </c>
      <c r="L662" s="10">
        <v>3.1199999999999999E-2</v>
      </c>
      <c r="N662" s="9"/>
      <c r="O662" s="10"/>
      <c r="P662" s="10"/>
      <c r="Q662" s="10"/>
      <c r="R662" s="10"/>
      <c r="S662" s="11"/>
      <c r="T662" s="11"/>
      <c r="U662" s="11"/>
      <c r="V662" s="11"/>
    </row>
    <row r="663" spans="8:22" x14ac:dyDescent="0.2">
      <c r="H663" s="9">
        <v>43693</v>
      </c>
      <c r="I663" s="10">
        <v>1.8599999999999998E-2</v>
      </c>
      <c r="J663" s="10">
        <v>2.5000000000000001E-2</v>
      </c>
      <c r="K663" s="10">
        <v>2.8500000000000001E-2</v>
      </c>
      <c r="L663" s="10">
        <v>3.1E-2</v>
      </c>
      <c r="N663" s="9"/>
      <c r="O663" s="10"/>
      <c r="P663" s="10"/>
      <c r="Q663" s="10"/>
      <c r="R663" s="10"/>
      <c r="S663" s="11"/>
      <c r="T663" s="11"/>
      <c r="U663" s="11"/>
      <c r="V663" s="11"/>
    </row>
    <row r="664" spans="8:22" x14ac:dyDescent="0.2">
      <c r="H664" s="9">
        <v>43696</v>
      </c>
      <c r="I664" s="10">
        <v>1.8700000000000001E-2</v>
      </c>
      <c r="J664" s="10">
        <v>2.5100000000000001E-2</v>
      </c>
      <c r="K664" s="10">
        <v>2.8500000000000001E-2</v>
      </c>
      <c r="L664" s="10">
        <v>3.1E-2</v>
      </c>
      <c r="N664" s="9"/>
      <c r="O664" s="10"/>
      <c r="P664" s="10"/>
      <c r="Q664" s="10"/>
      <c r="R664" s="10"/>
      <c r="S664" s="11"/>
      <c r="T664" s="11"/>
      <c r="U664" s="11"/>
      <c r="V664" s="11"/>
    </row>
    <row r="665" spans="8:22" x14ac:dyDescent="0.2">
      <c r="H665" s="9">
        <v>43697</v>
      </c>
      <c r="I665" s="10">
        <v>1.8499999999999999E-2</v>
      </c>
      <c r="J665" s="10">
        <v>2.5000000000000001E-2</v>
      </c>
      <c r="K665" s="10">
        <v>2.8500000000000001E-2</v>
      </c>
      <c r="L665" s="10">
        <v>3.1E-2</v>
      </c>
      <c r="N665" s="9"/>
      <c r="O665" s="10"/>
      <c r="P665" s="10"/>
      <c r="Q665" s="10"/>
      <c r="R665" s="10"/>
      <c r="S665" s="11"/>
      <c r="T665" s="11"/>
      <c r="U665" s="11"/>
      <c r="V665" s="11"/>
    </row>
    <row r="666" spans="8:22" x14ac:dyDescent="0.2">
      <c r="H666" s="9">
        <v>43698</v>
      </c>
      <c r="I666" s="10">
        <v>1.83E-2</v>
      </c>
      <c r="J666" s="10">
        <v>2.4799999999999999E-2</v>
      </c>
      <c r="K666" s="10">
        <v>2.7900000000000001E-2</v>
      </c>
      <c r="L666" s="10">
        <v>3.0700000000000002E-2</v>
      </c>
      <c r="N666" s="9"/>
      <c r="O666" s="10"/>
      <c r="P666" s="10"/>
      <c r="Q666" s="10"/>
      <c r="R666" s="10"/>
      <c r="S666" s="11"/>
      <c r="T666" s="11"/>
      <c r="U666" s="11"/>
      <c r="V666" s="11"/>
    </row>
    <row r="667" spans="8:22" x14ac:dyDescent="0.2">
      <c r="H667" s="9">
        <v>43699</v>
      </c>
      <c r="I667" s="10">
        <v>1.7999999999999999E-2</v>
      </c>
      <c r="J667" s="10">
        <v>2.4500000000000001E-2</v>
      </c>
      <c r="K667" s="10">
        <v>2.7699999999999999E-2</v>
      </c>
      <c r="L667" s="10">
        <v>3.0499999999999999E-2</v>
      </c>
      <c r="N667" s="9"/>
      <c r="O667" s="10"/>
      <c r="P667" s="10"/>
      <c r="Q667" s="10"/>
      <c r="R667" s="10"/>
      <c r="S667" s="11"/>
      <c r="T667" s="11"/>
      <c r="U667" s="11"/>
      <c r="V667" s="11"/>
    </row>
    <row r="668" spans="8:22" x14ac:dyDescent="0.2">
      <c r="H668" s="9">
        <v>43700</v>
      </c>
      <c r="I668" s="10">
        <v>1.7999999999999999E-2</v>
      </c>
      <c r="J668" s="10">
        <v>2.4400000000000002E-2</v>
      </c>
      <c r="K668" s="10">
        <v>2.76E-2</v>
      </c>
      <c r="L668" s="10">
        <v>3.04E-2</v>
      </c>
      <c r="N668" s="9"/>
      <c r="O668" s="10"/>
      <c r="P668" s="10"/>
      <c r="Q668" s="10"/>
      <c r="R668" s="10"/>
      <c r="S668" s="11"/>
      <c r="T668" s="11"/>
      <c r="U668" s="11"/>
      <c r="V668" s="11"/>
    </row>
    <row r="669" spans="8:22" x14ac:dyDescent="0.2">
      <c r="H669" s="9">
        <v>43704</v>
      </c>
      <c r="I669" s="10">
        <v>1.7500000000000002E-2</v>
      </c>
      <c r="J669" s="10">
        <v>2.41E-2</v>
      </c>
      <c r="K669" s="10">
        <v>2.7400000000000001E-2</v>
      </c>
      <c r="L669" s="10">
        <v>0.03</v>
      </c>
      <c r="N669" s="9"/>
      <c r="O669" s="10"/>
      <c r="P669" s="10"/>
      <c r="Q669" s="10"/>
      <c r="R669" s="10"/>
      <c r="S669" s="11"/>
      <c r="T669" s="11"/>
      <c r="U669" s="11"/>
      <c r="V669" s="11"/>
    </row>
    <row r="670" spans="8:22" x14ac:dyDescent="0.2">
      <c r="H670" s="9">
        <v>43705</v>
      </c>
      <c r="I670" s="10">
        <v>1.7299999999999999E-2</v>
      </c>
      <c r="J670" s="10">
        <v>2.3900000000000001E-2</v>
      </c>
      <c r="K670" s="10">
        <v>2.75E-2</v>
      </c>
      <c r="L670" s="10">
        <v>2.98E-2</v>
      </c>
      <c r="N670" s="9"/>
      <c r="O670" s="10"/>
      <c r="P670" s="10"/>
      <c r="Q670" s="10"/>
      <c r="R670" s="10"/>
      <c r="S670" s="11"/>
      <c r="T670" s="11"/>
      <c r="U670" s="11"/>
      <c r="V670" s="11"/>
    </row>
    <row r="671" spans="8:22" x14ac:dyDescent="0.2">
      <c r="H671" s="9">
        <v>43706</v>
      </c>
      <c r="I671" s="10">
        <v>1.7399999999999999E-2</v>
      </c>
      <c r="J671" s="10">
        <v>2.3900000000000001E-2</v>
      </c>
      <c r="K671" s="10">
        <v>2.8199999999999999E-2</v>
      </c>
      <c r="L671" s="10">
        <v>0.03</v>
      </c>
      <c r="N671" s="9"/>
      <c r="O671" s="10"/>
      <c r="P671" s="10"/>
      <c r="Q671" s="10"/>
      <c r="R671" s="10"/>
      <c r="S671" s="11"/>
      <c r="T671" s="11"/>
      <c r="U671" s="11"/>
      <c r="V671" s="11"/>
    </row>
    <row r="672" spans="8:22" x14ac:dyDescent="0.2">
      <c r="H672" s="9">
        <v>43707</v>
      </c>
      <c r="I672" s="10">
        <v>1.7399999999999999E-2</v>
      </c>
      <c r="J672" s="10">
        <v>2.4E-2</v>
      </c>
      <c r="K672" s="10">
        <v>2.8500000000000001E-2</v>
      </c>
      <c r="L672" s="10">
        <v>3.0099999999999998E-2</v>
      </c>
      <c r="N672" s="9"/>
      <c r="O672" s="10"/>
      <c r="P672" s="10"/>
      <c r="Q672" s="10"/>
      <c r="R672" s="10"/>
      <c r="S672" s="11"/>
      <c r="T672" s="11"/>
      <c r="U672" s="11"/>
      <c r="V672" s="11"/>
    </row>
    <row r="673" spans="8:22" x14ac:dyDescent="0.2">
      <c r="H673" s="9">
        <v>43710</v>
      </c>
      <c r="I673" s="10">
        <v>1.7600000000000001E-2</v>
      </c>
      <c r="J673" s="10">
        <v>2.41E-2</v>
      </c>
      <c r="K673" s="10">
        <v>2.8299999999999999E-2</v>
      </c>
      <c r="L673" s="10">
        <v>3.04E-2</v>
      </c>
      <c r="N673" s="9"/>
      <c r="O673" s="10"/>
      <c r="P673" s="10"/>
      <c r="Q673" s="10"/>
      <c r="R673" s="10"/>
      <c r="S673" s="11"/>
      <c r="T673" s="11"/>
      <c r="U673" s="11"/>
      <c r="V673" s="11"/>
    </row>
    <row r="674" spans="8:22" x14ac:dyDescent="0.2">
      <c r="H674" s="9">
        <v>43711</v>
      </c>
      <c r="I674" s="10">
        <v>1.77E-2</v>
      </c>
      <c r="J674" s="10">
        <v>2.4199999999999999E-2</v>
      </c>
      <c r="K674" s="10">
        <v>2.8400000000000002E-2</v>
      </c>
      <c r="L674" s="10">
        <v>3.0599999999999999E-2</v>
      </c>
      <c r="N674" s="9"/>
      <c r="O674" s="10"/>
      <c r="P674" s="10"/>
      <c r="Q674" s="10"/>
      <c r="R674" s="10"/>
      <c r="S674" s="11"/>
      <c r="T674" s="11"/>
      <c r="U674" s="11"/>
      <c r="V674" s="11"/>
    </row>
    <row r="675" spans="8:22" x14ac:dyDescent="0.2">
      <c r="H675" s="9">
        <v>43712</v>
      </c>
      <c r="I675" s="10">
        <v>1.7899999999999999E-2</v>
      </c>
      <c r="J675" s="10">
        <v>2.4400000000000002E-2</v>
      </c>
      <c r="K675" s="10">
        <v>2.8199999999999999E-2</v>
      </c>
      <c r="L675" s="10">
        <v>3.1E-2</v>
      </c>
      <c r="N675" s="9"/>
      <c r="O675" s="10"/>
      <c r="P675" s="10"/>
      <c r="Q675" s="10"/>
      <c r="R675" s="10"/>
      <c r="S675" s="11"/>
      <c r="T675" s="11"/>
      <c r="U675" s="11"/>
      <c r="V675" s="11"/>
    </row>
    <row r="676" spans="8:22" x14ac:dyDescent="0.2">
      <c r="H676" s="9">
        <v>43713</v>
      </c>
      <c r="I676" s="10">
        <v>1.7999999999999999E-2</v>
      </c>
      <c r="J676" s="10">
        <v>2.4500000000000001E-2</v>
      </c>
      <c r="K676" s="10">
        <v>2.7799999999999998E-2</v>
      </c>
      <c r="L676" s="10">
        <v>3.1199999999999999E-2</v>
      </c>
      <c r="N676" s="9"/>
      <c r="O676" s="10"/>
      <c r="P676" s="10"/>
      <c r="Q676" s="10"/>
      <c r="R676" s="10"/>
      <c r="S676" s="11"/>
      <c r="T676" s="11"/>
      <c r="U676" s="11"/>
      <c r="V676" s="11"/>
    </row>
    <row r="677" spans="8:22" x14ac:dyDescent="0.2">
      <c r="H677" s="9">
        <v>43714</v>
      </c>
      <c r="I677" s="10">
        <v>1.7899999999999999E-2</v>
      </c>
      <c r="J677" s="10">
        <v>2.4400000000000002E-2</v>
      </c>
      <c r="K677" s="10">
        <v>2.7799999999999998E-2</v>
      </c>
      <c r="L677" s="10">
        <v>3.1300000000000001E-2</v>
      </c>
      <c r="N677" s="9"/>
      <c r="O677" s="10"/>
      <c r="P677" s="10"/>
      <c r="Q677" s="10"/>
      <c r="R677" s="10"/>
      <c r="S677" s="11"/>
      <c r="T677" s="11"/>
      <c r="U677" s="11"/>
      <c r="V677" s="11"/>
    </row>
    <row r="678" spans="8:22" x14ac:dyDescent="0.2">
      <c r="H678" s="9">
        <v>43717</v>
      </c>
      <c r="I678" s="10">
        <v>1.8100000000000002E-2</v>
      </c>
      <c r="J678" s="10">
        <v>2.4500000000000001E-2</v>
      </c>
      <c r="K678" s="10">
        <v>2.8199999999999999E-2</v>
      </c>
      <c r="L678" s="10">
        <v>3.1399999999999997E-2</v>
      </c>
      <c r="N678" s="9"/>
      <c r="O678" s="10"/>
      <c r="P678" s="10"/>
      <c r="Q678" s="10"/>
      <c r="R678" s="10"/>
      <c r="S678" s="11"/>
      <c r="T678" s="11"/>
      <c r="U678" s="11"/>
      <c r="V678" s="11"/>
    </row>
    <row r="679" spans="8:22" x14ac:dyDescent="0.2">
      <c r="H679" s="9">
        <v>43718</v>
      </c>
      <c r="I679" s="10">
        <v>1.83E-2</v>
      </c>
      <c r="J679" s="10">
        <v>2.46E-2</v>
      </c>
      <c r="K679" s="10">
        <v>2.8000000000000001E-2</v>
      </c>
      <c r="L679" s="10">
        <v>3.1600000000000003E-2</v>
      </c>
      <c r="N679" s="9"/>
      <c r="O679" s="10"/>
      <c r="P679" s="10"/>
      <c r="Q679" s="10"/>
      <c r="R679" s="10"/>
      <c r="S679" s="11"/>
      <c r="T679" s="11"/>
      <c r="U679" s="11"/>
      <c r="V679" s="11"/>
    </row>
    <row r="680" spans="8:22" x14ac:dyDescent="0.2">
      <c r="H680" s="9">
        <v>43719</v>
      </c>
      <c r="I680" s="10">
        <v>1.8499999999999999E-2</v>
      </c>
      <c r="J680" s="10">
        <v>2.4799999999999999E-2</v>
      </c>
      <c r="K680" s="10">
        <v>2.81E-2</v>
      </c>
      <c r="L680" s="10">
        <v>3.1699999999999999E-2</v>
      </c>
      <c r="N680" s="9"/>
      <c r="O680" s="10"/>
      <c r="P680" s="10"/>
      <c r="Q680" s="10"/>
      <c r="R680" s="10"/>
      <c r="S680" s="11"/>
      <c r="T680" s="11"/>
      <c r="U680" s="11"/>
      <c r="V680" s="11"/>
    </row>
    <row r="681" spans="8:22" x14ac:dyDescent="0.2">
      <c r="H681" s="9">
        <v>43720</v>
      </c>
      <c r="I681" s="10">
        <v>1.8599999999999998E-2</v>
      </c>
      <c r="J681" s="10">
        <v>2.4899999999999999E-2</v>
      </c>
      <c r="K681" s="10">
        <v>2.8299999999999999E-2</v>
      </c>
      <c r="L681" s="10">
        <v>3.2000000000000001E-2</v>
      </c>
      <c r="N681" s="9"/>
      <c r="O681" s="10"/>
      <c r="P681" s="10"/>
      <c r="Q681" s="10"/>
      <c r="R681" s="10"/>
      <c r="S681" s="11"/>
      <c r="T681" s="11"/>
      <c r="U681" s="11"/>
      <c r="V681" s="11"/>
    </row>
    <row r="682" spans="8:22" x14ac:dyDescent="0.2">
      <c r="H682" s="9">
        <v>43721</v>
      </c>
      <c r="I682" s="10">
        <v>1.9E-2</v>
      </c>
      <c r="J682" s="10">
        <v>2.52E-2</v>
      </c>
      <c r="K682" s="10">
        <v>2.8500000000000001E-2</v>
      </c>
      <c r="L682" s="10">
        <v>3.2399999999999998E-2</v>
      </c>
      <c r="N682" s="9"/>
      <c r="O682" s="10"/>
      <c r="P682" s="10"/>
      <c r="Q682" s="10"/>
      <c r="R682" s="10"/>
      <c r="S682" s="11"/>
      <c r="T682" s="11"/>
      <c r="U682" s="11"/>
      <c r="V682" s="11"/>
    </row>
    <row r="683" spans="8:22" x14ac:dyDescent="0.2">
      <c r="H683" s="9">
        <v>43724</v>
      </c>
      <c r="I683" s="10">
        <v>1.8800000000000001E-2</v>
      </c>
      <c r="J683" s="10">
        <v>2.5100000000000001E-2</v>
      </c>
      <c r="K683" s="10">
        <v>2.8299999999999999E-2</v>
      </c>
      <c r="L683" s="10">
        <v>3.2300000000000002E-2</v>
      </c>
      <c r="N683" s="9"/>
      <c r="O683" s="10"/>
      <c r="P683" s="10"/>
      <c r="Q683" s="10"/>
      <c r="R683" s="10"/>
      <c r="S683" s="11"/>
      <c r="T683" s="11"/>
      <c r="U683" s="11"/>
      <c r="V683" s="11"/>
    </row>
    <row r="684" spans="8:22" x14ac:dyDescent="0.2">
      <c r="H684" s="9">
        <v>43725</v>
      </c>
      <c r="I684" s="10">
        <v>1.9E-2</v>
      </c>
      <c r="J684" s="10">
        <v>2.52E-2</v>
      </c>
      <c r="K684" s="10">
        <v>2.8500000000000001E-2</v>
      </c>
      <c r="L684" s="10">
        <v>3.2399999999999998E-2</v>
      </c>
      <c r="N684" s="9"/>
      <c r="O684" s="10"/>
      <c r="P684" s="10"/>
      <c r="Q684" s="10"/>
      <c r="R684" s="10"/>
      <c r="S684" s="11"/>
      <c r="T684" s="11"/>
      <c r="U684" s="11"/>
      <c r="V684" s="11"/>
    </row>
    <row r="685" spans="8:22" x14ac:dyDescent="0.2">
      <c r="H685" s="9">
        <v>43726</v>
      </c>
      <c r="I685" s="10">
        <v>1.8800000000000001E-2</v>
      </c>
      <c r="J685" s="10">
        <v>2.5100000000000001E-2</v>
      </c>
      <c r="K685" s="10">
        <v>2.8299999999999999E-2</v>
      </c>
      <c r="L685" s="10">
        <v>3.2300000000000002E-2</v>
      </c>
      <c r="N685" s="9"/>
      <c r="O685" s="10"/>
      <c r="P685" s="10"/>
      <c r="Q685" s="10"/>
      <c r="R685" s="10"/>
      <c r="S685" s="11"/>
      <c r="T685" s="11"/>
      <c r="U685" s="11"/>
      <c r="V685" s="11"/>
    </row>
    <row r="686" spans="8:22" x14ac:dyDescent="0.2">
      <c r="H686" s="9">
        <v>43727</v>
      </c>
      <c r="I686" s="10">
        <v>1.8800000000000001E-2</v>
      </c>
      <c r="J686" s="10">
        <v>2.5100000000000001E-2</v>
      </c>
      <c r="K686" s="10">
        <v>2.8299999999999999E-2</v>
      </c>
      <c r="L686" s="10">
        <v>3.2300000000000002E-2</v>
      </c>
      <c r="N686" s="9"/>
      <c r="O686" s="10"/>
      <c r="P686" s="10"/>
      <c r="Q686" s="10"/>
      <c r="R686" s="10"/>
      <c r="S686" s="11"/>
      <c r="T686" s="11"/>
      <c r="U686" s="11"/>
      <c r="V686" s="11"/>
    </row>
    <row r="687" spans="8:22" x14ac:dyDescent="0.2">
      <c r="H687" s="9">
        <v>43728</v>
      </c>
      <c r="I687" s="10">
        <v>1.8800000000000001E-2</v>
      </c>
      <c r="J687" s="10">
        <v>2.5000000000000001E-2</v>
      </c>
      <c r="K687" s="10">
        <v>2.87E-2</v>
      </c>
      <c r="L687" s="10">
        <v>3.2199999999999999E-2</v>
      </c>
      <c r="N687" s="9"/>
      <c r="O687" s="10"/>
      <c r="P687" s="10"/>
      <c r="Q687" s="10"/>
      <c r="R687" s="10"/>
      <c r="S687" s="11"/>
      <c r="T687" s="11"/>
      <c r="U687" s="11"/>
      <c r="V687" s="11"/>
    </row>
    <row r="688" spans="8:22" x14ac:dyDescent="0.2">
      <c r="H688" s="9">
        <v>43731</v>
      </c>
      <c r="I688" s="10">
        <v>1.9E-2</v>
      </c>
      <c r="J688" s="10">
        <v>2.53E-2</v>
      </c>
      <c r="K688" s="10">
        <v>2.9100000000000001E-2</v>
      </c>
      <c r="L688" s="10">
        <v>3.2399999999999998E-2</v>
      </c>
      <c r="N688" s="9"/>
      <c r="O688" s="10"/>
      <c r="P688" s="10"/>
      <c r="Q688" s="10"/>
      <c r="R688" s="10"/>
      <c r="S688" s="11"/>
      <c r="T688" s="11"/>
      <c r="U688" s="11"/>
      <c r="V688" s="11"/>
    </row>
    <row r="689" spans="8:22" x14ac:dyDescent="0.2">
      <c r="H689" s="9">
        <v>43732</v>
      </c>
      <c r="I689" s="10">
        <v>1.9E-2</v>
      </c>
      <c r="J689" s="10">
        <v>2.53E-2</v>
      </c>
      <c r="K689" s="10">
        <v>2.92E-2</v>
      </c>
      <c r="L689" s="10">
        <v>3.2399999999999998E-2</v>
      </c>
      <c r="N689" s="9"/>
      <c r="O689" s="10"/>
      <c r="P689" s="10"/>
      <c r="Q689" s="10"/>
      <c r="R689" s="10"/>
      <c r="S689" s="11"/>
      <c r="T689" s="11"/>
      <c r="U689" s="11"/>
      <c r="V689" s="11"/>
    </row>
    <row r="690" spans="8:22" x14ac:dyDescent="0.2">
      <c r="H690" s="9">
        <v>43733</v>
      </c>
      <c r="I690" s="10">
        <v>1.9099999999999999E-2</v>
      </c>
      <c r="J690" s="10">
        <v>2.5399999999999999E-2</v>
      </c>
      <c r="K690" s="10">
        <v>2.9499999999999998E-2</v>
      </c>
      <c r="L690" s="10">
        <v>3.2500000000000001E-2</v>
      </c>
      <c r="N690" s="9"/>
      <c r="O690" s="10"/>
      <c r="P690" s="10"/>
      <c r="Q690" s="10"/>
      <c r="R690" s="10"/>
      <c r="S690" s="11"/>
      <c r="T690" s="11"/>
      <c r="U690" s="11"/>
      <c r="V690" s="11"/>
    </row>
    <row r="691" spans="8:22" x14ac:dyDescent="0.2">
      <c r="H691" s="9">
        <v>43734</v>
      </c>
      <c r="I691" s="10">
        <v>1.9400000000000001E-2</v>
      </c>
      <c r="J691" s="10">
        <v>2.5600000000000001E-2</v>
      </c>
      <c r="K691" s="10">
        <v>2.9899999999999999E-2</v>
      </c>
      <c r="L691" s="10">
        <v>3.27E-2</v>
      </c>
      <c r="N691" s="9"/>
      <c r="O691" s="10"/>
      <c r="P691" s="10"/>
      <c r="Q691" s="10"/>
      <c r="R691" s="10"/>
      <c r="S691" s="11"/>
      <c r="T691" s="11"/>
      <c r="U691" s="11"/>
      <c r="V691" s="11"/>
    </row>
    <row r="692" spans="8:22" x14ac:dyDescent="0.2">
      <c r="H692" s="9">
        <v>43735</v>
      </c>
      <c r="I692" s="10">
        <v>1.9400000000000001E-2</v>
      </c>
      <c r="J692" s="10">
        <v>2.5600000000000001E-2</v>
      </c>
      <c r="K692" s="10">
        <v>2.93E-2</v>
      </c>
      <c r="L692" s="10">
        <v>3.2599999999999997E-2</v>
      </c>
      <c r="N692" s="9"/>
      <c r="O692" s="10"/>
      <c r="P692" s="10"/>
      <c r="Q692" s="10"/>
      <c r="R692" s="10"/>
      <c r="S692" s="11"/>
      <c r="T692" s="11"/>
      <c r="U692" s="11"/>
      <c r="V692" s="11"/>
    </row>
    <row r="693" spans="8:22" x14ac:dyDescent="0.2">
      <c r="H693" s="9">
        <v>43738</v>
      </c>
      <c r="I693" s="10">
        <v>1.9300000000000001E-2</v>
      </c>
      <c r="J693" s="10">
        <v>2.5499999999999998E-2</v>
      </c>
      <c r="K693" s="10">
        <v>2.93E-2</v>
      </c>
      <c r="L693" s="10">
        <v>3.2300000000000002E-2</v>
      </c>
      <c r="N693" s="9"/>
      <c r="O693" s="10"/>
      <c r="P693" s="10"/>
      <c r="Q693" s="10"/>
      <c r="R693" s="10"/>
      <c r="S693" s="11"/>
      <c r="T693" s="11"/>
      <c r="U693" s="11"/>
      <c r="V693" s="11"/>
    </row>
    <row r="694" spans="8:22" x14ac:dyDescent="0.2">
      <c r="H694" s="9">
        <v>43739</v>
      </c>
      <c r="I694" s="10">
        <v>1.9199999999999998E-2</v>
      </c>
      <c r="J694" s="10">
        <v>2.5399999999999999E-2</v>
      </c>
      <c r="K694" s="10">
        <v>2.9100000000000001E-2</v>
      </c>
      <c r="L694" s="10">
        <v>3.2099999999999997E-2</v>
      </c>
      <c r="N694" s="9"/>
      <c r="O694" s="10"/>
      <c r="P694" s="10"/>
      <c r="Q694" s="10"/>
      <c r="R694" s="10"/>
      <c r="S694" s="11"/>
      <c r="T694" s="11"/>
      <c r="U694" s="11"/>
      <c r="V694" s="11"/>
    </row>
    <row r="695" spans="8:22" x14ac:dyDescent="0.2">
      <c r="H695" s="9">
        <v>43740</v>
      </c>
      <c r="I695" s="10">
        <v>1.9099999999999999E-2</v>
      </c>
      <c r="J695" s="10">
        <v>2.5399999999999999E-2</v>
      </c>
      <c r="K695" s="10">
        <v>2.9399999999999999E-2</v>
      </c>
      <c r="L695" s="10">
        <v>3.2000000000000001E-2</v>
      </c>
      <c r="N695" s="9"/>
      <c r="O695" s="10"/>
      <c r="P695" s="10"/>
      <c r="Q695" s="10"/>
      <c r="R695" s="10"/>
      <c r="S695" s="11"/>
      <c r="T695" s="11"/>
      <c r="U695" s="11"/>
      <c r="V695" s="11"/>
    </row>
    <row r="696" spans="8:22" x14ac:dyDescent="0.2">
      <c r="H696" s="9">
        <v>43741</v>
      </c>
      <c r="I696" s="10">
        <v>1.9099999999999999E-2</v>
      </c>
      <c r="J696" s="10">
        <v>2.5399999999999999E-2</v>
      </c>
      <c r="K696" s="10">
        <v>2.93E-2</v>
      </c>
      <c r="L696" s="10">
        <v>3.2000000000000001E-2</v>
      </c>
      <c r="N696" s="9"/>
      <c r="O696" s="10"/>
      <c r="P696" s="10"/>
      <c r="Q696" s="10"/>
      <c r="R696" s="10"/>
      <c r="S696" s="11"/>
      <c r="T696" s="11"/>
      <c r="U696" s="11"/>
      <c r="V696" s="11"/>
    </row>
    <row r="697" spans="8:22" x14ac:dyDescent="0.2">
      <c r="H697" s="9">
        <v>43742</v>
      </c>
      <c r="I697" s="10">
        <v>1.9099999999999999E-2</v>
      </c>
      <c r="J697" s="10">
        <v>2.53E-2</v>
      </c>
      <c r="K697" s="10">
        <v>2.9600000000000001E-2</v>
      </c>
      <c r="L697" s="10">
        <v>3.2000000000000001E-2</v>
      </c>
      <c r="N697" s="9"/>
      <c r="O697" s="10"/>
      <c r="P697" s="10"/>
      <c r="Q697" s="10"/>
      <c r="R697" s="10"/>
      <c r="S697" s="11"/>
      <c r="T697" s="11"/>
      <c r="U697" s="11"/>
      <c r="V697" s="11"/>
    </row>
    <row r="698" spans="8:22" x14ac:dyDescent="0.2">
      <c r="H698" s="9">
        <v>43745</v>
      </c>
      <c r="I698" s="10">
        <v>1.89E-2</v>
      </c>
      <c r="J698" s="10">
        <v>2.5100000000000001E-2</v>
      </c>
      <c r="K698" s="10">
        <v>2.92E-2</v>
      </c>
      <c r="L698" s="10">
        <v>3.1699999999999999E-2</v>
      </c>
      <c r="N698" s="9"/>
      <c r="O698" s="10"/>
      <c r="P698" s="10"/>
      <c r="Q698" s="10"/>
      <c r="R698" s="10"/>
      <c r="S698" s="11"/>
      <c r="T698" s="11"/>
      <c r="U698" s="11"/>
      <c r="V698" s="11"/>
    </row>
    <row r="699" spans="8:22" x14ac:dyDescent="0.2">
      <c r="H699" s="9">
        <v>43746</v>
      </c>
      <c r="I699" s="10">
        <v>1.8700000000000001E-2</v>
      </c>
      <c r="J699" s="10">
        <v>2.5000000000000001E-2</v>
      </c>
      <c r="K699" s="10">
        <v>2.92E-2</v>
      </c>
      <c r="L699" s="10">
        <v>3.1699999999999999E-2</v>
      </c>
      <c r="N699" s="9"/>
      <c r="O699" s="10"/>
      <c r="P699" s="10"/>
      <c r="Q699" s="10"/>
      <c r="R699" s="10"/>
      <c r="S699" s="11"/>
      <c r="T699" s="11"/>
      <c r="U699" s="11"/>
      <c r="V699" s="11"/>
    </row>
    <row r="700" spans="8:22" x14ac:dyDescent="0.2">
      <c r="H700" s="9">
        <v>43747</v>
      </c>
      <c r="I700" s="10">
        <v>1.8700000000000001E-2</v>
      </c>
      <c r="J700" s="10">
        <v>2.5000000000000001E-2</v>
      </c>
      <c r="K700" s="10">
        <v>2.92E-2</v>
      </c>
      <c r="L700" s="10">
        <v>3.1699999999999999E-2</v>
      </c>
      <c r="N700" s="9"/>
      <c r="O700" s="10"/>
      <c r="P700" s="10"/>
      <c r="Q700" s="10"/>
      <c r="R700" s="10"/>
      <c r="S700" s="11"/>
      <c r="T700" s="11"/>
      <c r="U700" s="11"/>
      <c r="V700" s="11"/>
    </row>
    <row r="701" spans="8:22" x14ac:dyDescent="0.2">
      <c r="H701" s="9">
        <v>43748</v>
      </c>
      <c r="I701" s="10">
        <v>1.83E-2</v>
      </c>
      <c r="J701" s="10">
        <v>2.46E-2</v>
      </c>
      <c r="K701" s="10">
        <v>2.87E-2</v>
      </c>
      <c r="L701" s="10">
        <v>3.1099999999999999E-2</v>
      </c>
      <c r="N701" s="9"/>
      <c r="O701" s="10"/>
      <c r="P701" s="10"/>
      <c r="Q701" s="10"/>
      <c r="R701" s="10"/>
      <c r="S701" s="11"/>
      <c r="T701" s="11"/>
      <c r="U701" s="11"/>
      <c r="V701" s="11"/>
    </row>
    <row r="702" spans="8:22" x14ac:dyDescent="0.2">
      <c r="H702" s="9">
        <v>43749</v>
      </c>
      <c r="I702" s="10">
        <v>1.8200000000000001E-2</v>
      </c>
      <c r="J702" s="10">
        <v>2.4500000000000001E-2</v>
      </c>
      <c r="K702" s="10">
        <v>2.8299999999999999E-2</v>
      </c>
      <c r="L702" s="10">
        <v>3.09E-2</v>
      </c>
      <c r="N702" s="9"/>
      <c r="O702" s="10"/>
      <c r="P702" s="10"/>
      <c r="Q702" s="10"/>
      <c r="R702" s="10"/>
      <c r="S702" s="11"/>
      <c r="T702" s="11"/>
      <c r="U702" s="11"/>
      <c r="V702" s="11"/>
    </row>
    <row r="703" spans="8:22" x14ac:dyDescent="0.2">
      <c r="H703" s="9">
        <v>43753</v>
      </c>
      <c r="I703" s="10">
        <v>1.83E-2</v>
      </c>
      <c r="J703" s="10">
        <v>2.46E-2</v>
      </c>
      <c r="K703" s="10">
        <v>2.8799999999999999E-2</v>
      </c>
      <c r="L703" s="10">
        <v>3.1099999999999999E-2</v>
      </c>
      <c r="N703" s="9"/>
      <c r="O703" s="10"/>
      <c r="P703" s="10"/>
      <c r="Q703" s="10"/>
      <c r="R703" s="10"/>
      <c r="S703" s="11"/>
      <c r="T703" s="11"/>
      <c r="U703" s="11"/>
      <c r="V703" s="11"/>
    </row>
    <row r="704" spans="8:22" x14ac:dyDescent="0.2">
      <c r="H704" s="9">
        <v>43754</v>
      </c>
      <c r="I704" s="10">
        <v>1.8599999999999998E-2</v>
      </c>
      <c r="J704" s="10">
        <v>2.4799999999999999E-2</v>
      </c>
      <c r="K704" s="10">
        <v>2.9000000000000001E-2</v>
      </c>
      <c r="L704" s="10">
        <v>3.1300000000000001E-2</v>
      </c>
      <c r="N704" s="9"/>
      <c r="O704" s="10"/>
      <c r="P704" s="10"/>
      <c r="Q704" s="10"/>
      <c r="R704" s="10"/>
      <c r="S704" s="11"/>
      <c r="T704" s="11"/>
      <c r="U704" s="11"/>
      <c r="V704" s="11"/>
    </row>
    <row r="705" spans="8:22" x14ac:dyDescent="0.2">
      <c r="H705" s="9">
        <v>43755</v>
      </c>
      <c r="I705" s="10">
        <v>1.83E-2</v>
      </c>
      <c r="J705" s="10">
        <v>2.46E-2</v>
      </c>
      <c r="K705" s="10">
        <v>2.93E-2</v>
      </c>
      <c r="L705" s="10">
        <v>3.1099999999999999E-2</v>
      </c>
      <c r="N705" s="9"/>
      <c r="O705" s="10"/>
      <c r="P705" s="10"/>
      <c r="Q705" s="10"/>
      <c r="R705" s="10"/>
      <c r="S705" s="11"/>
      <c r="T705" s="11"/>
      <c r="U705" s="11"/>
      <c r="V705" s="11"/>
    </row>
    <row r="706" spans="8:22" x14ac:dyDescent="0.2">
      <c r="H706" s="9">
        <v>43756</v>
      </c>
      <c r="I706" s="10">
        <v>1.8499999999999999E-2</v>
      </c>
      <c r="J706" s="10">
        <v>2.4799999999999999E-2</v>
      </c>
      <c r="K706" s="10">
        <v>0.03</v>
      </c>
      <c r="L706" s="10">
        <v>3.1399999999999997E-2</v>
      </c>
      <c r="N706" s="9"/>
      <c r="O706" s="10"/>
      <c r="P706" s="10"/>
      <c r="Q706" s="10"/>
      <c r="R706" s="10"/>
      <c r="S706" s="11"/>
      <c r="T706" s="11"/>
      <c r="U706" s="11"/>
      <c r="V706" s="11"/>
    </row>
    <row r="707" spans="8:22" x14ac:dyDescent="0.2">
      <c r="H707" s="9">
        <v>43759</v>
      </c>
      <c r="I707" s="10">
        <v>1.8599999999999998E-2</v>
      </c>
      <c r="J707" s="10">
        <v>2.5000000000000001E-2</v>
      </c>
      <c r="K707" s="10">
        <v>3.0599999999999999E-2</v>
      </c>
      <c r="L707" s="10">
        <v>3.1899999999999998E-2</v>
      </c>
      <c r="N707" s="9"/>
      <c r="O707" s="10"/>
      <c r="P707" s="10"/>
      <c r="Q707" s="10"/>
      <c r="R707" s="10"/>
      <c r="S707" s="11"/>
      <c r="T707" s="11"/>
      <c r="U707" s="11"/>
      <c r="V707" s="11"/>
    </row>
    <row r="708" spans="8:22" x14ac:dyDescent="0.2">
      <c r="H708" s="9">
        <v>43760</v>
      </c>
      <c r="I708" s="10">
        <v>1.8700000000000001E-2</v>
      </c>
      <c r="J708" s="10">
        <v>2.5100000000000001E-2</v>
      </c>
      <c r="K708" s="10">
        <v>3.0800000000000001E-2</v>
      </c>
      <c r="L708" s="10">
        <v>3.1899999999999998E-2</v>
      </c>
      <c r="N708" s="9"/>
      <c r="O708" s="10"/>
      <c r="P708" s="10"/>
      <c r="Q708" s="10"/>
      <c r="R708" s="10"/>
      <c r="S708" s="11"/>
      <c r="T708" s="11"/>
      <c r="U708" s="11"/>
      <c r="V708" s="11"/>
    </row>
    <row r="709" spans="8:22" x14ac:dyDescent="0.2">
      <c r="H709" s="9">
        <v>43761</v>
      </c>
      <c r="I709" s="10">
        <v>1.8599999999999998E-2</v>
      </c>
      <c r="J709" s="10">
        <v>2.4799999999999999E-2</v>
      </c>
      <c r="K709" s="10">
        <v>3.09E-2</v>
      </c>
      <c r="L709" s="10">
        <v>3.1600000000000003E-2</v>
      </c>
      <c r="N709" s="9"/>
      <c r="O709" s="10"/>
      <c r="P709" s="10"/>
      <c r="Q709" s="10"/>
      <c r="R709" s="10"/>
      <c r="S709" s="11"/>
      <c r="T709" s="11"/>
      <c r="U709" s="11"/>
      <c r="V709" s="11"/>
    </row>
    <row r="710" spans="8:22" x14ac:dyDescent="0.2">
      <c r="H710" s="9">
        <v>43762</v>
      </c>
      <c r="I710" s="10">
        <v>1.8700000000000001E-2</v>
      </c>
      <c r="J710" s="10">
        <v>2.5000000000000001E-2</v>
      </c>
      <c r="K710" s="10">
        <v>3.09E-2</v>
      </c>
      <c r="L710" s="10">
        <v>3.1699999999999999E-2</v>
      </c>
      <c r="N710" s="9"/>
      <c r="O710" s="10"/>
      <c r="P710" s="10"/>
      <c r="Q710" s="10"/>
      <c r="R710" s="10"/>
      <c r="S710" s="11"/>
      <c r="T710" s="11"/>
      <c r="U710" s="11"/>
      <c r="V710" s="11"/>
    </row>
    <row r="711" spans="8:22" x14ac:dyDescent="0.2">
      <c r="H711" s="9">
        <v>43763</v>
      </c>
      <c r="I711" s="10">
        <v>1.8499999999999999E-2</v>
      </c>
      <c r="J711" s="10">
        <v>2.4799999999999999E-2</v>
      </c>
      <c r="K711" s="10">
        <v>3.09E-2</v>
      </c>
      <c r="L711" s="10">
        <v>3.15E-2</v>
      </c>
      <c r="N711" s="9"/>
      <c r="O711" s="10"/>
      <c r="P711" s="10"/>
      <c r="Q711" s="10"/>
      <c r="R711" s="10"/>
      <c r="S711" s="11"/>
      <c r="T711" s="11"/>
      <c r="U711" s="11"/>
      <c r="V711" s="11"/>
    </row>
    <row r="712" spans="8:22" x14ac:dyDescent="0.2">
      <c r="H712" s="9">
        <v>43766</v>
      </c>
      <c r="I712" s="10">
        <v>1.8499999999999999E-2</v>
      </c>
      <c r="J712" s="10">
        <v>2.47E-2</v>
      </c>
      <c r="K712" s="10">
        <v>3.1300000000000001E-2</v>
      </c>
      <c r="L712" s="10">
        <v>3.1399999999999997E-2</v>
      </c>
      <c r="N712" s="9"/>
      <c r="O712" s="10"/>
      <c r="P712" s="10"/>
      <c r="Q712" s="10"/>
      <c r="R712" s="10"/>
      <c r="S712" s="11"/>
      <c r="T712" s="11"/>
      <c r="U712" s="11"/>
      <c r="V712" s="11"/>
    </row>
    <row r="713" spans="8:22" x14ac:dyDescent="0.2">
      <c r="H713" s="9">
        <v>43767</v>
      </c>
      <c r="I713" s="10">
        <v>1.8200000000000001E-2</v>
      </c>
      <c r="J713" s="10">
        <v>2.4500000000000001E-2</v>
      </c>
      <c r="K713" s="10">
        <v>3.09E-2</v>
      </c>
      <c r="L713" s="10">
        <v>3.1300000000000001E-2</v>
      </c>
      <c r="N713" s="9"/>
      <c r="O713" s="10"/>
      <c r="P713" s="10"/>
      <c r="Q713" s="10"/>
      <c r="R713" s="10"/>
      <c r="S713" s="11"/>
      <c r="T713" s="11"/>
      <c r="U713" s="11"/>
      <c r="V713" s="11"/>
    </row>
    <row r="714" spans="8:22" x14ac:dyDescent="0.2">
      <c r="H714" s="9">
        <v>43768</v>
      </c>
      <c r="I714" s="10">
        <v>1.8200000000000001E-2</v>
      </c>
      <c r="J714" s="10">
        <v>2.47E-2</v>
      </c>
      <c r="K714" s="10">
        <v>3.1099999999999999E-2</v>
      </c>
      <c r="L714" s="10">
        <v>3.1399999999999997E-2</v>
      </c>
      <c r="N714" s="9"/>
      <c r="O714" s="10"/>
      <c r="P714" s="10"/>
      <c r="Q714" s="10"/>
      <c r="R714" s="10"/>
      <c r="S714" s="11"/>
      <c r="T714" s="11"/>
      <c r="U714" s="11"/>
      <c r="V714" s="11"/>
    </row>
    <row r="715" spans="8:22" x14ac:dyDescent="0.2">
      <c r="H715" s="9">
        <v>43769</v>
      </c>
      <c r="I715" s="10">
        <v>1.83E-2</v>
      </c>
      <c r="J715" s="10">
        <v>2.47E-2</v>
      </c>
      <c r="K715" s="10">
        <v>3.0700000000000002E-2</v>
      </c>
      <c r="L715" s="10">
        <v>3.15E-2</v>
      </c>
      <c r="N715" s="9"/>
      <c r="O715" s="10"/>
      <c r="P715" s="10"/>
      <c r="Q715" s="10"/>
      <c r="R715" s="10"/>
      <c r="S715" s="11"/>
      <c r="T715" s="11"/>
      <c r="U715" s="11"/>
      <c r="V715" s="11"/>
    </row>
    <row r="716" spans="8:22" x14ac:dyDescent="0.2">
      <c r="H716" s="9">
        <v>43770</v>
      </c>
      <c r="I716" s="10">
        <v>1.8499999999999999E-2</v>
      </c>
      <c r="J716" s="10">
        <v>2.47E-2</v>
      </c>
      <c r="K716" s="10">
        <v>3.0599999999999999E-2</v>
      </c>
      <c r="L716" s="10">
        <v>3.15E-2</v>
      </c>
      <c r="N716" s="9"/>
      <c r="O716" s="10"/>
      <c r="P716" s="10"/>
      <c r="Q716" s="10"/>
      <c r="R716" s="10"/>
      <c r="S716" s="11"/>
      <c r="T716" s="11"/>
      <c r="U716" s="11"/>
      <c r="V716" s="11"/>
    </row>
    <row r="717" spans="8:22" x14ac:dyDescent="0.2">
      <c r="H717" s="9">
        <v>43773</v>
      </c>
      <c r="I717" s="10">
        <v>1.84E-2</v>
      </c>
      <c r="J717" s="10">
        <v>2.4500000000000001E-2</v>
      </c>
      <c r="K717" s="10">
        <v>3.0200000000000001E-2</v>
      </c>
      <c r="L717" s="10">
        <v>3.1300000000000001E-2</v>
      </c>
      <c r="N717" s="9"/>
      <c r="O717" s="10"/>
      <c r="P717" s="10"/>
      <c r="Q717" s="10"/>
      <c r="R717" s="10"/>
      <c r="S717" s="11"/>
      <c r="T717" s="11"/>
      <c r="U717" s="11"/>
      <c r="V717" s="11"/>
    </row>
    <row r="718" spans="8:22" x14ac:dyDescent="0.2">
      <c r="H718" s="9">
        <v>43774</v>
      </c>
      <c r="I718" s="10">
        <v>1.83E-2</v>
      </c>
      <c r="J718" s="10">
        <v>2.4400000000000002E-2</v>
      </c>
      <c r="K718" s="10">
        <v>3.04E-2</v>
      </c>
      <c r="L718" s="10">
        <v>3.1300000000000001E-2</v>
      </c>
      <c r="N718" s="9"/>
      <c r="O718" s="10"/>
      <c r="P718" s="10"/>
      <c r="Q718" s="10"/>
      <c r="R718" s="10"/>
      <c r="S718" s="11"/>
      <c r="T718" s="11"/>
      <c r="U718" s="11"/>
      <c r="V718" s="11"/>
    </row>
    <row r="719" spans="8:22" x14ac:dyDescent="0.2">
      <c r="H719" s="9">
        <v>43775</v>
      </c>
      <c r="I719" s="10">
        <v>1.83E-2</v>
      </c>
      <c r="J719" s="10">
        <v>2.4500000000000001E-2</v>
      </c>
      <c r="K719" s="10">
        <v>2.98E-2</v>
      </c>
      <c r="L719" s="10">
        <v>3.1199999999999999E-2</v>
      </c>
      <c r="N719" s="9"/>
      <c r="O719" s="10"/>
      <c r="P719" s="10"/>
      <c r="Q719" s="10"/>
      <c r="R719" s="10"/>
      <c r="S719" s="11"/>
      <c r="T719" s="11"/>
      <c r="U719" s="11"/>
      <c r="V719" s="11"/>
    </row>
    <row r="720" spans="8:22" x14ac:dyDescent="0.2">
      <c r="H720" s="9">
        <v>43776</v>
      </c>
      <c r="I720" s="10">
        <v>1.8100000000000002E-2</v>
      </c>
      <c r="J720" s="10">
        <v>2.4299999999999999E-2</v>
      </c>
      <c r="K720" s="10">
        <v>2.9899999999999999E-2</v>
      </c>
      <c r="L720" s="10">
        <v>3.1E-2</v>
      </c>
      <c r="N720" s="9"/>
      <c r="O720" s="10"/>
      <c r="P720" s="10"/>
      <c r="Q720" s="10"/>
      <c r="R720" s="10"/>
      <c r="S720" s="11"/>
      <c r="T720" s="11"/>
      <c r="U720" s="11"/>
      <c r="V720" s="11"/>
    </row>
    <row r="721" spans="8:22" x14ac:dyDescent="0.2">
      <c r="H721" s="9">
        <v>43777</v>
      </c>
      <c r="I721" s="10">
        <v>1.7999999999999999E-2</v>
      </c>
      <c r="J721" s="10">
        <v>2.4400000000000002E-2</v>
      </c>
      <c r="K721" s="10">
        <v>3.0200000000000001E-2</v>
      </c>
      <c r="L721" s="10">
        <v>3.1099999999999999E-2</v>
      </c>
      <c r="N721" s="9"/>
      <c r="O721" s="10"/>
      <c r="P721" s="10"/>
      <c r="Q721" s="10"/>
      <c r="R721" s="10"/>
      <c r="S721" s="11"/>
      <c r="T721" s="11"/>
      <c r="U721" s="11"/>
      <c r="V721" s="11"/>
    </row>
    <row r="722" spans="8:22" x14ac:dyDescent="0.2">
      <c r="H722" s="9">
        <v>43780</v>
      </c>
      <c r="I722" s="10">
        <v>1.7399999999999999E-2</v>
      </c>
      <c r="J722" s="10">
        <v>2.3800000000000002E-2</v>
      </c>
      <c r="K722" s="10">
        <v>2.93E-2</v>
      </c>
      <c r="L722" s="10">
        <v>3.0499999999999999E-2</v>
      </c>
      <c r="N722" s="9"/>
      <c r="O722" s="10"/>
      <c r="P722" s="10"/>
      <c r="Q722" s="10"/>
      <c r="R722" s="10"/>
      <c r="S722" s="11"/>
      <c r="T722" s="11"/>
      <c r="U722" s="11"/>
      <c r="V722" s="11"/>
    </row>
    <row r="723" spans="8:22" x14ac:dyDescent="0.2">
      <c r="H723" s="9">
        <v>43781</v>
      </c>
      <c r="I723" s="10">
        <v>1.7100000000000001E-2</v>
      </c>
      <c r="J723" s="10">
        <v>2.3599999999999999E-2</v>
      </c>
      <c r="K723" s="10">
        <v>2.87E-2</v>
      </c>
      <c r="L723" s="10">
        <v>3.0200000000000001E-2</v>
      </c>
      <c r="N723" s="9"/>
      <c r="O723" s="10"/>
      <c r="P723" s="10"/>
      <c r="Q723" s="10"/>
      <c r="R723" s="10"/>
      <c r="S723" s="11"/>
      <c r="T723" s="11"/>
      <c r="U723" s="11"/>
      <c r="V723" s="11"/>
    </row>
    <row r="724" spans="8:22" x14ac:dyDescent="0.2">
      <c r="H724" s="9">
        <v>43782</v>
      </c>
      <c r="I724" s="10">
        <v>1.6799999999999999E-2</v>
      </c>
      <c r="J724" s="10">
        <v>2.3400000000000001E-2</v>
      </c>
      <c r="K724" s="10">
        <v>2.86E-2</v>
      </c>
      <c r="L724" s="10">
        <v>0.03</v>
      </c>
      <c r="N724" s="9"/>
      <c r="O724" s="10"/>
      <c r="P724" s="10"/>
      <c r="Q724" s="10"/>
      <c r="R724" s="10"/>
      <c r="S724" s="11"/>
      <c r="T724" s="11"/>
      <c r="U724" s="11"/>
      <c r="V724" s="11"/>
    </row>
    <row r="725" spans="8:22" x14ac:dyDescent="0.2">
      <c r="H725" s="9">
        <v>43783</v>
      </c>
      <c r="I725" s="10">
        <v>1.66E-2</v>
      </c>
      <c r="J725" s="10">
        <v>2.3199999999999998E-2</v>
      </c>
      <c r="K725" s="10">
        <v>2.8500000000000001E-2</v>
      </c>
      <c r="L725" s="10">
        <v>2.9899999999999999E-2</v>
      </c>
      <c r="N725" s="9"/>
      <c r="O725" s="10"/>
      <c r="P725" s="10"/>
      <c r="Q725" s="10"/>
      <c r="R725" s="10"/>
      <c r="S725" s="11"/>
      <c r="T725" s="11"/>
      <c r="U725" s="11"/>
      <c r="V725" s="11"/>
    </row>
    <row r="726" spans="8:22" x14ac:dyDescent="0.2">
      <c r="H726" s="9">
        <v>43784</v>
      </c>
      <c r="I726" s="10">
        <v>1.6299999999999999E-2</v>
      </c>
      <c r="J726" s="10">
        <v>2.29E-2</v>
      </c>
      <c r="K726" s="10">
        <v>2.81E-2</v>
      </c>
      <c r="L726" s="10">
        <v>2.9499999999999998E-2</v>
      </c>
      <c r="N726" s="9"/>
      <c r="O726" s="10"/>
      <c r="P726" s="10"/>
      <c r="Q726" s="10"/>
      <c r="R726" s="10"/>
      <c r="S726" s="11"/>
      <c r="T726" s="11"/>
      <c r="U726" s="11"/>
      <c r="V726" s="11"/>
    </row>
    <row r="727" spans="8:22" x14ac:dyDescent="0.2">
      <c r="H727" s="9">
        <v>43787</v>
      </c>
      <c r="I727" s="10">
        <v>1.67E-2</v>
      </c>
      <c r="J727" s="10">
        <v>2.3300000000000001E-2</v>
      </c>
      <c r="K727" s="10">
        <v>2.8500000000000001E-2</v>
      </c>
      <c r="L727" s="10">
        <v>2.9899999999999999E-2</v>
      </c>
      <c r="N727" s="9"/>
      <c r="O727" s="10"/>
      <c r="P727" s="10"/>
      <c r="Q727" s="10"/>
      <c r="R727" s="10"/>
      <c r="S727" s="11"/>
      <c r="T727" s="11"/>
      <c r="U727" s="11"/>
      <c r="V727" s="11"/>
    </row>
    <row r="728" spans="8:22" x14ac:dyDescent="0.2">
      <c r="H728" s="9">
        <v>43788</v>
      </c>
      <c r="I728" s="10">
        <v>1.6799999999999999E-2</v>
      </c>
      <c r="J728" s="10">
        <v>2.3400000000000001E-2</v>
      </c>
      <c r="K728" s="10">
        <v>2.86E-2</v>
      </c>
      <c r="L728" s="10">
        <v>0.03</v>
      </c>
      <c r="N728" s="9"/>
      <c r="O728" s="10"/>
      <c r="P728" s="10"/>
      <c r="Q728" s="10"/>
      <c r="R728" s="10"/>
      <c r="S728" s="11"/>
      <c r="T728" s="11"/>
      <c r="U728" s="11"/>
      <c r="V728" s="11"/>
    </row>
    <row r="729" spans="8:22" x14ac:dyDescent="0.2">
      <c r="H729" s="9">
        <v>43789</v>
      </c>
      <c r="I729" s="10">
        <v>1.6799999999999999E-2</v>
      </c>
      <c r="J729" s="10">
        <v>2.3300000000000001E-2</v>
      </c>
      <c r="K729" s="10">
        <v>2.86E-2</v>
      </c>
      <c r="L729" s="10">
        <v>2.9899999999999999E-2</v>
      </c>
      <c r="N729" s="9"/>
      <c r="O729" s="10"/>
      <c r="P729" s="10"/>
      <c r="Q729" s="10"/>
      <c r="R729" s="10"/>
      <c r="S729" s="11"/>
      <c r="T729" s="11"/>
      <c r="U729" s="11"/>
      <c r="V729" s="11"/>
    </row>
    <row r="730" spans="8:22" x14ac:dyDescent="0.2">
      <c r="H730" s="9">
        <v>43790</v>
      </c>
      <c r="I730" s="10">
        <v>1.6799999999999999E-2</v>
      </c>
      <c r="J730" s="10">
        <v>2.3300000000000001E-2</v>
      </c>
      <c r="K730" s="10">
        <v>2.8400000000000002E-2</v>
      </c>
      <c r="L730" s="10">
        <v>2.98E-2</v>
      </c>
      <c r="N730" s="9"/>
      <c r="O730" s="10"/>
      <c r="P730" s="10"/>
      <c r="Q730" s="10"/>
      <c r="R730" s="10"/>
      <c r="S730" s="11"/>
      <c r="T730" s="11"/>
      <c r="U730" s="11"/>
      <c r="V730" s="11"/>
    </row>
    <row r="731" spans="8:22" x14ac:dyDescent="0.2">
      <c r="H731" s="9">
        <v>43791</v>
      </c>
      <c r="I731" s="10">
        <v>1.7100000000000001E-2</v>
      </c>
      <c r="J731" s="10">
        <v>2.3400000000000001E-2</v>
      </c>
      <c r="K731" s="10">
        <v>2.8199999999999999E-2</v>
      </c>
      <c r="L731" s="10">
        <v>2.9899999999999999E-2</v>
      </c>
      <c r="N731" s="9"/>
      <c r="O731" s="10"/>
      <c r="P731" s="10"/>
      <c r="Q731" s="10"/>
      <c r="R731" s="10"/>
      <c r="S731" s="11"/>
      <c r="T731" s="11"/>
      <c r="U731" s="11"/>
      <c r="V731" s="11"/>
    </row>
    <row r="732" spans="8:22" x14ac:dyDescent="0.2">
      <c r="H732" s="9">
        <v>43794</v>
      </c>
      <c r="I732" s="10">
        <v>1.7100000000000001E-2</v>
      </c>
      <c r="J732" s="10">
        <v>2.3300000000000001E-2</v>
      </c>
      <c r="K732" s="10">
        <v>2.8199999999999999E-2</v>
      </c>
      <c r="L732" s="10">
        <v>2.98E-2</v>
      </c>
      <c r="N732" s="9"/>
      <c r="O732" s="10"/>
      <c r="P732" s="10"/>
      <c r="Q732" s="10"/>
      <c r="R732" s="10"/>
      <c r="S732" s="11"/>
      <c r="T732" s="11"/>
      <c r="U732" s="11"/>
      <c r="V732" s="11"/>
    </row>
    <row r="733" spans="8:22" x14ac:dyDescent="0.2">
      <c r="H733" s="9">
        <v>43795</v>
      </c>
      <c r="I733" s="10">
        <v>1.7000000000000001E-2</v>
      </c>
      <c r="J733" s="10">
        <v>2.3099999999999999E-2</v>
      </c>
      <c r="K733" s="10">
        <v>2.7699999999999999E-2</v>
      </c>
      <c r="L733" s="10">
        <v>2.9399999999999999E-2</v>
      </c>
      <c r="N733" s="9"/>
      <c r="O733" s="10"/>
      <c r="P733" s="10"/>
      <c r="Q733" s="10"/>
      <c r="R733" s="10"/>
      <c r="S733" s="11"/>
      <c r="T733" s="11"/>
      <c r="U733" s="11"/>
      <c r="V733" s="11"/>
    </row>
    <row r="734" spans="8:22" x14ac:dyDescent="0.2">
      <c r="H734" s="9">
        <v>43796</v>
      </c>
      <c r="I734" s="10">
        <v>1.7000000000000001E-2</v>
      </c>
      <c r="J734" s="10">
        <v>2.3099999999999999E-2</v>
      </c>
      <c r="K734" s="10">
        <v>2.75E-2</v>
      </c>
      <c r="L734" s="10">
        <v>2.93E-2</v>
      </c>
      <c r="N734" s="9"/>
      <c r="O734" s="10"/>
      <c r="P734" s="10"/>
      <c r="Q734" s="10"/>
      <c r="R734" s="10"/>
      <c r="S734" s="11"/>
      <c r="T734" s="11"/>
      <c r="U734" s="11"/>
      <c r="V734" s="11"/>
    </row>
    <row r="735" spans="8:22" x14ac:dyDescent="0.2">
      <c r="H735" s="9">
        <v>43797</v>
      </c>
      <c r="I735" s="10">
        <v>1.7000000000000001E-2</v>
      </c>
      <c r="J735" s="10">
        <v>2.3099999999999999E-2</v>
      </c>
      <c r="K735" s="10">
        <v>2.7300000000000001E-2</v>
      </c>
      <c r="L735" s="10">
        <v>2.93E-2</v>
      </c>
      <c r="N735" s="9"/>
      <c r="O735" s="10"/>
      <c r="P735" s="10"/>
      <c r="Q735" s="10"/>
      <c r="R735" s="10"/>
      <c r="S735" s="11"/>
      <c r="T735" s="11"/>
      <c r="U735" s="11"/>
      <c r="V735" s="11"/>
    </row>
    <row r="736" spans="8:22" x14ac:dyDescent="0.2">
      <c r="H736" s="9">
        <v>43798</v>
      </c>
      <c r="I736" s="10">
        <v>1.72E-2</v>
      </c>
      <c r="J736" s="10">
        <v>2.3199999999999998E-2</v>
      </c>
      <c r="K736" s="10">
        <v>2.7199999999999998E-2</v>
      </c>
      <c r="L736" s="10">
        <v>2.9399999999999999E-2</v>
      </c>
      <c r="N736" s="9"/>
      <c r="O736" s="10"/>
      <c r="P736" s="10"/>
      <c r="Q736" s="10"/>
      <c r="R736" s="10"/>
      <c r="S736" s="11"/>
      <c r="T736" s="11"/>
      <c r="U736" s="11"/>
      <c r="V736" s="11"/>
    </row>
    <row r="737" spans="8:22" x14ac:dyDescent="0.2">
      <c r="H737" s="9">
        <v>43801</v>
      </c>
      <c r="I737" s="10">
        <v>1.6899999999999998E-2</v>
      </c>
      <c r="J737" s="10">
        <v>2.3099999999999999E-2</v>
      </c>
      <c r="K737" s="10">
        <v>2.7099999999999999E-2</v>
      </c>
      <c r="L737" s="10">
        <v>2.92E-2</v>
      </c>
      <c r="N737" s="9"/>
      <c r="O737" s="10"/>
      <c r="P737" s="10"/>
      <c r="Q737" s="10"/>
      <c r="R737" s="10"/>
      <c r="S737" s="11"/>
      <c r="T737" s="11"/>
      <c r="U737" s="11"/>
      <c r="V737" s="11"/>
    </row>
    <row r="738" spans="8:22" x14ac:dyDescent="0.2">
      <c r="H738" s="9">
        <v>43802</v>
      </c>
      <c r="I738" s="10">
        <v>1.7000000000000001E-2</v>
      </c>
      <c r="J738" s="10">
        <v>2.3199999999999998E-2</v>
      </c>
      <c r="K738" s="10">
        <v>2.75E-2</v>
      </c>
      <c r="L738" s="10">
        <v>2.9399999999999999E-2</v>
      </c>
      <c r="N738" s="9"/>
      <c r="O738" s="10"/>
      <c r="P738" s="10"/>
      <c r="Q738" s="10"/>
      <c r="R738" s="10"/>
      <c r="S738" s="11"/>
      <c r="T738" s="11"/>
      <c r="U738" s="11"/>
      <c r="V738" s="11"/>
    </row>
    <row r="739" spans="8:22" x14ac:dyDescent="0.2">
      <c r="H739" s="9">
        <v>43803</v>
      </c>
      <c r="I739" s="10">
        <v>1.7100000000000001E-2</v>
      </c>
      <c r="J739" s="10">
        <v>2.3300000000000001E-2</v>
      </c>
      <c r="K739" s="10">
        <v>2.76E-2</v>
      </c>
      <c r="L739" s="10">
        <v>2.9600000000000001E-2</v>
      </c>
      <c r="N739" s="9"/>
      <c r="O739" s="10"/>
      <c r="P739" s="10"/>
      <c r="Q739" s="10"/>
      <c r="R739" s="10"/>
      <c r="S739" s="11"/>
      <c r="T739" s="11"/>
      <c r="U739" s="11"/>
      <c r="V739" s="11"/>
    </row>
    <row r="740" spans="8:22" x14ac:dyDescent="0.2">
      <c r="H740" s="9">
        <v>43804</v>
      </c>
      <c r="I740" s="10">
        <v>1.7100000000000001E-2</v>
      </c>
      <c r="J740" s="10">
        <v>2.3400000000000001E-2</v>
      </c>
      <c r="K740" s="10">
        <v>2.76E-2</v>
      </c>
      <c r="L740" s="10">
        <v>2.9700000000000001E-2</v>
      </c>
      <c r="N740" s="9"/>
      <c r="O740" s="10"/>
      <c r="P740" s="10"/>
      <c r="Q740" s="10"/>
      <c r="R740" s="10"/>
      <c r="S740" s="11"/>
      <c r="T740" s="11"/>
      <c r="U740" s="11"/>
      <c r="V740" s="11"/>
    </row>
    <row r="741" spans="8:22" x14ac:dyDescent="0.2">
      <c r="H741" s="9">
        <v>43805</v>
      </c>
      <c r="I741" s="10">
        <v>1.6899999999999998E-2</v>
      </c>
      <c r="J741" s="10">
        <v>2.3300000000000001E-2</v>
      </c>
      <c r="K741" s="10">
        <v>2.76E-2</v>
      </c>
      <c r="L741" s="10">
        <v>2.9600000000000001E-2</v>
      </c>
      <c r="N741" s="9"/>
      <c r="O741" s="10"/>
      <c r="P741" s="10"/>
      <c r="Q741" s="10"/>
      <c r="R741" s="10"/>
      <c r="S741" s="11"/>
      <c r="T741" s="11"/>
      <c r="U741" s="11"/>
      <c r="V741" s="11"/>
    </row>
    <row r="742" spans="8:22" x14ac:dyDescent="0.2">
      <c r="H742" s="9">
        <v>43808</v>
      </c>
      <c r="I742" s="10">
        <v>1.7100000000000001E-2</v>
      </c>
      <c r="J742" s="10">
        <v>2.3400000000000001E-2</v>
      </c>
      <c r="K742" s="10">
        <v>2.75E-2</v>
      </c>
      <c r="L742" s="10">
        <v>2.9700000000000001E-2</v>
      </c>
      <c r="N742" s="9"/>
      <c r="O742" s="10"/>
      <c r="P742" s="10"/>
      <c r="Q742" s="10"/>
      <c r="R742" s="10"/>
      <c r="S742" s="11"/>
      <c r="T742" s="11"/>
      <c r="U742" s="11"/>
      <c r="V742" s="11"/>
    </row>
    <row r="743" spans="8:22" x14ac:dyDescent="0.2">
      <c r="H743" s="9">
        <v>43809</v>
      </c>
      <c r="I743" s="10">
        <v>1.72E-2</v>
      </c>
      <c r="J743" s="10">
        <v>2.3400000000000001E-2</v>
      </c>
      <c r="K743" s="10">
        <v>2.7300000000000001E-2</v>
      </c>
      <c r="L743" s="10">
        <v>2.9700000000000001E-2</v>
      </c>
      <c r="N743" s="9"/>
      <c r="O743" s="10"/>
      <c r="P743" s="10"/>
      <c r="Q743" s="10"/>
      <c r="R743" s="10"/>
      <c r="S743" s="11"/>
      <c r="T743" s="11"/>
      <c r="U743" s="11"/>
      <c r="V743" s="11"/>
    </row>
    <row r="744" spans="8:22" x14ac:dyDescent="0.2">
      <c r="H744" s="9">
        <v>43810</v>
      </c>
      <c r="I744" s="10">
        <v>1.6899999999999998E-2</v>
      </c>
      <c r="J744" s="10">
        <v>2.3E-2</v>
      </c>
      <c r="K744" s="10">
        <v>2.7E-2</v>
      </c>
      <c r="L744" s="10">
        <v>2.9399999999999999E-2</v>
      </c>
      <c r="N744" s="9"/>
      <c r="O744" s="10"/>
      <c r="P744" s="10"/>
      <c r="Q744" s="10"/>
      <c r="R744" s="10"/>
      <c r="S744" s="11"/>
      <c r="T744" s="11"/>
      <c r="U744" s="11"/>
      <c r="V744" s="11"/>
    </row>
    <row r="745" spans="8:22" x14ac:dyDescent="0.2">
      <c r="H745" s="9">
        <v>43811</v>
      </c>
      <c r="I745" s="10">
        <v>1.66E-2</v>
      </c>
      <c r="J745" s="10">
        <v>2.2700000000000001E-2</v>
      </c>
      <c r="K745" s="10">
        <v>2.6700000000000002E-2</v>
      </c>
      <c r="L745" s="10">
        <v>2.9100000000000001E-2</v>
      </c>
      <c r="N745" s="9"/>
      <c r="O745" s="10"/>
      <c r="P745" s="10"/>
      <c r="Q745" s="10"/>
      <c r="R745" s="10"/>
      <c r="S745" s="11"/>
      <c r="T745" s="11"/>
      <c r="U745" s="11"/>
      <c r="V745" s="11"/>
    </row>
    <row r="746" spans="8:22" x14ac:dyDescent="0.2">
      <c r="H746" s="9">
        <v>43812</v>
      </c>
      <c r="I746" s="10">
        <v>1.6E-2</v>
      </c>
      <c r="J746" s="10">
        <v>2.2200000000000001E-2</v>
      </c>
      <c r="K746" s="10">
        <v>2.64E-2</v>
      </c>
      <c r="L746" s="10">
        <v>2.86E-2</v>
      </c>
      <c r="N746" s="9"/>
      <c r="O746" s="10"/>
      <c r="P746" s="10"/>
      <c r="Q746" s="10"/>
      <c r="R746" s="10"/>
      <c r="S746" s="11"/>
      <c r="T746" s="11"/>
      <c r="U746" s="11"/>
      <c r="V746" s="11"/>
    </row>
    <row r="747" spans="8:22" x14ac:dyDescent="0.2">
      <c r="H747" s="9">
        <v>43815</v>
      </c>
      <c r="I747" s="10">
        <v>1.6E-2</v>
      </c>
      <c r="J747" s="10">
        <v>2.23E-2</v>
      </c>
      <c r="K747" s="10">
        <v>2.6200000000000001E-2</v>
      </c>
      <c r="L747" s="10">
        <v>2.86E-2</v>
      </c>
      <c r="N747" s="9"/>
      <c r="O747" s="10"/>
      <c r="P747" s="10"/>
      <c r="Q747" s="10"/>
      <c r="R747" s="10"/>
      <c r="S747" s="11"/>
      <c r="T747" s="11"/>
      <c r="U747" s="11"/>
      <c r="V747" s="11"/>
    </row>
    <row r="748" spans="8:22" x14ac:dyDescent="0.2">
      <c r="H748" s="9">
        <v>43816</v>
      </c>
      <c r="I748" s="10">
        <v>1.5900000000000001E-2</v>
      </c>
      <c r="J748" s="10">
        <v>2.2200000000000001E-2</v>
      </c>
      <c r="K748" s="10">
        <v>2.6100000000000002E-2</v>
      </c>
      <c r="L748" s="10">
        <v>2.86E-2</v>
      </c>
      <c r="N748" s="9"/>
      <c r="O748" s="10"/>
      <c r="P748" s="10"/>
      <c r="Q748" s="10"/>
      <c r="R748" s="10"/>
      <c r="S748" s="11"/>
      <c r="T748" s="11"/>
      <c r="U748" s="11"/>
      <c r="V748" s="11"/>
    </row>
    <row r="749" spans="8:22" x14ac:dyDescent="0.2">
      <c r="H749" s="9">
        <v>43817</v>
      </c>
      <c r="I749" s="10">
        <v>1.5900000000000001E-2</v>
      </c>
      <c r="J749" s="10">
        <v>2.2200000000000001E-2</v>
      </c>
      <c r="K749" s="10">
        <v>2.5899999999999999E-2</v>
      </c>
      <c r="L749" s="10">
        <v>2.8500000000000001E-2</v>
      </c>
      <c r="N749" s="9"/>
      <c r="O749" s="10"/>
      <c r="P749" s="10"/>
      <c r="Q749" s="10"/>
      <c r="R749" s="10"/>
      <c r="S749" s="11"/>
      <c r="T749" s="11"/>
      <c r="U749" s="11"/>
      <c r="V749" s="11"/>
    </row>
    <row r="750" spans="8:22" x14ac:dyDescent="0.2">
      <c r="H750" s="9">
        <v>43818</v>
      </c>
      <c r="I750" s="10">
        <v>1.6E-2</v>
      </c>
      <c r="J750" s="10">
        <v>2.23E-2</v>
      </c>
      <c r="K750" s="10">
        <v>2.58E-2</v>
      </c>
      <c r="L750" s="10">
        <v>2.86E-2</v>
      </c>
      <c r="N750" s="9"/>
      <c r="O750" s="10"/>
      <c r="P750" s="10"/>
      <c r="Q750" s="10"/>
      <c r="R750" s="10"/>
      <c r="S750" s="11"/>
      <c r="T750" s="11"/>
      <c r="U750" s="11"/>
      <c r="V750" s="11"/>
    </row>
    <row r="751" spans="8:22" x14ac:dyDescent="0.2">
      <c r="H751" s="9">
        <v>43819</v>
      </c>
      <c r="I751" s="10">
        <v>1.6500000000000001E-2</v>
      </c>
      <c r="J751" s="10">
        <v>2.2599999999999999E-2</v>
      </c>
      <c r="K751" s="10">
        <v>2.6100000000000002E-2</v>
      </c>
      <c r="L751" s="10">
        <v>2.8799999999999999E-2</v>
      </c>
      <c r="N751" s="9"/>
      <c r="O751" s="10"/>
      <c r="P751" s="10"/>
      <c r="Q751" s="10"/>
      <c r="R751" s="10"/>
      <c r="S751" s="11"/>
      <c r="T751" s="11"/>
      <c r="U751" s="11"/>
      <c r="V751" s="11"/>
    </row>
    <row r="752" spans="8:22" x14ac:dyDescent="0.2">
      <c r="H752" s="9">
        <v>43820</v>
      </c>
      <c r="I752" s="10">
        <v>1.6299999999999999E-2</v>
      </c>
      <c r="J752" s="10">
        <v>2.24E-2</v>
      </c>
      <c r="K752" s="10">
        <v>2.6100000000000002E-2</v>
      </c>
      <c r="L752" s="10">
        <v>2.8500000000000001E-2</v>
      </c>
      <c r="N752" s="9"/>
      <c r="O752" s="10"/>
      <c r="P752" s="10"/>
      <c r="Q752" s="10"/>
      <c r="R752" s="10"/>
      <c r="S752" s="11"/>
      <c r="T752" s="11"/>
      <c r="U752" s="11"/>
      <c r="V752" s="11"/>
    </row>
    <row r="753" spans="8:22" x14ac:dyDescent="0.2">
      <c r="H753" s="9">
        <v>43822</v>
      </c>
      <c r="I753" s="10">
        <v>1.6400000000000001E-2</v>
      </c>
      <c r="J753" s="10">
        <v>2.24E-2</v>
      </c>
      <c r="K753" s="10">
        <v>2.6100000000000002E-2</v>
      </c>
      <c r="L753" s="10">
        <v>2.8500000000000001E-2</v>
      </c>
      <c r="N753" s="9"/>
      <c r="O753" s="10"/>
      <c r="P753" s="10"/>
      <c r="Q753" s="10"/>
      <c r="R753" s="10"/>
      <c r="S753" s="11"/>
      <c r="T753" s="11"/>
      <c r="U753" s="11"/>
      <c r="V753" s="11"/>
    </row>
    <row r="754" spans="8:22" x14ac:dyDescent="0.2">
      <c r="H754" s="9">
        <v>43823</v>
      </c>
      <c r="I754" s="10">
        <v>1.66E-2</v>
      </c>
      <c r="J754" s="10">
        <v>2.2599999999999999E-2</v>
      </c>
      <c r="K754" s="10">
        <v>2.6700000000000002E-2</v>
      </c>
      <c r="L754" s="10">
        <v>2.8799999999999999E-2</v>
      </c>
      <c r="N754" s="9"/>
      <c r="O754" s="10"/>
      <c r="P754" s="10"/>
      <c r="Q754" s="10"/>
      <c r="R754" s="10"/>
      <c r="S754" s="11"/>
      <c r="T754" s="11"/>
      <c r="U754" s="11"/>
      <c r="V754" s="11"/>
    </row>
    <row r="755" spans="8:22" x14ac:dyDescent="0.2">
      <c r="H755" s="9">
        <v>43825</v>
      </c>
      <c r="I755" s="10">
        <v>1.66E-2</v>
      </c>
      <c r="J755" s="10">
        <v>2.2599999999999999E-2</v>
      </c>
      <c r="K755" s="10">
        <v>2.7099999999999999E-2</v>
      </c>
      <c r="L755" s="10">
        <v>2.8799999999999999E-2</v>
      </c>
      <c r="N755" s="9"/>
      <c r="O755" s="10"/>
      <c r="P755" s="10"/>
      <c r="Q755" s="10"/>
      <c r="R755" s="10"/>
      <c r="S755" s="11"/>
      <c r="T755" s="11"/>
      <c r="U755" s="11"/>
      <c r="V755" s="11"/>
    </row>
    <row r="756" spans="8:22" x14ac:dyDescent="0.2">
      <c r="H756" s="9">
        <v>43826</v>
      </c>
      <c r="I756" s="10">
        <v>1.6199999999999999E-2</v>
      </c>
      <c r="J756" s="10">
        <v>2.2100000000000002E-2</v>
      </c>
      <c r="K756" s="10">
        <v>2.6700000000000002E-2</v>
      </c>
      <c r="L756" s="10">
        <v>2.8299999999999999E-2</v>
      </c>
      <c r="N756" s="9"/>
      <c r="O756" s="10"/>
      <c r="P756" s="10"/>
      <c r="Q756" s="10"/>
      <c r="R756" s="10"/>
      <c r="S756" s="11"/>
      <c r="T756" s="11"/>
      <c r="U756" s="11"/>
      <c r="V756" s="11"/>
    </row>
    <row r="757" spans="8:22" x14ac:dyDescent="0.2">
      <c r="H757" s="9">
        <v>43830</v>
      </c>
      <c r="I757" s="10">
        <v>1.61E-2</v>
      </c>
      <c r="J757" s="10">
        <v>2.1899999999999999E-2</v>
      </c>
      <c r="K757" s="10">
        <v>2.58E-2</v>
      </c>
      <c r="L757" s="10">
        <v>2.7799999999999998E-2</v>
      </c>
      <c r="N757" s="9"/>
      <c r="O757" s="10"/>
      <c r="P757" s="10"/>
      <c r="Q757" s="10"/>
      <c r="R757" s="10"/>
      <c r="S757" s="11"/>
      <c r="T757" s="11"/>
      <c r="U757" s="11"/>
      <c r="V757" s="11"/>
    </row>
    <row r="758" spans="8:22" x14ac:dyDescent="0.2">
      <c r="H758" s="9">
        <v>43832</v>
      </c>
      <c r="I758" s="10">
        <v>1.5699999999999999E-2</v>
      </c>
      <c r="J758" s="10">
        <v>2.1399999999999999E-2</v>
      </c>
      <c r="K758" s="10">
        <v>2.47E-2</v>
      </c>
      <c r="L758" s="10">
        <v>2.7E-2</v>
      </c>
      <c r="N758" s="9"/>
      <c r="O758" s="10"/>
      <c r="P758" s="10"/>
      <c r="Q758" s="10"/>
      <c r="R758" s="10"/>
      <c r="S758" s="11"/>
      <c r="T758" s="11"/>
      <c r="U758" s="11"/>
      <c r="V758" s="11"/>
    </row>
    <row r="759" spans="8:22" x14ac:dyDescent="0.2">
      <c r="H759" s="9">
        <v>43833</v>
      </c>
      <c r="I759" s="10">
        <v>1.5299999999999999E-2</v>
      </c>
      <c r="J759" s="10">
        <v>2.0799999999999999E-2</v>
      </c>
      <c r="K759" s="10">
        <v>2.4299999999999999E-2</v>
      </c>
      <c r="L759" s="10">
        <v>2.63E-2</v>
      </c>
      <c r="N759" s="9"/>
      <c r="O759" s="10"/>
      <c r="P759" s="10"/>
      <c r="Q759" s="10"/>
      <c r="R759" s="10"/>
      <c r="S759" s="11"/>
      <c r="T759" s="11"/>
      <c r="U759" s="11"/>
      <c r="V759" s="11"/>
    </row>
    <row r="760" spans="8:22" x14ac:dyDescent="0.2">
      <c r="H760" s="9">
        <v>43838</v>
      </c>
      <c r="I760" s="10">
        <v>1.4800000000000001E-2</v>
      </c>
      <c r="J760" s="10">
        <v>2.0299999999999999E-2</v>
      </c>
      <c r="K760" s="10">
        <v>2.35E-2</v>
      </c>
      <c r="L760" s="10">
        <v>2.5600000000000001E-2</v>
      </c>
      <c r="N760" s="9"/>
      <c r="O760" s="10"/>
      <c r="P760" s="10"/>
      <c r="Q760" s="10"/>
      <c r="R760" s="10"/>
      <c r="S760" s="11"/>
      <c r="T760" s="11"/>
      <c r="U760" s="11"/>
      <c r="V760" s="11"/>
    </row>
    <row r="761" spans="8:22" x14ac:dyDescent="0.2">
      <c r="H761" s="9">
        <v>43839</v>
      </c>
      <c r="I761" s="10">
        <v>1.47E-2</v>
      </c>
      <c r="J761" s="10">
        <v>2.0299999999999999E-2</v>
      </c>
      <c r="K761" s="10">
        <v>2.3E-2</v>
      </c>
      <c r="L761" s="10">
        <v>2.5499999999999998E-2</v>
      </c>
      <c r="N761" s="9"/>
      <c r="O761" s="10"/>
      <c r="P761" s="10"/>
      <c r="Q761" s="10"/>
      <c r="R761" s="10"/>
      <c r="S761" s="11"/>
      <c r="T761" s="11"/>
      <c r="U761" s="11"/>
      <c r="V761" s="11"/>
    </row>
    <row r="762" spans="8:22" x14ac:dyDescent="0.2">
      <c r="H762" s="9">
        <v>43840</v>
      </c>
      <c r="I762" s="10">
        <v>1.41E-2</v>
      </c>
      <c r="J762" s="10">
        <v>1.9900000000000001E-2</v>
      </c>
      <c r="K762" s="10">
        <v>2.3400000000000001E-2</v>
      </c>
      <c r="L762" s="10">
        <v>2.5100000000000001E-2</v>
      </c>
      <c r="N762" s="9"/>
      <c r="O762" s="10"/>
      <c r="P762" s="10"/>
      <c r="Q762" s="10"/>
      <c r="R762" s="10"/>
      <c r="S762" s="11"/>
      <c r="T762" s="11"/>
      <c r="U762" s="11"/>
      <c r="V762" s="11"/>
    </row>
    <row r="763" spans="8:22" x14ac:dyDescent="0.2">
      <c r="H763" s="9">
        <v>43841</v>
      </c>
      <c r="I763" s="10">
        <v>1.41E-2</v>
      </c>
      <c r="J763" s="10">
        <v>1.9900000000000001E-2</v>
      </c>
      <c r="K763" s="10">
        <v>2.35E-2</v>
      </c>
      <c r="L763" s="10">
        <v>2.4899999999999999E-2</v>
      </c>
      <c r="N763" s="9"/>
      <c r="O763" s="10"/>
      <c r="P763" s="10"/>
      <c r="Q763" s="10"/>
      <c r="R763" s="10"/>
      <c r="S763" s="11"/>
      <c r="T763" s="11"/>
      <c r="U763" s="11"/>
      <c r="V763" s="11"/>
    </row>
    <row r="764" spans="8:22" x14ac:dyDescent="0.2">
      <c r="H764" s="9">
        <v>43843</v>
      </c>
      <c r="I764" s="10">
        <v>1.37E-2</v>
      </c>
      <c r="J764" s="10">
        <v>1.9599999999999999E-2</v>
      </c>
      <c r="K764" s="10">
        <v>2.3E-2</v>
      </c>
      <c r="L764" s="10">
        <v>2.4500000000000001E-2</v>
      </c>
      <c r="N764" s="9"/>
      <c r="O764" s="10"/>
      <c r="P764" s="10"/>
      <c r="Q764" s="10"/>
      <c r="R764" s="10"/>
      <c r="S764" s="11"/>
      <c r="T764" s="11"/>
      <c r="U764" s="11"/>
      <c r="V764" s="11"/>
    </row>
    <row r="765" spans="8:22" x14ac:dyDescent="0.2">
      <c r="H765" s="9">
        <v>43844</v>
      </c>
      <c r="I765" s="10">
        <v>1.37E-2</v>
      </c>
      <c r="J765" s="10">
        <v>1.9599999999999999E-2</v>
      </c>
      <c r="K765" s="10">
        <v>2.2800000000000001E-2</v>
      </c>
      <c r="L765" s="10">
        <v>2.4400000000000002E-2</v>
      </c>
      <c r="N765" s="9"/>
      <c r="O765" s="10"/>
      <c r="P765" s="10"/>
      <c r="Q765" s="10"/>
      <c r="R765" s="10"/>
      <c r="S765" s="11"/>
      <c r="T765" s="11"/>
      <c r="U765" s="11"/>
      <c r="V765" s="11"/>
    </row>
    <row r="766" spans="8:22" x14ac:dyDescent="0.2">
      <c r="H766" s="9">
        <v>43845</v>
      </c>
      <c r="I766" s="10">
        <v>1.32E-2</v>
      </c>
      <c r="J766" s="10">
        <v>1.8800000000000001E-2</v>
      </c>
      <c r="K766" s="10">
        <v>2.2100000000000002E-2</v>
      </c>
      <c r="L766" s="10">
        <v>2.3300000000000001E-2</v>
      </c>
      <c r="N766" s="9"/>
      <c r="O766" s="10"/>
      <c r="P766" s="10"/>
      <c r="Q766" s="10"/>
      <c r="R766" s="10"/>
      <c r="S766" s="11"/>
      <c r="T766" s="11"/>
      <c r="U766" s="11"/>
      <c r="V766" s="11"/>
    </row>
    <row r="767" spans="8:22" x14ac:dyDescent="0.2">
      <c r="H767" s="9">
        <v>43846</v>
      </c>
      <c r="I767" s="10">
        <v>1.35E-2</v>
      </c>
      <c r="J767" s="10">
        <v>1.89E-2</v>
      </c>
      <c r="K767" s="10">
        <v>2.18E-2</v>
      </c>
      <c r="L767" s="10">
        <v>2.3400000000000001E-2</v>
      </c>
      <c r="N767" s="9"/>
      <c r="O767" s="10"/>
      <c r="P767" s="10"/>
      <c r="Q767" s="10"/>
      <c r="R767" s="10"/>
      <c r="S767" s="11"/>
      <c r="T767" s="11"/>
      <c r="U767" s="11"/>
      <c r="V767" s="11"/>
    </row>
    <row r="768" spans="8:22" x14ac:dyDescent="0.2">
      <c r="H768" s="9">
        <v>43847</v>
      </c>
      <c r="I768" s="10">
        <v>1.2800000000000001E-2</v>
      </c>
      <c r="J768" s="10">
        <v>1.83E-2</v>
      </c>
      <c r="K768" s="10">
        <v>2.1399999999999999E-2</v>
      </c>
      <c r="L768" s="10">
        <v>2.2800000000000001E-2</v>
      </c>
      <c r="N768" s="9"/>
      <c r="O768" s="10"/>
      <c r="P768" s="10"/>
      <c r="Q768" s="10"/>
      <c r="R768" s="10"/>
      <c r="S768" s="11"/>
      <c r="T768" s="11"/>
      <c r="U768" s="11"/>
      <c r="V768" s="11"/>
    </row>
    <row r="769" spans="8:22" x14ac:dyDescent="0.2">
      <c r="H769" s="9">
        <v>43850</v>
      </c>
      <c r="I769" s="10">
        <v>1.2999999999999999E-2</v>
      </c>
      <c r="J769" s="10">
        <v>1.83E-2</v>
      </c>
      <c r="K769" s="10">
        <v>2.1000000000000001E-2</v>
      </c>
      <c r="L769" s="10">
        <v>2.2800000000000001E-2</v>
      </c>
      <c r="N769" s="9"/>
      <c r="O769" s="10"/>
      <c r="P769" s="10"/>
      <c r="Q769" s="10"/>
      <c r="R769" s="10"/>
      <c r="S769" s="11"/>
      <c r="T769" s="11"/>
      <c r="U769" s="11"/>
      <c r="V769" s="11"/>
    </row>
    <row r="770" spans="8:22" x14ac:dyDescent="0.2">
      <c r="H770" s="9">
        <v>43851</v>
      </c>
      <c r="I770" s="10">
        <v>1.2800000000000001E-2</v>
      </c>
      <c r="J770" s="10">
        <v>1.78E-2</v>
      </c>
      <c r="K770" s="10">
        <v>2.0500000000000001E-2</v>
      </c>
      <c r="L770" s="10">
        <v>2.2200000000000001E-2</v>
      </c>
      <c r="N770" s="9"/>
      <c r="O770" s="10"/>
      <c r="P770" s="10"/>
      <c r="Q770" s="10"/>
      <c r="R770" s="10"/>
      <c r="S770" s="11"/>
      <c r="T770" s="11"/>
      <c r="U770" s="11"/>
      <c r="V770" s="11"/>
    </row>
    <row r="771" spans="8:22" x14ac:dyDescent="0.2">
      <c r="H771" s="9">
        <v>43852</v>
      </c>
      <c r="I771" s="10">
        <v>1.2999999999999999E-2</v>
      </c>
      <c r="J771" s="10">
        <v>1.8100000000000002E-2</v>
      </c>
      <c r="K771" s="10">
        <v>2.0799999999999999E-2</v>
      </c>
      <c r="L771" s="10">
        <v>2.2499999999999999E-2</v>
      </c>
      <c r="N771" s="9"/>
      <c r="O771" s="10"/>
      <c r="P771" s="10"/>
      <c r="Q771" s="10"/>
      <c r="R771" s="10"/>
      <c r="S771" s="11"/>
      <c r="T771" s="11"/>
      <c r="U771" s="11"/>
      <c r="V771" s="11"/>
    </row>
    <row r="772" spans="8:22" x14ac:dyDescent="0.2">
      <c r="H772" s="9">
        <v>43853</v>
      </c>
      <c r="I772" s="10">
        <v>1.2800000000000001E-2</v>
      </c>
      <c r="J772" s="10">
        <v>1.78E-2</v>
      </c>
      <c r="K772" s="10">
        <v>2.0400000000000001E-2</v>
      </c>
      <c r="L772" s="10">
        <v>2.2200000000000001E-2</v>
      </c>
      <c r="N772" s="9"/>
      <c r="O772" s="10"/>
      <c r="P772" s="10"/>
      <c r="Q772" s="10"/>
      <c r="R772" s="10"/>
      <c r="S772" s="11"/>
      <c r="T772" s="11"/>
      <c r="U772" s="11"/>
      <c r="V772" s="11"/>
    </row>
    <row r="773" spans="8:22" x14ac:dyDescent="0.2">
      <c r="H773" s="9">
        <v>43854</v>
      </c>
      <c r="I773" s="10">
        <v>1.2999999999999999E-2</v>
      </c>
      <c r="J773" s="10">
        <v>1.77E-2</v>
      </c>
      <c r="K773" s="10">
        <v>2.0400000000000001E-2</v>
      </c>
      <c r="L773" s="10">
        <v>2.23E-2</v>
      </c>
      <c r="N773" s="9"/>
      <c r="O773" s="10"/>
      <c r="P773" s="10"/>
      <c r="Q773" s="10"/>
      <c r="R773" s="10"/>
      <c r="S773" s="11"/>
      <c r="T773" s="11"/>
      <c r="U773" s="11"/>
      <c r="V773" s="11"/>
    </row>
    <row r="774" spans="8:22" x14ac:dyDescent="0.2">
      <c r="H774" s="9">
        <v>43857</v>
      </c>
      <c r="I774" s="10">
        <v>1.2699999999999999E-2</v>
      </c>
      <c r="J774" s="10">
        <v>1.7299999999999999E-2</v>
      </c>
      <c r="K774" s="10">
        <v>2.0299999999999999E-2</v>
      </c>
      <c r="L774" s="10">
        <v>2.1999999999999999E-2</v>
      </c>
      <c r="N774" s="9"/>
      <c r="O774" s="10"/>
      <c r="P774" s="10"/>
      <c r="Q774" s="10"/>
      <c r="R774" s="10"/>
      <c r="S774" s="11"/>
      <c r="T774" s="11"/>
      <c r="U774" s="11"/>
      <c r="V774" s="11"/>
    </row>
    <row r="775" spans="8:22" x14ac:dyDescent="0.2">
      <c r="H775" s="9">
        <v>43858</v>
      </c>
      <c r="I775" s="10">
        <v>1.24E-2</v>
      </c>
      <c r="J775" s="10">
        <v>1.7100000000000001E-2</v>
      </c>
      <c r="K775" s="10">
        <v>2.0400000000000001E-2</v>
      </c>
      <c r="L775" s="10">
        <v>2.1999999999999999E-2</v>
      </c>
      <c r="N775" s="9"/>
      <c r="O775" s="10"/>
      <c r="P775" s="10"/>
      <c r="Q775" s="10"/>
      <c r="R775" s="10"/>
      <c r="S775" s="11"/>
      <c r="T775" s="11"/>
      <c r="U775" s="11"/>
      <c r="V775" s="11"/>
    </row>
    <row r="776" spans="8:22" x14ac:dyDescent="0.2">
      <c r="H776" s="9">
        <v>43859</v>
      </c>
      <c r="I776" s="10">
        <v>1.23E-2</v>
      </c>
      <c r="J776" s="10">
        <v>1.6899999999999998E-2</v>
      </c>
      <c r="K776" s="10">
        <v>2.01E-2</v>
      </c>
      <c r="L776" s="10">
        <v>2.18E-2</v>
      </c>
      <c r="N776" s="9"/>
      <c r="O776" s="10"/>
      <c r="P776" s="10"/>
      <c r="Q776" s="10"/>
      <c r="R776" s="10"/>
      <c r="S776" s="11"/>
      <c r="T776" s="11"/>
      <c r="U776" s="11"/>
      <c r="V776" s="11"/>
    </row>
    <row r="777" spans="8:22" x14ac:dyDescent="0.2">
      <c r="H777" s="9">
        <v>43860</v>
      </c>
      <c r="I777" s="10">
        <v>1.23E-2</v>
      </c>
      <c r="J777" s="10">
        <v>1.67E-2</v>
      </c>
      <c r="K777" s="10">
        <v>1.9400000000000001E-2</v>
      </c>
      <c r="L777" s="10">
        <v>2.1499999999999998E-2</v>
      </c>
      <c r="N777" s="9"/>
      <c r="O777" s="10"/>
      <c r="P777" s="10"/>
      <c r="Q777" s="10"/>
      <c r="R777" s="10"/>
      <c r="S777" s="11"/>
      <c r="T777" s="11"/>
      <c r="U777" s="11"/>
      <c r="V777" s="11"/>
    </row>
    <row r="778" spans="8:22" x14ac:dyDescent="0.2">
      <c r="H778" s="9">
        <v>43861</v>
      </c>
      <c r="I778" s="10">
        <v>1.2200000000000001E-2</v>
      </c>
      <c r="J778" s="10">
        <v>1.66E-2</v>
      </c>
      <c r="K778" s="10">
        <v>1.9199999999999998E-2</v>
      </c>
      <c r="L778" s="10">
        <v>2.1399999999999999E-2</v>
      </c>
      <c r="N778" s="9"/>
      <c r="O778" s="10"/>
      <c r="P778" s="10"/>
      <c r="Q778" s="10"/>
      <c r="R778" s="10"/>
      <c r="S778" s="11"/>
      <c r="T778" s="11"/>
      <c r="U778" s="11"/>
      <c r="V778" s="11"/>
    </row>
    <row r="779" spans="8:22" x14ac:dyDescent="0.2">
      <c r="H779" s="9">
        <v>43864</v>
      </c>
      <c r="I779" s="10">
        <v>1.21E-2</v>
      </c>
      <c r="J779" s="10">
        <v>1.6299999999999999E-2</v>
      </c>
      <c r="K779" s="10">
        <v>1.8800000000000001E-2</v>
      </c>
      <c r="L779" s="10">
        <v>2.1000000000000001E-2</v>
      </c>
      <c r="N779" s="9"/>
      <c r="O779" s="10"/>
      <c r="P779" s="10"/>
      <c r="Q779" s="10"/>
      <c r="R779" s="10"/>
      <c r="S779" s="11"/>
      <c r="T779" s="11"/>
      <c r="U779" s="11"/>
      <c r="V779" s="11"/>
    </row>
    <row r="780" spans="8:22" x14ac:dyDescent="0.2">
      <c r="H780" s="9">
        <v>43865</v>
      </c>
      <c r="I780" s="10">
        <v>1.1900000000000001E-2</v>
      </c>
      <c r="J780" s="10">
        <v>1.61E-2</v>
      </c>
      <c r="K780" s="10">
        <v>1.83E-2</v>
      </c>
      <c r="L780" s="10">
        <v>2.0799999999999999E-2</v>
      </c>
      <c r="N780" s="9"/>
      <c r="O780" s="10"/>
      <c r="P780" s="10"/>
      <c r="Q780" s="10"/>
      <c r="R780" s="10"/>
      <c r="S780" s="11"/>
      <c r="T780" s="11"/>
      <c r="U780" s="11"/>
      <c r="V780" s="11"/>
    </row>
    <row r="781" spans="8:22" x14ac:dyDescent="0.2">
      <c r="H781" s="9">
        <v>43866</v>
      </c>
      <c r="I781" s="10">
        <v>1.17E-2</v>
      </c>
      <c r="J781" s="10">
        <v>1.5900000000000001E-2</v>
      </c>
      <c r="K781" s="10">
        <v>1.8200000000000001E-2</v>
      </c>
      <c r="L781" s="10">
        <v>2.06E-2</v>
      </c>
      <c r="N781" s="9"/>
      <c r="O781" s="10"/>
      <c r="P781" s="10"/>
      <c r="Q781" s="10"/>
      <c r="R781" s="10"/>
      <c r="S781" s="11"/>
      <c r="T781" s="11"/>
      <c r="U781" s="11"/>
      <c r="V781" s="11"/>
    </row>
    <row r="782" spans="8:22" x14ac:dyDescent="0.2">
      <c r="H782" s="9">
        <v>43867</v>
      </c>
      <c r="I782" s="10">
        <v>1.15E-2</v>
      </c>
      <c r="J782" s="10">
        <v>1.5599999999999999E-2</v>
      </c>
      <c r="K782" s="10">
        <v>1.83E-2</v>
      </c>
      <c r="L782" s="10">
        <v>2.0299999999999999E-2</v>
      </c>
      <c r="N782" s="9"/>
      <c r="O782" s="10"/>
      <c r="P782" s="10"/>
      <c r="Q782" s="10"/>
      <c r="R782" s="10"/>
      <c r="S782" s="11"/>
      <c r="T782" s="11"/>
      <c r="U782" s="11"/>
      <c r="V782" s="11"/>
    </row>
    <row r="783" spans="8:22" x14ac:dyDescent="0.2">
      <c r="H783" s="9">
        <v>43868</v>
      </c>
      <c r="I783" s="10">
        <v>1.11E-2</v>
      </c>
      <c r="J783" s="10">
        <v>1.52E-2</v>
      </c>
      <c r="K783" s="10">
        <v>1.7600000000000001E-2</v>
      </c>
      <c r="L783" s="10">
        <v>1.9599999999999999E-2</v>
      </c>
      <c r="N783" s="9"/>
      <c r="O783" s="10"/>
      <c r="P783" s="10"/>
      <c r="Q783" s="10"/>
      <c r="R783" s="10"/>
      <c r="S783" s="11"/>
      <c r="T783" s="11"/>
      <c r="U783" s="11"/>
      <c r="V783" s="11"/>
    </row>
    <row r="784" spans="8:22" x14ac:dyDescent="0.2">
      <c r="H784" s="9">
        <v>43871</v>
      </c>
      <c r="I784" s="10">
        <v>1.0999999999999999E-2</v>
      </c>
      <c r="J784" s="10">
        <v>1.52E-2</v>
      </c>
      <c r="K784" s="10">
        <v>1.7399999999999999E-2</v>
      </c>
      <c r="L784" s="10">
        <v>1.95E-2</v>
      </c>
      <c r="N784" s="9"/>
      <c r="O784" s="10"/>
      <c r="P784" s="10"/>
      <c r="Q784" s="10"/>
      <c r="R784" s="10"/>
      <c r="S784" s="11"/>
      <c r="T784" s="11"/>
      <c r="U784" s="11"/>
      <c r="V784" s="11"/>
    </row>
    <row r="785" spans="8:22" x14ac:dyDescent="0.2">
      <c r="H785" s="9">
        <v>43872</v>
      </c>
      <c r="I785" s="10">
        <v>1.12E-2</v>
      </c>
      <c r="J785" s="10">
        <v>1.52E-2</v>
      </c>
      <c r="K785" s="10">
        <v>1.7100000000000001E-2</v>
      </c>
      <c r="L785" s="10">
        <v>1.9199999999999998E-2</v>
      </c>
      <c r="N785" s="9"/>
      <c r="O785" s="10"/>
      <c r="P785" s="10"/>
      <c r="Q785" s="10"/>
      <c r="R785" s="10"/>
      <c r="S785" s="11"/>
      <c r="T785" s="11"/>
      <c r="U785" s="11"/>
      <c r="V785" s="11"/>
    </row>
    <row r="786" spans="8:22" x14ac:dyDescent="0.2">
      <c r="H786" s="9">
        <v>43873</v>
      </c>
      <c r="I786" s="10">
        <v>1.12E-2</v>
      </c>
      <c r="J786" s="10">
        <v>1.4999999999999999E-2</v>
      </c>
      <c r="K786" s="10">
        <v>1.6899999999999998E-2</v>
      </c>
      <c r="L786" s="10">
        <v>1.9E-2</v>
      </c>
      <c r="N786" s="9"/>
      <c r="O786" s="10"/>
      <c r="P786" s="10"/>
      <c r="Q786" s="10"/>
      <c r="R786" s="10"/>
      <c r="S786" s="11"/>
      <c r="T786" s="11"/>
      <c r="U786" s="11"/>
      <c r="V786" s="11"/>
    </row>
    <row r="787" spans="8:22" x14ac:dyDescent="0.2">
      <c r="H787" s="9">
        <v>43874</v>
      </c>
      <c r="I787" s="10">
        <v>1.0800000000000001E-2</v>
      </c>
      <c r="J787" s="10">
        <v>1.4800000000000001E-2</v>
      </c>
      <c r="K787" s="10">
        <v>1.66E-2</v>
      </c>
      <c r="L787" s="10">
        <v>1.8800000000000001E-2</v>
      </c>
      <c r="N787" s="9"/>
      <c r="O787" s="10"/>
      <c r="P787" s="10"/>
      <c r="Q787" s="10"/>
      <c r="R787" s="10"/>
      <c r="S787" s="11"/>
      <c r="T787" s="11"/>
      <c r="U787" s="11"/>
      <c r="V787" s="11"/>
    </row>
    <row r="788" spans="8:22" x14ac:dyDescent="0.2">
      <c r="H788" s="9">
        <v>43875</v>
      </c>
      <c r="I788" s="10">
        <v>1.09E-2</v>
      </c>
      <c r="J788" s="10">
        <v>1.49E-2</v>
      </c>
      <c r="K788" s="10">
        <v>1.6899999999999998E-2</v>
      </c>
      <c r="L788" s="10">
        <v>1.89E-2</v>
      </c>
      <c r="N788" s="9"/>
      <c r="O788" s="10"/>
      <c r="P788" s="10"/>
      <c r="Q788" s="10"/>
      <c r="R788" s="10"/>
      <c r="S788" s="11"/>
      <c r="T788" s="11"/>
      <c r="U788" s="11"/>
      <c r="V788" s="11"/>
    </row>
    <row r="789" spans="8:22" x14ac:dyDescent="0.2">
      <c r="H789" s="9">
        <v>43878</v>
      </c>
      <c r="I789" s="10">
        <v>1.12E-2</v>
      </c>
      <c r="J789" s="10">
        <v>1.52E-2</v>
      </c>
      <c r="K789" s="10">
        <v>1.7299999999999999E-2</v>
      </c>
      <c r="L789" s="10">
        <v>1.9300000000000001E-2</v>
      </c>
      <c r="N789" s="9"/>
      <c r="O789" s="10"/>
      <c r="P789" s="10"/>
      <c r="Q789" s="10"/>
      <c r="R789" s="10"/>
      <c r="S789" s="11"/>
      <c r="T789" s="11"/>
      <c r="U789" s="11"/>
      <c r="V789" s="11"/>
    </row>
    <row r="790" spans="8:22" x14ac:dyDescent="0.2">
      <c r="H790" s="9">
        <v>43879</v>
      </c>
      <c r="I790" s="10">
        <v>1.0999999999999999E-2</v>
      </c>
      <c r="J790" s="10">
        <v>1.5100000000000001E-2</v>
      </c>
      <c r="K790" s="10">
        <v>1.7000000000000001E-2</v>
      </c>
      <c r="L790" s="10">
        <v>1.9099999999999999E-2</v>
      </c>
      <c r="N790" s="9"/>
      <c r="O790" s="10"/>
      <c r="P790" s="10"/>
      <c r="Q790" s="10"/>
      <c r="R790" s="10"/>
      <c r="S790" s="11"/>
      <c r="T790" s="11"/>
      <c r="U790" s="11"/>
      <c r="V790" s="11"/>
    </row>
    <row r="791" spans="8:22" x14ac:dyDescent="0.2">
      <c r="H791" s="9">
        <v>43880</v>
      </c>
      <c r="I791" s="10">
        <v>1.0699999999999999E-2</v>
      </c>
      <c r="J791" s="10">
        <v>1.4800000000000001E-2</v>
      </c>
      <c r="K791" s="10">
        <v>1.66E-2</v>
      </c>
      <c r="L791" s="10">
        <v>1.8800000000000001E-2</v>
      </c>
      <c r="N791" s="9"/>
      <c r="O791" s="10"/>
      <c r="P791" s="10"/>
      <c r="Q791" s="10"/>
      <c r="R791" s="10"/>
      <c r="S791" s="11"/>
      <c r="T791" s="11"/>
      <c r="U791" s="11"/>
      <c r="V791" s="11"/>
    </row>
    <row r="792" spans="8:22" x14ac:dyDescent="0.2">
      <c r="H792" s="9">
        <v>43881</v>
      </c>
      <c r="I792" s="10">
        <v>1.0800000000000001E-2</v>
      </c>
      <c r="J792" s="10">
        <v>1.4800000000000001E-2</v>
      </c>
      <c r="K792" s="10">
        <v>1.67E-2</v>
      </c>
      <c r="L792" s="10">
        <v>1.8700000000000001E-2</v>
      </c>
      <c r="N792" s="9"/>
      <c r="O792" s="10"/>
      <c r="P792" s="10"/>
      <c r="Q792" s="10"/>
      <c r="R792" s="10"/>
      <c r="S792" s="11"/>
      <c r="T792" s="11"/>
      <c r="U792" s="11"/>
      <c r="V792" s="11"/>
    </row>
    <row r="793" spans="8:22" x14ac:dyDescent="0.2">
      <c r="H793" s="9">
        <v>43882</v>
      </c>
      <c r="I793" s="10">
        <v>1.06E-2</v>
      </c>
      <c r="J793" s="10">
        <v>1.46E-2</v>
      </c>
      <c r="K793" s="10">
        <v>1.6299999999999999E-2</v>
      </c>
      <c r="L793" s="10">
        <v>1.84E-2</v>
      </c>
      <c r="N793" s="9"/>
      <c r="O793" s="10"/>
      <c r="P793" s="10"/>
      <c r="Q793" s="10"/>
      <c r="R793" s="10"/>
      <c r="S793" s="11"/>
      <c r="T793" s="11"/>
      <c r="U793" s="11"/>
      <c r="V793" s="11"/>
    </row>
    <row r="794" spans="8:22" x14ac:dyDescent="0.2">
      <c r="H794" s="9">
        <v>43885</v>
      </c>
      <c r="I794" s="10">
        <v>0.01</v>
      </c>
      <c r="J794" s="10">
        <v>1.41E-2</v>
      </c>
      <c r="K794" s="10">
        <v>1.6E-2</v>
      </c>
      <c r="L794" s="10">
        <v>1.7899999999999999E-2</v>
      </c>
      <c r="N794" s="9"/>
      <c r="O794" s="10"/>
      <c r="P794" s="10"/>
      <c r="Q794" s="10"/>
      <c r="R794" s="10"/>
      <c r="S794" s="11"/>
      <c r="T794" s="11"/>
      <c r="U794" s="11"/>
      <c r="V794" s="11"/>
    </row>
    <row r="795" spans="8:22" x14ac:dyDescent="0.2">
      <c r="H795" s="9">
        <v>43886</v>
      </c>
      <c r="I795" s="10">
        <v>9.7999999999999997E-3</v>
      </c>
      <c r="J795" s="10">
        <v>1.38E-2</v>
      </c>
      <c r="K795" s="10">
        <v>1.5900000000000001E-2</v>
      </c>
      <c r="L795" s="10">
        <v>1.77E-2</v>
      </c>
      <c r="N795" s="9"/>
      <c r="O795" s="10"/>
      <c r="P795" s="10"/>
      <c r="Q795" s="10"/>
      <c r="R795" s="10"/>
      <c r="S795" s="11"/>
      <c r="T795" s="11"/>
      <c r="U795" s="11"/>
      <c r="V795" s="11"/>
    </row>
    <row r="796" spans="8:22" x14ac:dyDescent="0.2">
      <c r="H796" s="9">
        <v>43887</v>
      </c>
      <c r="I796" s="10">
        <v>9.7999999999999997E-3</v>
      </c>
      <c r="J796" s="10">
        <v>1.37E-2</v>
      </c>
      <c r="K796" s="10">
        <v>1.5900000000000001E-2</v>
      </c>
      <c r="L796" s="10">
        <v>1.77E-2</v>
      </c>
      <c r="N796" s="9"/>
      <c r="O796" s="10"/>
      <c r="P796" s="10"/>
      <c r="Q796" s="10"/>
      <c r="R796" s="10"/>
      <c r="S796" s="11"/>
      <c r="T796" s="11"/>
      <c r="U796" s="11"/>
      <c r="V796" s="11"/>
    </row>
    <row r="797" spans="8:22" x14ac:dyDescent="0.2">
      <c r="H797" s="9">
        <v>43888</v>
      </c>
      <c r="I797" s="10">
        <v>9.7000000000000003E-3</v>
      </c>
      <c r="J797" s="10">
        <v>1.3599999999999999E-2</v>
      </c>
      <c r="K797" s="10">
        <v>1.5900000000000001E-2</v>
      </c>
      <c r="L797" s="10">
        <v>1.7600000000000001E-2</v>
      </c>
      <c r="N797" s="9"/>
      <c r="O797" s="10"/>
      <c r="P797" s="10"/>
      <c r="Q797" s="10"/>
      <c r="R797" s="10"/>
      <c r="S797" s="11"/>
      <c r="T797" s="11"/>
      <c r="U797" s="11"/>
      <c r="V797" s="11"/>
    </row>
    <row r="798" spans="8:22" x14ac:dyDescent="0.2">
      <c r="H798" s="9">
        <v>43889</v>
      </c>
      <c r="I798" s="10">
        <v>9.7999999999999997E-3</v>
      </c>
      <c r="J798" s="10">
        <v>1.37E-2</v>
      </c>
      <c r="K798" s="10">
        <v>1.61E-2</v>
      </c>
      <c r="L798" s="10">
        <v>1.7600000000000001E-2</v>
      </c>
      <c r="N798" s="9"/>
      <c r="O798" s="10"/>
      <c r="P798" s="10"/>
      <c r="Q798" s="10"/>
      <c r="R798" s="10"/>
      <c r="S798" s="11"/>
      <c r="T798" s="11"/>
      <c r="U798" s="11"/>
      <c r="V798" s="11"/>
    </row>
    <row r="799" spans="8:22" x14ac:dyDescent="0.2">
      <c r="H799" s="9">
        <v>43892</v>
      </c>
      <c r="I799" s="10">
        <v>0.01</v>
      </c>
      <c r="J799" s="10">
        <v>1.3899999999999999E-2</v>
      </c>
      <c r="K799" s="10">
        <v>1.5900000000000001E-2</v>
      </c>
      <c r="L799" s="10">
        <v>1.7899999999999999E-2</v>
      </c>
      <c r="N799" s="9"/>
      <c r="O799" s="10"/>
      <c r="P799" s="10"/>
      <c r="Q799" s="10"/>
      <c r="R799" s="10"/>
      <c r="S799" s="11"/>
      <c r="T799" s="11"/>
      <c r="U799" s="11"/>
      <c r="V799" s="11"/>
    </row>
    <row r="800" spans="8:22" x14ac:dyDescent="0.2">
      <c r="H800" s="9">
        <v>43893</v>
      </c>
      <c r="I800" s="10">
        <v>1.0200000000000001E-2</v>
      </c>
      <c r="J800" s="10">
        <v>1.3899999999999999E-2</v>
      </c>
      <c r="K800" s="10">
        <v>1.6E-2</v>
      </c>
      <c r="L800" s="10">
        <v>1.7999999999999999E-2</v>
      </c>
      <c r="N800" s="9"/>
      <c r="O800" s="10"/>
      <c r="P800" s="10"/>
      <c r="Q800" s="10"/>
      <c r="R800" s="10"/>
      <c r="S800" s="11"/>
      <c r="T800" s="11"/>
      <c r="U800" s="11"/>
      <c r="V800" s="11"/>
    </row>
    <row r="801" spans="8:22" x14ac:dyDescent="0.2">
      <c r="H801" s="9">
        <v>43894</v>
      </c>
      <c r="I801" s="10">
        <v>1.0500000000000001E-2</v>
      </c>
      <c r="J801" s="10">
        <v>1.4200000000000001E-2</v>
      </c>
      <c r="K801" s="10">
        <v>1.6299999999999999E-2</v>
      </c>
      <c r="L801" s="10">
        <v>1.83E-2</v>
      </c>
      <c r="N801" s="9"/>
      <c r="O801" s="10"/>
      <c r="P801" s="10"/>
      <c r="Q801" s="10"/>
      <c r="R801" s="10"/>
      <c r="S801" s="11"/>
      <c r="T801" s="11"/>
      <c r="U801" s="11"/>
      <c r="V801" s="11"/>
    </row>
    <row r="802" spans="8:22" x14ac:dyDescent="0.2">
      <c r="H802" s="9">
        <v>43895</v>
      </c>
      <c r="I802" s="10">
        <v>1.06E-2</v>
      </c>
      <c r="J802" s="10">
        <v>1.44E-2</v>
      </c>
      <c r="K802" s="10">
        <v>1.6299999999999999E-2</v>
      </c>
      <c r="L802" s="10">
        <v>1.8599999999999998E-2</v>
      </c>
      <c r="N802" s="9"/>
      <c r="O802" s="10"/>
      <c r="P802" s="10"/>
      <c r="Q802" s="10"/>
      <c r="R802" s="10"/>
      <c r="S802" s="11"/>
      <c r="T802" s="11"/>
      <c r="U802" s="11"/>
      <c r="V802" s="11"/>
    </row>
    <row r="803" spans="8:22" x14ac:dyDescent="0.2">
      <c r="H803" s="9">
        <v>43896</v>
      </c>
      <c r="I803" s="10">
        <v>1.0500000000000001E-2</v>
      </c>
      <c r="J803" s="10">
        <v>1.41E-2</v>
      </c>
      <c r="K803" s="10">
        <v>1.5800000000000002E-2</v>
      </c>
      <c r="L803" s="10">
        <v>1.84E-2</v>
      </c>
      <c r="N803" s="9"/>
      <c r="O803" s="10"/>
      <c r="P803" s="10"/>
      <c r="Q803" s="10"/>
      <c r="R803" s="10"/>
      <c r="S803" s="11"/>
      <c r="T803" s="11"/>
      <c r="U803" s="11"/>
      <c r="V803" s="11"/>
    </row>
    <row r="804" spans="8:22" x14ac:dyDescent="0.2">
      <c r="H804" s="9">
        <v>43900</v>
      </c>
      <c r="I804" s="10">
        <v>1.04E-2</v>
      </c>
      <c r="J804" s="10">
        <v>1.3899999999999999E-2</v>
      </c>
      <c r="K804" s="10">
        <v>1.55E-2</v>
      </c>
      <c r="L804" s="10">
        <v>1.7999999999999999E-2</v>
      </c>
      <c r="N804" s="9"/>
      <c r="O804" s="10"/>
      <c r="P804" s="10"/>
      <c r="Q804" s="10"/>
      <c r="R804" s="10"/>
      <c r="S804" s="11"/>
      <c r="T804" s="11"/>
      <c r="U804" s="11"/>
      <c r="V804" s="11"/>
    </row>
    <row r="805" spans="8:22" x14ac:dyDescent="0.2">
      <c r="H805" s="9">
        <v>43901</v>
      </c>
      <c r="I805" s="10">
        <v>1.0200000000000001E-2</v>
      </c>
      <c r="J805" s="10">
        <v>1.37E-2</v>
      </c>
      <c r="K805" s="10">
        <v>1.5100000000000001E-2</v>
      </c>
      <c r="L805" s="10">
        <v>1.77E-2</v>
      </c>
    </row>
    <row r="806" spans="8:22" x14ac:dyDescent="0.2">
      <c r="H806" s="9">
        <v>43902</v>
      </c>
      <c r="I806" s="10">
        <v>0.01</v>
      </c>
      <c r="J806" s="10">
        <v>1.34E-2</v>
      </c>
      <c r="K806" s="10">
        <v>1.44E-2</v>
      </c>
      <c r="L806" s="10">
        <v>1.72E-2</v>
      </c>
    </row>
    <row r="807" spans="8:22" x14ac:dyDescent="0.2">
      <c r="H807" s="9">
        <v>43903</v>
      </c>
      <c r="I807" s="10">
        <v>9.9000000000000008E-3</v>
      </c>
      <c r="J807" s="10">
        <v>1.2999999999999999E-2</v>
      </c>
      <c r="K807" s="10">
        <v>1.4E-2</v>
      </c>
      <c r="L807" s="10">
        <v>1.6500000000000001E-2</v>
      </c>
    </row>
    <row r="808" spans="8:22" x14ac:dyDescent="0.2">
      <c r="H808" s="9">
        <v>43906</v>
      </c>
      <c r="I808" s="10">
        <v>9.9000000000000008E-3</v>
      </c>
      <c r="J808" s="10">
        <v>1.2999999999999999E-2</v>
      </c>
      <c r="K808" s="10">
        <v>1.41E-2</v>
      </c>
      <c r="L808" s="10">
        <v>1.6500000000000001E-2</v>
      </c>
    </row>
    <row r="809" spans="8:22" x14ac:dyDescent="0.2">
      <c r="H809" s="9">
        <v>43907</v>
      </c>
      <c r="I809" s="10">
        <v>9.5999999999999992E-3</v>
      </c>
      <c r="J809" s="10">
        <v>1.2699999999999999E-2</v>
      </c>
      <c r="K809" s="10">
        <v>1.37E-2</v>
      </c>
      <c r="L809" s="10">
        <v>1.6E-2</v>
      </c>
    </row>
    <row r="810" spans="8:22" x14ac:dyDescent="0.2">
      <c r="H810" s="9">
        <v>43908</v>
      </c>
      <c r="I810" s="10">
        <v>9.5999999999999992E-3</v>
      </c>
      <c r="J810" s="10">
        <v>1.2699999999999999E-2</v>
      </c>
      <c r="K810" s="10">
        <v>1.38E-2</v>
      </c>
      <c r="L810" s="10">
        <v>1.6E-2</v>
      </c>
    </row>
    <row r="811" spans="8:22" x14ac:dyDescent="0.2">
      <c r="H811" s="9">
        <v>43909</v>
      </c>
      <c r="I811" s="10">
        <v>9.5999999999999992E-3</v>
      </c>
      <c r="J811" s="10">
        <v>1.24E-2</v>
      </c>
      <c r="K811" s="10">
        <v>1.38E-2</v>
      </c>
      <c r="L811" s="10">
        <v>1.5699999999999999E-2</v>
      </c>
    </row>
    <row r="812" spans="8:22" x14ac:dyDescent="0.2">
      <c r="H812" s="9">
        <v>43910</v>
      </c>
      <c r="I812" s="10">
        <v>9.1999999999999998E-3</v>
      </c>
      <c r="J812" s="10">
        <v>1.21E-2</v>
      </c>
      <c r="K812" s="10">
        <v>1.34E-2</v>
      </c>
      <c r="L812" s="10">
        <v>1.54E-2</v>
      </c>
    </row>
    <row r="813" spans="8:22" x14ac:dyDescent="0.2">
      <c r="H813" s="9">
        <v>43913</v>
      </c>
      <c r="I813" s="10">
        <v>9.1999999999999998E-3</v>
      </c>
      <c r="J813" s="10">
        <v>1.1900000000000001E-2</v>
      </c>
      <c r="K813" s="10">
        <v>1.2800000000000001E-2</v>
      </c>
      <c r="L813" s="10">
        <v>1.5299999999999999E-2</v>
      </c>
    </row>
    <row r="814" spans="8:22" x14ac:dyDescent="0.2">
      <c r="H814" s="9">
        <v>43914</v>
      </c>
      <c r="I814" s="10">
        <v>8.9999999999999993E-3</v>
      </c>
      <c r="J814" s="10">
        <v>1.1900000000000001E-2</v>
      </c>
      <c r="K814" s="10">
        <v>1.2500000000000001E-2</v>
      </c>
      <c r="L814" s="10">
        <v>1.54E-2</v>
      </c>
    </row>
    <row r="815" spans="8:22" x14ac:dyDescent="0.2">
      <c r="H815" s="9">
        <v>43915</v>
      </c>
      <c r="I815" s="10">
        <v>8.8999999999999999E-3</v>
      </c>
      <c r="J815" s="10">
        <v>1.15E-2</v>
      </c>
      <c r="K815" s="10">
        <v>1.17E-2</v>
      </c>
      <c r="L815" s="10">
        <v>1.5100000000000001E-2</v>
      </c>
    </row>
    <row r="816" spans="8:22" x14ac:dyDescent="0.2">
      <c r="H816" s="9">
        <v>43916</v>
      </c>
      <c r="I816" s="10">
        <v>8.3000000000000001E-3</v>
      </c>
      <c r="J816" s="10">
        <v>1.11E-2</v>
      </c>
      <c r="K816" s="10">
        <v>1.11E-2</v>
      </c>
      <c r="L816" s="10">
        <v>1.46E-2</v>
      </c>
    </row>
    <row r="817" spans="8:12" x14ac:dyDescent="0.2">
      <c r="H817" s="9">
        <v>43917</v>
      </c>
      <c r="I817" s="10">
        <v>8.0000000000000002E-3</v>
      </c>
      <c r="J817" s="10">
        <v>1.09E-2</v>
      </c>
      <c r="K817" s="10">
        <v>1.0800000000000001E-2</v>
      </c>
      <c r="L817" s="10">
        <v>1.4500000000000001E-2</v>
      </c>
    </row>
    <row r="818" spans="8:12" x14ac:dyDescent="0.2">
      <c r="H818" s="9">
        <v>43920</v>
      </c>
      <c r="I818" s="10">
        <v>7.6E-3</v>
      </c>
      <c r="J818" s="10">
        <v>1.0500000000000001E-2</v>
      </c>
      <c r="K818" s="10">
        <v>1.0500000000000001E-2</v>
      </c>
      <c r="L818" s="10">
        <v>1.4E-2</v>
      </c>
    </row>
    <row r="819" spans="8:12" x14ac:dyDescent="0.2">
      <c r="H819" s="9">
        <v>43921</v>
      </c>
      <c r="I819" s="10">
        <v>7.4000000000000003E-3</v>
      </c>
      <c r="J819" s="10">
        <v>0.01</v>
      </c>
      <c r="K819" s="10">
        <v>9.9000000000000008E-3</v>
      </c>
      <c r="L819" s="10">
        <v>1.32E-2</v>
      </c>
    </row>
    <row r="820" spans="8:12" x14ac:dyDescent="0.2">
      <c r="H820" s="9">
        <v>43922</v>
      </c>
      <c r="I820" s="10">
        <v>7.3000000000000001E-3</v>
      </c>
      <c r="J820" s="10">
        <v>9.9000000000000008E-3</v>
      </c>
      <c r="K820" s="10">
        <v>1.0200000000000001E-2</v>
      </c>
      <c r="L820" s="10">
        <v>1.3100000000000001E-2</v>
      </c>
    </row>
    <row r="821" spans="8:12" x14ac:dyDescent="0.2">
      <c r="H821" s="9">
        <v>43923</v>
      </c>
      <c r="I821" s="10">
        <v>7.1999999999999998E-3</v>
      </c>
      <c r="J821" s="10">
        <v>9.9000000000000008E-3</v>
      </c>
      <c r="K821" s="10">
        <v>1.0200000000000001E-2</v>
      </c>
      <c r="L821" s="10">
        <v>1.3100000000000001E-2</v>
      </c>
    </row>
    <row r="822" spans="8:12" x14ac:dyDescent="0.2">
      <c r="H822" s="9">
        <v>43924</v>
      </c>
      <c r="I822" s="10">
        <v>7.1000000000000004E-3</v>
      </c>
      <c r="J822" s="10">
        <v>9.5999999999999992E-3</v>
      </c>
      <c r="K822" s="10">
        <v>0.01</v>
      </c>
      <c r="L822" s="10">
        <v>1.2699999999999999E-2</v>
      </c>
    </row>
    <row r="823" spans="8:12" x14ac:dyDescent="0.2">
      <c r="H823" s="9">
        <v>43927</v>
      </c>
      <c r="I823" s="10">
        <v>7.6E-3</v>
      </c>
      <c r="J823" s="10">
        <v>0.01</v>
      </c>
      <c r="K823" s="10">
        <v>1.0500000000000001E-2</v>
      </c>
      <c r="L823" s="10">
        <v>1.32E-2</v>
      </c>
    </row>
    <row r="824" spans="8:12" x14ac:dyDescent="0.2">
      <c r="H824" s="9">
        <v>43928</v>
      </c>
      <c r="I824" s="10">
        <v>7.6E-3</v>
      </c>
      <c r="J824" s="10">
        <v>1.0200000000000001E-2</v>
      </c>
      <c r="K824" s="10">
        <v>1.0699999999999999E-2</v>
      </c>
      <c r="L824" s="10">
        <v>1.34E-2</v>
      </c>
    </row>
    <row r="825" spans="8:12" x14ac:dyDescent="0.2">
      <c r="H825" s="9">
        <v>43929</v>
      </c>
      <c r="I825" s="10">
        <v>7.4999999999999997E-3</v>
      </c>
      <c r="J825" s="10">
        <v>1.0200000000000001E-2</v>
      </c>
      <c r="K825" s="10">
        <v>1.0500000000000001E-2</v>
      </c>
      <c r="L825" s="10">
        <v>1.34E-2</v>
      </c>
    </row>
    <row r="826" spans="8:12" x14ac:dyDescent="0.2">
      <c r="H826" s="9">
        <v>43930</v>
      </c>
      <c r="I826" s="10">
        <v>7.6E-3</v>
      </c>
      <c r="J826" s="10">
        <v>1.0200000000000001E-2</v>
      </c>
      <c r="K826" s="10">
        <v>1.0500000000000001E-2</v>
      </c>
      <c r="L826" s="10">
        <v>1.35E-2</v>
      </c>
    </row>
    <row r="827" spans="8:12" x14ac:dyDescent="0.2">
      <c r="H827" s="9">
        <v>43931</v>
      </c>
      <c r="I827" s="10">
        <v>8.2000000000000007E-3</v>
      </c>
      <c r="J827" s="10">
        <v>1.06E-2</v>
      </c>
      <c r="K827" s="10">
        <v>1.06E-2</v>
      </c>
      <c r="L827" s="10">
        <v>1.3899999999999999E-2</v>
      </c>
    </row>
    <row r="828" spans="8:12" x14ac:dyDescent="0.2">
      <c r="H828" s="9">
        <v>43934</v>
      </c>
      <c r="I828" s="10">
        <v>8.0000000000000002E-3</v>
      </c>
      <c r="J828" s="10">
        <v>1.04E-2</v>
      </c>
      <c r="K828" s="10">
        <v>1.0699999999999999E-2</v>
      </c>
      <c r="L828" s="10">
        <v>1.3599999999999999E-2</v>
      </c>
    </row>
    <row r="829" spans="8:12" x14ac:dyDescent="0.2">
      <c r="H829" s="9">
        <v>43935</v>
      </c>
      <c r="I829" s="10">
        <v>8.3000000000000001E-3</v>
      </c>
      <c r="J829" s="10">
        <v>1.04E-2</v>
      </c>
      <c r="K829" s="10">
        <v>1.0800000000000001E-2</v>
      </c>
      <c r="L829" s="10">
        <v>1.37E-2</v>
      </c>
    </row>
    <row r="830" spans="8:12" x14ac:dyDescent="0.2">
      <c r="H830" s="9">
        <v>43936</v>
      </c>
      <c r="I830" s="10">
        <v>8.6E-3</v>
      </c>
      <c r="J830" s="10">
        <v>1.04E-2</v>
      </c>
      <c r="K830" s="10">
        <v>1.0800000000000001E-2</v>
      </c>
      <c r="L830" s="10">
        <v>1.37E-2</v>
      </c>
    </row>
    <row r="831" spans="8:12" x14ac:dyDescent="0.2">
      <c r="H831" s="9">
        <v>43937</v>
      </c>
      <c r="I831" s="10">
        <v>8.9999999999999993E-3</v>
      </c>
      <c r="J831" s="10">
        <v>1.06E-2</v>
      </c>
      <c r="K831" s="10">
        <v>1.0999999999999999E-2</v>
      </c>
      <c r="L831" s="10">
        <v>1.3899999999999999E-2</v>
      </c>
    </row>
    <row r="832" spans="8:12" x14ac:dyDescent="0.2">
      <c r="H832" s="9">
        <v>43938</v>
      </c>
      <c r="I832" s="10">
        <v>9.1999999999999998E-3</v>
      </c>
      <c r="J832" s="10">
        <v>1.0800000000000001E-2</v>
      </c>
      <c r="K832" s="10">
        <v>1.1299999999999999E-2</v>
      </c>
      <c r="L832" s="10">
        <v>1.4E-2</v>
      </c>
    </row>
    <row r="833" spans="8:12" x14ac:dyDescent="0.2">
      <c r="H833" s="9">
        <v>43942</v>
      </c>
      <c r="I833" s="10">
        <v>9.1000000000000004E-3</v>
      </c>
      <c r="J833" s="10">
        <v>1.0699999999999999E-2</v>
      </c>
      <c r="K833" s="10">
        <v>1.0999999999999999E-2</v>
      </c>
      <c r="L833" s="10">
        <v>1.3899999999999999E-2</v>
      </c>
    </row>
    <row r="834" spans="8:12" x14ac:dyDescent="0.2">
      <c r="H834" s="9">
        <v>43943</v>
      </c>
      <c r="I834" s="10">
        <v>9.4999999999999998E-3</v>
      </c>
      <c r="J834" s="10">
        <v>1.11E-2</v>
      </c>
      <c r="K834" s="10">
        <v>1.11E-2</v>
      </c>
      <c r="L834" s="10">
        <v>1.43E-2</v>
      </c>
    </row>
    <row r="835" spans="8:12" x14ac:dyDescent="0.2">
      <c r="H835" s="9">
        <v>43944</v>
      </c>
      <c r="I835" s="10">
        <v>9.4999999999999998E-3</v>
      </c>
      <c r="J835" s="10">
        <v>1.11E-2</v>
      </c>
      <c r="K835" s="10">
        <v>1.14E-2</v>
      </c>
      <c r="L835" s="10">
        <v>1.4500000000000001E-2</v>
      </c>
    </row>
    <row r="836" spans="8:12" x14ac:dyDescent="0.2">
      <c r="H836" s="9">
        <v>43945</v>
      </c>
      <c r="I836" s="10">
        <v>9.5999999999999992E-3</v>
      </c>
      <c r="J836" s="10">
        <v>1.12E-2</v>
      </c>
      <c r="K836" s="10">
        <v>1.15E-2</v>
      </c>
      <c r="L836" s="10">
        <v>1.44E-2</v>
      </c>
    </row>
    <row r="837" spans="8:12" x14ac:dyDescent="0.2">
      <c r="H837" s="9">
        <v>43948</v>
      </c>
      <c r="I837" s="10">
        <v>9.2999999999999992E-3</v>
      </c>
      <c r="J837" s="10">
        <v>1.09E-2</v>
      </c>
      <c r="K837" s="10">
        <v>1.1299999999999999E-2</v>
      </c>
      <c r="L837" s="10">
        <v>1.4200000000000001E-2</v>
      </c>
    </row>
    <row r="838" spans="8:12" x14ac:dyDescent="0.2">
      <c r="H838" s="9">
        <v>43949</v>
      </c>
      <c r="I838" s="10">
        <v>9.2999999999999992E-3</v>
      </c>
      <c r="J838" s="10">
        <v>1.0999999999999999E-2</v>
      </c>
      <c r="K838" s="10">
        <v>1.14E-2</v>
      </c>
      <c r="L838" s="10">
        <v>1.44E-2</v>
      </c>
    </row>
    <row r="839" spans="8:12" x14ac:dyDescent="0.2">
      <c r="H839" s="9">
        <v>43950</v>
      </c>
      <c r="I839" s="10">
        <v>9.1000000000000004E-3</v>
      </c>
      <c r="J839" s="10">
        <v>1.0800000000000001E-2</v>
      </c>
      <c r="K839" s="10">
        <v>1.1299999999999999E-2</v>
      </c>
      <c r="L839" s="10">
        <v>1.43E-2</v>
      </c>
    </row>
    <row r="840" spans="8:12" x14ac:dyDescent="0.2">
      <c r="H840" s="9">
        <v>43951</v>
      </c>
      <c r="I840" s="10">
        <v>8.8999999999999999E-3</v>
      </c>
      <c r="J840" s="10">
        <v>1.0800000000000001E-2</v>
      </c>
      <c r="K840" s="10">
        <v>1.11E-2</v>
      </c>
      <c r="L840" s="10">
        <v>1.43E-2</v>
      </c>
    </row>
    <row r="841" spans="8:12" x14ac:dyDescent="0.2">
      <c r="H841" s="9">
        <v>43955</v>
      </c>
      <c r="I841" s="10">
        <v>8.6E-3</v>
      </c>
      <c r="J841" s="10">
        <v>1.0800000000000001E-2</v>
      </c>
      <c r="K841" s="10">
        <v>1.06E-2</v>
      </c>
      <c r="L841" s="10">
        <v>1.44E-2</v>
      </c>
    </row>
    <row r="842" spans="8:12" x14ac:dyDescent="0.2">
      <c r="H842" s="9">
        <v>43956</v>
      </c>
      <c r="I842" s="10">
        <v>8.8000000000000005E-3</v>
      </c>
      <c r="J842" s="10">
        <v>1.09E-2</v>
      </c>
      <c r="K842" s="10">
        <v>1.09E-2</v>
      </c>
      <c r="L842" s="10">
        <v>1.4500000000000001E-2</v>
      </c>
    </row>
    <row r="843" spans="8:12" x14ac:dyDescent="0.2">
      <c r="H843" s="9">
        <v>43957</v>
      </c>
      <c r="I843" s="10">
        <v>8.6999999999999994E-3</v>
      </c>
      <c r="J843" s="10">
        <v>1.0800000000000001E-2</v>
      </c>
      <c r="K843" s="10">
        <v>1.09E-2</v>
      </c>
      <c r="L843" s="10">
        <v>1.43E-2</v>
      </c>
    </row>
    <row r="844" spans="8:12" x14ac:dyDescent="0.2">
      <c r="H844" s="9">
        <v>43958</v>
      </c>
      <c r="I844" s="10">
        <v>8.2000000000000007E-3</v>
      </c>
      <c r="J844" s="10">
        <v>1.03E-2</v>
      </c>
      <c r="K844" s="10">
        <v>1.04E-2</v>
      </c>
      <c r="L844" s="10">
        <v>1.38E-2</v>
      </c>
    </row>
    <row r="845" spans="8:12" x14ac:dyDescent="0.2">
      <c r="H845" s="9">
        <v>43959</v>
      </c>
      <c r="I845" s="10">
        <v>8.2000000000000007E-3</v>
      </c>
      <c r="J845" s="10">
        <v>1.0200000000000001E-2</v>
      </c>
      <c r="K845" s="10">
        <v>1.0200000000000001E-2</v>
      </c>
      <c r="L845" s="10">
        <v>1.3599999999999999E-2</v>
      </c>
    </row>
    <row r="846" spans="8:12" x14ac:dyDescent="0.2">
      <c r="H846" s="9">
        <v>43963</v>
      </c>
      <c r="I846" s="10">
        <v>8.2000000000000007E-3</v>
      </c>
      <c r="J846" s="10">
        <v>1.01E-2</v>
      </c>
      <c r="K846" s="10">
        <v>1.0500000000000001E-2</v>
      </c>
      <c r="L846" s="10">
        <v>1.34E-2</v>
      </c>
    </row>
    <row r="847" spans="8:12" x14ac:dyDescent="0.2">
      <c r="H847" s="9">
        <v>43964</v>
      </c>
      <c r="I847" s="10">
        <v>8.3999999999999995E-3</v>
      </c>
      <c r="J847" s="10">
        <v>1.04E-2</v>
      </c>
      <c r="K847" s="10">
        <v>1.0699999999999999E-2</v>
      </c>
      <c r="L847" s="10">
        <v>1.38E-2</v>
      </c>
    </row>
    <row r="848" spans="8:12" x14ac:dyDescent="0.2">
      <c r="H848" s="9">
        <v>43965</v>
      </c>
      <c r="I848" s="10">
        <v>8.5000000000000006E-3</v>
      </c>
      <c r="J848" s="10">
        <v>1.0500000000000001E-2</v>
      </c>
      <c r="K848" s="10">
        <v>1.0800000000000001E-2</v>
      </c>
      <c r="L848" s="10">
        <v>1.4E-2</v>
      </c>
    </row>
    <row r="849" spans="8:12" x14ac:dyDescent="0.2">
      <c r="H849" s="9">
        <v>43966</v>
      </c>
      <c r="I849" s="10">
        <v>8.8999999999999999E-3</v>
      </c>
      <c r="J849" s="10">
        <v>1.09E-2</v>
      </c>
      <c r="K849" s="10">
        <v>1.14E-2</v>
      </c>
      <c r="L849" s="10">
        <v>1.44E-2</v>
      </c>
    </row>
    <row r="850" spans="8:12" x14ac:dyDescent="0.2">
      <c r="H850" s="9">
        <v>43969</v>
      </c>
      <c r="I850" s="10">
        <v>8.8999999999999999E-3</v>
      </c>
      <c r="J850" s="10">
        <v>1.0999999999999999E-2</v>
      </c>
      <c r="K850" s="10">
        <v>1.15E-2</v>
      </c>
      <c r="L850" s="10">
        <v>1.46E-2</v>
      </c>
    </row>
    <row r="851" spans="8:12" x14ac:dyDescent="0.2">
      <c r="H851" s="9">
        <v>43970</v>
      </c>
      <c r="I851" s="10">
        <v>8.6999999999999994E-3</v>
      </c>
      <c r="J851" s="10">
        <v>1.0800000000000001E-2</v>
      </c>
      <c r="K851" s="10">
        <v>1.12E-2</v>
      </c>
      <c r="L851" s="10">
        <v>1.44E-2</v>
      </c>
    </row>
    <row r="852" spans="8:12" x14ac:dyDescent="0.2">
      <c r="H852" s="9">
        <v>43971</v>
      </c>
      <c r="I852" s="10">
        <v>8.3000000000000001E-3</v>
      </c>
      <c r="J852" s="10">
        <v>1.0500000000000001E-2</v>
      </c>
      <c r="K852" s="10">
        <v>1.0800000000000001E-2</v>
      </c>
      <c r="L852" s="10">
        <v>1.4E-2</v>
      </c>
    </row>
    <row r="853" spans="8:12" x14ac:dyDescent="0.2">
      <c r="H853" s="9">
        <v>43972</v>
      </c>
      <c r="I853" s="10">
        <v>8.3000000000000001E-3</v>
      </c>
      <c r="J853" s="10">
        <v>1.03E-2</v>
      </c>
      <c r="K853" s="10">
        <v>1.0699999999999999E-2</v>
      </c>
      <c r="L853" s="10">
        <v>1.3899999999999999E-2</v>
      </c>
    </row>
    <row r="854" spans="8:12" x14ac:dyDescent="0.2">
      <c r="H854" s="9">
        <v>43973</v>
      </c>
      <c r="I854" s="10">
        <v>8.3000000000000001E-3</v>
      </c>
      <c r="J854" s="10">
        <v>1.04E-2</v>
      </c>
      <c r="K854" s="10">
        <v>1.09E-2</v>
      </c>
      <c r="L854" s="10">
        <v>1.4E-2</v>
      </c>
    </row>
    <row r="855" spans="8:12" x14ac:dyDescent="0.2">
      <c r="H855" s="9">
        <v>43976</v>
      </c>
      <c r="I855" s="10">
        <v>8.3999999999999995E-3</v>
      </c>
      <c r="J855" s="10">
        <v>1.03E-2</v>
      </c>
      <c r="K855" s="10">
        <v>1.09E-2</v>
      </c>
      <c r="L855" s="10">
        <v>1.38E-2</v>
      </c>
    </row>
    <row r="856" spans="8:12" x14ac:dyDescent="0.2">
      <c r="H856" s="9">
        <v>43977</v>
      </c>
      <c r="I856" s="10">
        <v>8.6E-3</v>
      </c>
      <c r="J856" s="10">
        <v>1.04E-2</v>
      </c>
      <c r="K856" s="10">
        <v>1.11E-2</v>
      </c>
      <c r="L856" s="10">
        <v>1.4E-2</v>
      </c>
    </row>
    <row r="857" spans="8:12" x14ac:dyDescent="0.2">
      <c r="H857" s="9">
        <v>43978</v>
      </c>
      <c r="I857" s="10">
        <v>8.8000000000000005E-3</v>
      </c>
      <c r="J857" s="10">
        <v>1.04E-2</v>
      </c>
      <c r="K857" s="10">
        <v>1.14E-2</v>
      </c>
      <c r="L857" s="10">
        <v>1.41E-2</v>
      </c>
    </row>
    <row r="858" spans="8:12" x14ac:dyDescent="0.2">
      <c r="H858" s="9">
        <v>43979</v>
      </c>
      <c r="I858" s="10">
        <v>8.9999999999999993E-3</v>
      </c>
      <c r="J858" s="10">
        <v>1.06E-2</v>
      </c>
      <c r="K858" s="10">
        <v>1.1900000000000001E-2</v>
      </c>
      <c r="L858" s="10">
        <v>1.44E-2</v>
      </c>
    </row>
    <row r="859" spans="8:12" x14ac:dyDescent="0.2">
      <c r="H859" s="9">
        <v>43980</v>
      </c>
      <c r="I859" s="10">
        <v>8.9999999999999993E-3</v>
      </c>
      <c r="J859" s="10">
        <v>1.0500000000000001E-2</v>
      </c>
      <c r="K859" s="10">
        <v>1.1900000000000001E-2</v>
      </c>
      <c r="L859" s="10">
        <v>1.43E-2</v>
      </c>
    </row>
    <row r="860" spans="8:12" x14ac:dyDescent="0.2">
      <c r="H860" s="9">
        <v>43983</v>
      </c>
      <c r="I860" s="10">
        <v>9.1000000000000004E-3</v>
      </c>
      <c r="J860" s="10">
        <v>1.0699999999999999E-2</v>
      </c>
      <c r="K860" s="10">
        <v>1.2200000000000001E-2</v>
      </c>
      <c r="L860" s="10">
        <v>1.46E-2</v>
      </c>
    </row>
    <row r="861" spans="8:12" x14ac:dyDescent="0.2">
      <c r="H861" s="9">
        <v>43984</v>
      </c>
      <c r="I861" s="10">
        <v>9.1999999999999998E-3</v>
      </c>
      <c r="J861" s="10">
        <v>1.0800000000000001E-2</v>
      </c>
      <c r="K861" s="10">
        <v>1.2500000000000001E-2</v>
      </c>
      <c r="L861" s="10">
        <v>1.47E-2</v>
      </c>
    </row>
    <row r="862" spans="8:12" x14ac:dyDescent="0.2">
      <c r="H862" s="9">
        <v>43985</v>
      </c>
      <c r="I862" s="10">
        <v>9.1000000000000004E-3</v>
      </c>
      <c r="J862" s="10">
        <v>1.06E-2</v>
      </c>
      <c r="K862" s="10">
        <v>1.23E-2</v>
      </c>
      <c r="L862" s="10">
        <v>1.4500000000000001E-2</v>
      </c>
    </row>
    <row r="863" spans="8:12" x14ac:dyDescent="0.2">
      <c r="H863" s="9">
        <v>43986</v>
      </c>
      <c r="I863" s="10">
        <v>9.1000000000000004E-3</v>
      </c>
      <c r="J863" s="10">
        <v>1.06E-2</v>
      </c>
      <c r="K863" s="10">
        <v>1.23E-2</v>
      </c>
      <c r="L863" s="10">
        <v>1.44E-2</v>
      </c>
    </row>
    <row r="864" spans="8:12" x14ac:dyDescent="0.2">
      <c r="H864" s="9">
        <v>43987</v>
      </c>
      <c r="I864" s="10">
        <v>9.1999999999999998E-3</v>
      </c>
      <c r="J864" s="10">
        <v>1.0800000000000001E-2</v>
      </c>
      <c r="K864" s="10">
        <v>1.2500000000000001E-2</v>
      </c>
      <c r="L864" s="10">
        <v>1.44E-2</v>
      </c>
    </row>
    <row r="865" spans="8:12" x14ac:dyDescent="0.2">
      <c r="H865" s="9">
        <v>43991</v>
      </c>
      <c r="I865" s="10">
        <v>9.1999999999999998E-3</v>
      </c>
      <c r="J865" s="10">
        <v>1.0800000000000001E-2</v>
      </c>
      <c r="K865" s="10">
        <v>1.26E-2</v>
      </c>
      <c r="L865" s="10">
        <v>1.4500000000000001E-2</v>
      </c>
    </row>
    <row r="866" spans="8:12" x14ac:dyDescent="0.2">
      <c r="H866" s="9">
        <v>43992</v>
      </c>
      <c r="I866" s="10">
        <v>9.2999999999999992E-3</v>
      </c>
      <c r="J866" s="10">
        <v>1.09E-2</v>
      </c>
      <c r="K866" s="10">
        <v>1.2800000000000001E-2</v>
      </c>
      <c r="L866" s="10">
        <v>1.44E-2</v>
      </c>
    </row>
    <row r="867" spans="8:12" x14ac:dyDescent="0.2">
      <c r="H867" s="9">
        <v>43993</v>
      </c>
      <c r="I867" s="10">
        <v>9.4000000000000004E-3</v>
      </c>
      <c r="J867" s="10">
        <v>1.11E-2</v>
      </c>
      <c r="K867" s="10">
        <v>1.2999999999999999E-2</v>
      </c>
      <c r="L867" s="10">
        <v>1.46E-2</v>
      </c>
    </row>
    <row r="868" spans="8:12" x14ac:dyDescent="0.2">
      <c r="H868" s="9">
        <v>43994</v>
      </c>
      <c r="I868" s="10">
        <v>9.2999999999999992E-3</v>
      </c>
      <c r="J868" s="10">
        <v>1.09E-2</v>
      </c>
      <c r="K868" s="10">
        <v>1.2699999999999999E-2</v>
      </c>
      <c r="L868" s="10">
        <v>1.44E-2</v>
      </c>
    </row>
    <row r="869" spans="8:12" x14ac:dyDescent="0.2">
      <c r="H869" s="9">
        <v>43997</v>
      </c>
      <c r="I869" s="10">
        <v>9.1000000000000004E-3</v>
      </c>
      <c r="J869" s="10">
        <v>1.0699999999999999E-2</v>
      </c>
      <c r="K869" s="10">
        <v>1.2500000000000001E-2</v>
      </c>
      <c r="L869" s="10">
        <v>1.41E-2</v>
      </c>
    </row>
    <row r="870" spans="8:12" x14ac:dyDescent="0.2">
      <c r="H870" s="9">
        <v>43998</v>
      </c>
      <c r="I870" s="10">
        <v>8.8999999999999999E-3</v>
      </c>
      <c r="J870" s="10">
        <v>1.06E-2</v>
      </c>
      <c r="K870" s="10">
        <v>1.2800000000000001E-2</v>
      </c>
      <c r="L870" s="10">
        <v>1.3899999999999999E-2</v>
      </c>
    </row>
    <row r="871" spans="8:12" x14ac:dyDescent="0.2">
      <c r="H871" s="9">
        <v>43999</v>
      </c>
      <c r="I871" s="10">
        <v>8.8000000000000005E-3</v>
      </c>
      <c r="J871" s="10">
        <v>1.03E-2</v>
      </c>
      <c r="K871" s="10">
        <v>1.26E-2</v>
      </c>
      <c r="L871" s="10">
        <v>1.38E-2</v>
      </c>
    </row>
    <row r="872" spans="8:12" x14ac:dyDescent="0.2">
      <c r="H872" s="9">
        <v>44000</v>
      </c>
      <c r="I872" s="10">
        <v>8.6E-3</v>
      </c>
      <c r="J872" s="10">
        <v>1.01E-2</v>
      </c>
      <c r="K872" s="10">
        <v>1.2699999999999999E-2</v>
      </c>
      <c r="L872" s="10">
        <v>1.37E-2</v>
      </c>
    </row>
    <row r="873" spans="8:12" x14ac:dyDescent="0.2">
      <c r="H873" s="9">
        <v>44001</v>
      </c>
      <c r="I873" s="10">
        <v>8.8000000000000005E-3</v>
      </c>
      <c r="J873" s="10">
        <v>1.04E-2</v>
      </c>
      <c r="K873" s="10">
        <v>1.3100000000000001E-2</v>
      </c>
      <c r="L873" s="10">
        <v>1.4E-2</v>
      </c>
    </row>
    <row r="874" spans="8:12" x14ac:dyDescent="0.2">
      <c r="H874" s="9">
        <v>44004</v>
      </c>
      <c r="I874" s="10">
        <v>8.6E-3</v>
      </c>
      <c r="J874" s="10">
        <v>1.03E-2</v>
      </c>
      <c r="K874" s="10">
        <v>1.29E-2</v>
      </c>
      <c r="L874" s="10">
        <v>1.3899999999999999E-2</v>
      </c>
    </row>
    <row r="875" spans="8:12" x14ac:dyDescent="0.2">
      <c r="H875" s="9">
        <v>44005</v>
      </c>
      <c r="I875" s="10">
        <v>8.3000000000000001E-3</v>
      </c>
      <c r="J875" s="10">
        <v>1.01E-2</v>
      </c>
      <c r="K875" s="10">
        <v>1.21E-2</v>
      </c>
      <c r="L875" s="10">
        <v>1.3599999999999999E-2</v>
      </c>
    </row>
    <row r="876" spans="8:12" x14ac:dyDescent="0.2">
      <c r="H876" s="9">
        <v>44006</v>
      </c>
      <c r="I876" s="10">
        <v>7.7999999999999996E-3</v>
      </c>
      <c r="J876" s="10">
        <v>9.7000000000000003E-3</v>
      </c>
      <c r="K876" s="10">
        <v>1.17E-2</v>
      </c>
      <c r="L876" s="10">
        <v>1.3100000000000001E-2</v>
      </c>
    </row>
    <row r="877" spans="8:12" x14ac:dyDescent="0.2">
      <c r="H877" s="9">
        <v>44007</v>
      </c>
      <c r="I877" s="10">
        <v>7.6E-3</v>
      </c>
      <c r="J877" s="10">
        <v>9.5999999999999992E-3</v>
      </c>
      <c r="K877" s="10">
        <v>1.15E-2</v>
      </c>
      <c r="L877" s="10">
        <v>1.3100000000000001E-2</v>
      </c>
    </row>
    <row r="878" spans="8:12" x14ac:dyDescent="0.2">
      <c r="H878" s="9">
        <v>44008</v>
      </c>
      <c r="I878" s="10">
        <v>6.8999999999999999E-3</v>
      </c>
      <c r="J878" s="10">
        <v>9.1000000000000004E-3</v>
      </c>
      <c r="K878" s="10">
        <v>1.09E-2</v>
      </c>
      <c r="L878" s="10">
        <v>1.24E-2</v>
      </c>
    </row>
    <row r="879" spans="8:12" x14ac:dyDescent="0.2">
      <c r="H879" s="9">
        <v>44012</v>
      </c>
      <c r="I879" s="10">
        <v>6.8999999999999999E-3</v>
      </c>
      <c r="J879" s="10">
        <v>8.8999999999999999E-3</v>
      </c>
      <c r="K879" s="10">
        <v>1.09E-2</v>
      </c>
      <c r="L879" s="10">
        <v>1.2200000000000001E-2</v>
      </c>
    </row>
    <row r="880" spans="8:12" x14ac:dyDescent="0.2">
      <c r="H880" s="9">
        <v>44013</v>
      </c>
      <c r="I880" s="10">
        <v>6.7000000000000002E-3</v>
      </c>
      <c r="J880" s="10">
        <v>8.6999999999999994E-3</v>
      </c>
      <c r="K880" s="10">
        <v>1.09E-2</v>
      </c>
      <c r="L880" s="10">
        <v>1.21E-2</v>
      </c>
    </row>
    <row r="881" spans="8:12" x14ac:dyDescent="0.2">
      <c r="H881" s="9">
        <v>44014</v>
      </c>
      <c r="I881" s="10">
        <v>6.8999999999999999E-3</v>
      </c>
      <c r="J881" s="10">
        <v>8.8999999999999999E-3</v>
      </c>
      <c r="K881" s="10">
        <v>1.11E-2</v>
      </c>
      <c r="L881" s="10">
        <v>1.24E-2</v>
      </c>
    </row>
    <row r="882" spans="8:12" x14ac:dyDescent="0.2">
      <c r="H882" s="9">
        <v>44015</v>
      </c>
      <c r="I882" s="10">
        <v>6.7999999999999996E-3</v>
      </c>
      <c r="J882" s="10">
        <v>8.8999999999999999E-3</v>
      </c>
      <c r="K882" s="10">
        <v>1.11E-2</v>
      </c>
      <c r="L882" s="10">
        <v>1.23E-2</v>
      </c>
    </row>
    <row r="883" spans="8:12" x14ac:dyDescent="0.2">
      <c r="H883" s="9">
        <v>44018</v>
      </c>
      <c r="I883" s="10">
        <v>6.7000000000000002E-3</v>
      </c>
      <c r="J883" s="10">
        <v>8.8000000000000005E-3</v>
      </c>
      <c r="K883" s="10">
        <v>1.0999999999999999E-2</v>
      </c>
      <c r="L883" s="10">
        <v>1.24E-2</v>
      </c>
    </row>
    <row r="884" spans="8:12" x14ac:dyDescent="0.2">
      <c r="H884" s="9">
        <v>44019</v>
      </c>
      <c r="I884" s="10">
        <v>6.6E-3</v>
      </c>
      <c r="J884" s="10">
        <v>8.8000000000000005E-3</v>
      </c>
      <c r="K884" s="10">
        <v>1.12E-2</v>
      </c>
      <c r="L884" s="10">
        <v>1.2699999999999999E-2</v>
      </c>
    </row>
    <row r="885" spans="8:12" x14ac:dyDescent="0.2">
      <c r="H885" s="9">
        <v>44020</v>
      </c>
      <c r="I885" s="10">
        <v>6.7000000000000002E-3</v>
      </c>
      <c r="J885" s="10">
        <v>8.9999999999999993E-3</v>
      </c>
      <c r="K885" s="10">
        <v>1.1299999999999999E-2</v>
      </c>
      <c r="L885" s="10">
        <v>1.2800000000000001E-2</v>
      </c>
    </row>
    <row r="886" spans="8:12" x14ac:dyDescent="0.2">
      <c r="H886" s="9">
        <v>44021</v>
      </c>
      <c r="I886" s="10">
        <v>6.4999999999999997E-3</v>
      </c>
      <c r="J886" s="10">
        <v>8.8000000000000005E-3</v>
      </c>
      <c r="K886" s="10">
        <v>1.12E-2</v>
      </c>
      <c r="L886" s="10">
        <v>1.2800000000000001E-2</v>
      </c>
    </row>
    <row r="887" spans="8:12" x14ac:dyDescent="0.2">
      <c r="H887" s="9">
        <v>44022</v>
      </c>
      <c r="I887" s="10">
        <v>6.3E-3</v>
      </c>
      <c r="J887" s="10">
        <v>8.6999999999999994E-3</v>
      </c>
      <c r="K887" s="10">
        <v>1.11E-2</v>
      </c>
      <c r="L887" s="10">
        <v>1.2699999999999999E-2</v>
      </c>
    </row>
    <row r="888" spans="8:12" x14ac:dyDescent="0.2">
      <c r="H888" s="9">
        <v>44025</v>
      </c>
      <c r="I888" s="10">
        <v>6.3E-3</v>
      </c>
      <c r="J888" s="10">
        <v>8.6E-3</v>
      </c>
      <c r="K888" s="10">
        <v>1.0999999999999999E-2</v>
      </c>
      <c r="L888" s="10">
        <v>1.2500000000000001E-2</v>
      </c>
    </row>
    <row r="889" spans="8:12" x14ac:dyDescent="0.2">
      <c r="H889" s="9">
        <v>44026</v>
      </c>
      <c r="I889" s="10">
        <v>6.1999999999999998E-3</v>
      </c>
      <c r="J889" s="10">
        <v>8.5000000000000006E-3</v>
      </c>
      <c r="K889" s="10">
        <v>1.06E-2</v>
      </c>
      <c r="L889" s="10">
        <v>1.2200000000000001E-2</v>
      </c>
    </row>
    <row r="890" spans="8:12" x14ac:dyDescent="0.2">
      <c r="H890" s="9">
        <v>44027</v>
      </c>
      <c r="I890" s="10">
        <v>6.1999999999999998E-3</v>
      </c>
      <c r="J890" s="10">
        <v>8.5000000000000006E-3</v>
      </c>
      <c r="K890" s="10">
        <v>1.06E-2</v>
      </c>
      <c r="L890" s="10">
        <v>1.2200000000000001E-2</v>
      </c>
    </row>
    <row r="891" spans="8:12" x14ac:dyDescent="0.2">
      <c r="H891" s="9">
        <v>44028</v>
      </c>
      <c r="I891" s="10">
        <v>6.1999999999999998E-3</v>
      </c>
      <c r="J891" s="10">
        <v>8.5000000000000006E-3</v>
      </c>
      <c r="K891" s="10">
        <v>1.06E-2</v>
      </c>
      <c r="L891" s="10">
        <v>1.2200000000000001E-2</v>
      </c>
    </row>
    <row r="892" spans="8:12" x14ac:dyDescent="0.2">
      <c r="H892" s="9">
        <v>44029</v>
      </c>
      <c r="I892" s="10">
        <v>6.1999999999999998E-3</v>
      </c>
      <c r="J892" s="10">
        <v>8.5000000000000006E-3</v>
      </c>
      <c r="K892" s="10">
        <v>1.06E-2</v>
      </c>
      <c r="L892" s="10">
        <v>1.2200000000000001E-2</v>
      </c>
    </row>
    <row r="893" spans="8:12" x14ac:dyDescent="0.2">
      <c r="H893" s="9">
        <v>44032</v>
      </c>
      <c r="I893" s="10">
        <v>6.1999999999999998E-3</v>
      </c>
      <c r="J893" s="10">
        <v>8.6E-3</v>
      </c>
      <c r="K893" s="10">
        <v>1.06E-2</v>
      </c>
      <c r="L893" s="10">
        <v>1.2200000000000001E-2</v>
      </c>
    </row>
    <row r="894" spans="8:12" x14ac:dyDescent="0.2">
      <c r="H894" s="9">
        <v>44033</v>
      </c>
      <c r="I894" s="10">
        <v>6.1999999999999998E-3</v>
      </c>
      <c r="J894" s="10">
        <v>8.5000000000000006E-3</v>
      </c>
      <c r="K894" s="10">
        <v>1.0500000000000001E-2</v>
      </c>
      <c r="L894" s="10">
        <v>1.21E-2</v>
      </c>
    </row>
    <row r="895" spans="8:12" x14ac:dyDescent="0.2">
      <c r="H895" s="9">
        <v>44034</v>
      </c>
      <c r="I895" s="10">
        <v>6.1999999999999998E-3</v>
      </c>
      <c r="J895" s="10">
        <v>8.5000000000000006E-3</v>
      </c>
      <c r="K895" s="10">
        <v>1.0500000000000001E-2</v>
      </c>
      <c r="L895" s="10">
        <v>1.21E-2</v>
      </c>
    </row>
    <row r="896" spans="8:12" x14ac:dyDescent="0.2">
      <c r="H896" s="9">
        <v>44035</v>
      </c>
      <c r="I896" s="10">
        <v>6.1999999999999998E-3</v>
      </c>
      <c r="J896" s="10">
        <v>8.5000000000000006E-3</v>
      </c>
      <c r="K896" s="10">
        <v>1.0500000000000001E-2</v>
      </c>
      <c r="L896" s="10">
        <v>1.2E-2</v>
      </c>
    </row>
    <row r="897" spans="8:12" x14ac:dyDescent="0.2">
      <c r="H897" s="9">
        <v>44036</v>
      </c>
      <c r="I897" s="10">
        <v>6.1999999999999998E-3</v>
      </c>
      <c r="J897" s="10">
        <v>8.5000000000000006E-3</v>
      </c>
      <c r="K897" s="10">
        <v>1.0500000000000001E-2</v>
      </c>
      <c r="L897" s="10">
        <v>1.21E-2</v>
      </c>
    </row>
    <row r="898" spans="8:12" x14ac:dyDescent="0.2">
      <c r="H898" s="9">
        <v>44039</v>
      </c>
      <c r="I898" s="10">
        <v>6.1999999999999998E-3</v>
      </c>
      <c r="J898" s="10">
        <v>8.5000000000000006E-3</v>
      </c>
      <c r="K898" s="10">
        <v>1.06E-2</v>
      </c>
      <c r="L898" s="10">
        <v>1.2200000000000001E-2</v>
      </c>
    </row>
    <row r="899" spans="8:12" x14ac:dyDescent="0.2">
      <c r="H899" s="9">
        <v>44040</v>
      </c>
      <c r="I899" s="10">
        <v>6.3E-3</v>
      </c>
      <c r="J899" s="10">
        <v>8.6999999999999994E-3</v>
      </c>
      <c r="K899" s="10">
        <v>1.0800000000000001E-2</v>
      </c>
      <c r="L899" s="10">
        <v>1.2500000000000001E-2</v>
      </c>
    </row>
    <row r="900" spans="8:12" x14ac:dyDescent="0.2">
      <c r="H900" s="9">
        <v>44041</v>
      </c>
      <c r="I900" s="10">
        <v>6.1999999999999998E-3</v>
      </c>
      <c r="J900" s="10">
        <v>8.6E-3</v>
      </c>
      <c r="K900" s="10">
        <v>1.06E-2</v>
      </c>
      <c r="L900" s="10">
        <v>1.2500000000000001E-2</v>
      </c>
    </row>
    <row r="901" spans="8:12" x14ac:dyDescent="0.2">
      <c r="H901" s="9">
        <v>44042</v>
      </c>
      <c r="I901" s="10">
        <v>6.1999999999999998E-3</v>
      </c>
      <c r="J901" s="10">
        <v>8.6E-3</v>
      </c>
      <c r="K901" s="10">
        <v>1.0699999999999999E-2</v>
      </c>
      <c r="L901" s="10">
        <v>1.2500000000000001E-2</v>
      </c>
    </row>
    <row r="902" spans="8:12" x14ac:dyDescent="0.2">
      <c r="H902" s="9">
        <v>44043</v>
      </c>
      <c r="I902" s="10">
        <v>6.1999999999999998E-3</v>
      </c>
      <c r="J902" s="10">
        <v>8.6E-3</v>
      </c>
      <c r="K902" s="10">
        <v>1.0800000000000001E-2</v>
      </c>
      <c r="L902" s="10">
        <v>1.24E-2</v>
      </c>
    </row>
    <row r="903" spans="8:12" x14ac:dyDescent="0.2">
      <c r="H903" s="9">
        <v>44046</v>
      </c>
      <c r="I903" s="10">
        <v>6.1000000000000004E-3</v>
      </c>
      <c r="J903" s="10">
        <v>8.3999999999999995E-3</v>
      </c>
      <c r="K903" s="10">
        <v>1.0699999999999999E-2</v>
      </c>
      <c r="L903" s="10">
        <v>1.18E-2</v>
      </c>
    </row>
    <row r="904" spans="8:12" x14ac:dyDescent="0.2">
      <c r="H904" s="9">
        <v>44047</v>
      </c>
      <c r="I904" s="10">
        <v>5.8999999999999999E-3</v>
      </c>
      <c r="J904" s="10">
        <v>8.2000000000000007E-3</v>
      </c>
      <c r="K904" s="10">
        <v>1.03E-2</v>
      </c>
      <c r="L904" s="10">
        <v>1.15E-2</v>
      </c>
    </row>
    <row r="905" spans="8:12" x14ac:dyDescent="0.2">
      <c r="H905" s="9">
        <v>44048</v>
      </c>
      <c r="I905" s="10">
        <v>5.8999999999999999E-3</v>
      </c>
      <c r="J905" s="10">
        <v>8.3000000000000001E-3</v>
      </c>
      <c r="K905" s="10">
        <v>1.0500000000000001E-2</v>
      </c>
      <c r="L905" s="10">
        <v>1.15E-2</v>
      </c>
    </row>
    <row r="906" spans="8:12" x14ac:dyDescent="0.2">
      <c r="H906" s="9">
        <v>44049</v>
      </c>
      <c r="I906" s="10">
        <v>5.7999999999999996E-3</v>
      </c>
      <c r="J906" s="10">
        <v>8.2000000000000007E-3</v>
      </c>
      <c r="K906" s="10">
        <v>1.01E-2</v>
      </c>
      <c r="L906" s="10">
        <v>1.1299999999999999E-2</v>
      </c>
    </row>
    <row r="907" spans="8:12" x14ac:dyDescent="0.2">
      <c r="H907" s="9">
        <v>44050</v>
      </c>
      <c r="I907" s="10">
        <v>5.4999999999999997E-3</v>
      </c>
      <c r="J907" s="10">
        <v>8.0999999999999996E-3</v>
      </c>
      <c r="K907" s="10">
        <v>9.7000000000000003E-3</v>
      </c>
      <c r="L907" s="10">
        <v>1.11E-2</v>
      </c>
    </row>
    <row r="908" spans="8:12" x14ac:dyDescent="0.2">
      <c r="H908" s="9">
        <v>44053</v>
      </c>
      <c r="I908" s="10">
        <v>5.5999999999999999E-3</v>
      </c>
      <c r="J908" s="10">
        <v>8.3000000000000001E-3</v>
      </c>
      <c r="K908" s="10">
        <v>9.7999999999999997E-3</v>
      </c>
      <c r="L908" s="10">
        <v>1.17E-2</v>
      </c>
    </row>
    <row r="909" spans="8:12" x14ac:dyDescent="0.2">
      <c r="H909" s="9">
        <v>44054</v>
      </c>
      <c r="I909" s="10">
        <v>5.7999999999999996E-3</v>
      </c>
      <c r="J909" s="10">
        <v>8.3999999999999995E-3</v>
      </c>
      <c r="K909" s="10">
        <v>1.01E-2</v>
      </c>
      <c r="L909" s="10">
        <v>1.1900000000000001E-2</v>
      </c>
    </row>
    <row r="910" spans="8:12" x14ac:dyDescent="0.2">
      <c r="H910" s="9">
        <v>44055</v>
      </c>
      <c r="I910" s="10">
        <v>5.7999999999999996E-3</v>
      </c>
      <c r="J910" s="10">
        <v>8.3000000000000001E-3</v>
      </c>
      <c r="K910" s="10">
        <v>0.01</v>
      </c>
      <c r="L910" s="10">
        <v>1.18E-2</v>
      </c>
    </row>
    <row r="911" spans="8:12" x14ac:dyDescent="0.2">
      <c r="H911" s="9">
        <v>44056</v>
      </c>
      <c r="I911" s="10">
        <v>6.0000000000000001E-3</v>
      </c>
      <c r="J911" s="10">
        <v>8.3999999999999995E-3</v>
      </c>
      <c r="K911" s="10">
        <v>0.01</v>
      </c>
      <c r="L911" s="10">
        <v>1.2E-2</v>
      </c>
    </row>
    <row r="912" spans="8:12" x14ac:dyDescent="0.2">
      <c r="H912" s="9">
        <v>44057</v>
      </c>
      <c r="I912" s="10">
        <v>6.1000000000000004E-3</v>
      </c>
      <c r="J912" s="10">
        <v>8.3999999999999995E-3</v>
      </c>
      <c r="K912" s="10">
        <v>1.04E-2</v>
      </c>
      <c r="L912" s="10">
        <v>1.21E-2</v>
      </c>
    </row>
    <row r="913" spans="8:12" x14ac:dyDescent="0.2">
      <c r="H913" s="9">
        <v>44060</v>
      </c>
      <c r="I913" s="10">
        <v>6.1000000000000004E-3</v>
      </c>
      <c r="J913" s="10">
        <v>8.3000000000000001E-3</v>
      </c>
      <c r="K913" s="10">
        <v>1.0200000000000001E-2</v>
      </c>
      <c r="L913" s="10">
        <v>1.18E-2</v>
      </c>
    </row>
    <row r="914" spans="8:12" x14ac:dyDescent="0.2">
      <c r="H914" s="9">
        <v>44061</v>
      </c>
      <c r="I914" s="10">
        <v>6.3E-3</v>
      </c>
      <c r="J914" s="10">
        <v>8.5000000000000006E-3</v>
      </c>
      <c r="K914" s="10">
        <v>1.0500000000000001E-2</v>
      </c>
      <c r="L914" s="10">
        <v>1.1900000000000001E-2</v>
      </c>
    </row>
    <row r="915" spans="8:12" x14ac:dyDescent="0.2">
      <c r="H915" s="9">
        <v>44062</v>
      </c>
      <c r="I915" s="10">
        <v>6.6E-3</v>
      </c>
      <c r="J915" s="10">
        <v>8.8000000000000005E-3</v>
      </c>
      <c r="K915" s="10">
        <v>1.11E-2</v>
      </c>
      <c r="L915" s="10">
        <v>1.23E-2</v>
      </c>
    </row>
    <row r="916" spans="8:12" x14ac:dyDescent="0.2">
      <c r="H916" s="9">
        <v>44063</v>
      </c>
      <c r="I916" s="10">
        <v>6.7000000000000002E-3</v>
      </c>
      <c r="J916" s="10">
        <v>8.8999999999999999E-3</v>
      </c>
      <c r="K916" s="10">
        <v>1.15E-2</v>
      </c>
      <c r="L916" s="10">
        <v>1.24E-2</v>
      </c>
    </row>
    <row r="917" spans="8:12" x14ac:dyDescent="0.2">
      <c r="H917" s="9">
        <v>44064</v>
      </c>
      <c r="I917" s="10">
        <v>6.8999999999999999E-3</v>
      </c>
      <c r="J917" s="10">
        <v>8.8999999999999999E-3</v>
      </c>
      <c r="K917" s="10">
        <v>1.1599999999999999E-2</v>
      </c>
      <c r="L917" s="10">
        <v>1.2500000000000001E-2</v>
      </c>
    </row>
    <row r="918" spans="8:12" x14ac:dyDescent="0.2">
      <c r="H918" s="9">
        <v>44068</v>
      </c>
      <c r="I918" s="10">
        <v>7.0000000000000001E-3</v>
      </c>
      <c r="J918" s="10">
        <v>8.9999999999999993E-3</v>
      </c>
      <c r="K918" s="10">
        <v>1.21E-2</v>
      </c>
      <c r="L918" s="10">
        <v>1.2800000000000001E-2</v>
      </c>
    </row>
    <row r="919" spans="8:12" x14ac:dyDescent="0.2">
      <c r="H919" s="9">
        <v>44069</v>
      </c>
      <c r="I919" s="10">
        <v>6.7999999999999996E-3</v>
      </c>
      <c r="J919" s="10">
        <v>8.8000000000000005E-3</v>
      </c>
      <c r="K919" s="10">
        <v>1.1599999999999999E-2</v>
      </c>
      <c r="L919" s="10">
        <v>1.26E-2</v>
      </c>
    </row>
    <row r="920" spans="8:12" x14ac:dyDescent="0.2">
      <c r="H920" s="9">
        <v>44070</v>
      </c>
      <c r="I920" s="10">
        <v>6.6E-3</v>
      </c>
      <c r="J920" s="10">
        <v>8.6E-3</v>
      </c>
      <c r="K920" s="10">
        <v>1.11E-2</v>
      </c>
      <c r="L920" s="10">
        <v>1.23E-2</v>
      </c>
    </row>
    <row r="921" spans="8:12" x14ac:dyDescent="0.2">
      <c r="H921" s="9">
        <v>44071</v>
      </c>
      <c r="I921" s="10">
        <v>6.6E-3</v>
      </c>
      <c r="J921" s="10">
        <v>8.6E-3</v>
      </c>
      <c r="K921" s="10">
        <v>1.0999999999999999E-2</v>
      </c>
      <c r="L921" s="10">
        <v>1.2500000000000001E-2</v>
      </c>
    </row>
    <row r="922" spans="8:12" x14ac:dyDescent="0.2">
      <c r="H922" s="9">
        <v>44074</v>
      </c>
      <c r="I922" s="10">
        <v>6.4000000000000003E-3</v>
      </c>
      <c r="J922" s="10">
        <v>8.5000000000000006E-3</v>
      </c>
      <c r="K922" s="10">
        <v>1.0699999999999999E-2</v>
      </c>
      <c r="L922" s="10">
        <v>1.23E-2</v>
      </c>
    </row>
    <row r="923" spans="8:12" x14ac:dyDescent="0.2">
      <c r="H923" s="9">
        <v>44075</v>
      </c>
      <c r="I923" s="10">
        <v>6.4999999999999997E-3</v>
      </c>
      <c r="J923" s="10">
        <v>8.5000000000000006E-3</v>
      </c>
      <c r="K923" s="10">
        <v>1.0500000000000001E-2</v>
      </c>
      <c r="L923" s="10">
        <v>1.23E-2</v>
      </c>
    </row>
    <row r="924" spans="8:12" x14ac:dyDescent="0.2">
      <c r="H924" s="9">
        <v>44076</v>
      </c>
      <c r="I924" s="10">
        <v>6.4999999999999997E-3</v>
      </c>
      <c r="J924" s="10">
        <v>8.6E-3</v>
      </c>
      <c r="K924" s="10">
        <v>1.0699999999999999E-2</v>
      </c>
      <c r="L924" s="10">
        <v>1.2200000000000001E-2</v>
      </c>
    </row>
    <row r="925" spans="8:12" x14ac:dyDescent="0.2">
      <c r="H925" s="9">
        <v>44077</v>
      </c>
      <c r="I925" s="10">
        <v>6.3E-3</v>
      </c>
      <c r="J925" s="10">
        <v>8.3999999999999995E-3</v>
      </c>
      <c r="K925" s="10">
        <v>1.0200000000000001E-2</v>
      </c>
      <c r="L925" s="10">
        <v>1.2E-2</v>
      </c>
    </row>
    <row r="926" spans="8:12" x14ac:dyDescent="0.2">
      <c r="H926" s="9">
        <v>44078</v>
      </c>
      <c r="I926" s="10">
        <v>6.1999999999999998E-3</v>
      </c>
      <c r="J926" s="10">
        <v>8.3999999999999995E-3</v>
      </c>
      <c r="K926" s="10">
        <v>1.01E-2</v>
      </c>
      <c r="L926" s="10">
        <v>1.18E-2</v>
      </c>
    </row>
    <row r="927" spans="8:12" x14ac:dyDescent="0.2">
      <c r="H927" s="9">
        <v>44081</v>
      </c>
      <c r="I927" s="10">
        <v>6.4000000000000003E-3</v>
      </c>
      <c r="J927" s="10">
        <v>8.5000000000000006E-3</v>
      </c>
      <c r="K927" s="10">
        <v>1.0500000000000001E-2</v>
      </c>
      <c r="L927" s="10">
        <v>1.2200000000000001E-2</v>
      </c>
    </row>
    <row r="928" spans="8:12" x14ac:dyDescent="0.2">
      <c r="H928" s="9">
        <v>44082</v>
      </c>
      <c r="I928" s="10">
        <v>6.4999999999999997E-3</v>
      </c>
      <c r="J928" s="10">
        <v>8.6E-3</v>
      </c>
      <c r="K928" s="10">
        <v>1.0699999999999999E-2</v>
      </c>
      <c r="L928" s="10">
        <v>1.23E-2</v>
      </c>
    </row>
    <row r="929" spans="8:12" x14ac:dyDescent="0.2">
      <c r="H929" s="9">
        <v>44083</v>
      </c>
      <c r="I929" s="10">
        <v>6.4999999999999997E-3</v>
      </c>
      <c r="J929" s="10">
        <v>8.5000000000000006E-3</v>
      </c>
      <c r="K929" s="10">
        <v>1.06E-2</v>
      </c>
      <c r="L929" s="10">
        <v>1.23E-2</v>
      </c>
    </row>
    <row r="930" spans="8:12" x14ac:dyDescent="0.2">
      <c r="H930" s="9">
        <v>44084</v>
      </c>
      <c r="I930" s="10">
        <v>6.6E-3</v>
      </c>
      <c r="J930" s="10">
        <v>8.5000000000000006E-3</v>
      </c>
      <c r="K930" s="10">
        <v>1.0800000000000001E-2</v>
      </c>
      <c r="L930" s="10">
        <v>1.26E-2</v>
      </c>
    </row>
    <row r="931" spans="8:12" x14ac:dyDescent="0.2">
      <c r="H931" s="9">
        <v>44085</v>
      </c>
      <c r="I931" s="10">
        <v>6.7000000000000002E-3</v>
      </c>
      <c r="J931" s="10">
        <v>8.5000000000000006E-3</v>
      </c>
      <c r="K931" s="10">
        <v>1.09E-2</v>
      </c>
      <c r="L931" s="10">
        <v>1.2699999999999999E-2</v>
      </c>
    </row>
    <row r="932" spans="8:12" x14ac:dyDescent="0.2">
      <c r="H932" s="9">
        <v>44088</v>
      </c>
      <c r="I932" s="10">
        <v>6.6E-3</v>
      </c>
      <c r="J932" s="10">
        <v>8.5000000000000006E-3</v>
      </c>
      <c r="K932" s="10">
        <v>1.0800000000000001E-2</v>
      </c>
      <c r="L932" s="10">
        <v>1.26E-2</v>
      </c>
    </row>
    <row r="933" spans="8:12" x14ac:dyDescent="0.2">
      <c r="H933" s="9">
        <v>44089</v>
      </c>
      <c r="I933" s="10">
        <v>6.7000000000000002E-3</v>
      </c>
      <c r="J933" s="10">
        <v>8.5000000000000006E-3</v>
      </c>
      <c r="K933" s="10">
        <v>1.0800000000000001E-2</v>
      </c>
      <c r="L933" s="10">
        <v>1.2699999999999999E-2</v>
      </c>
    </row>
    <row r="934" spans="8:12" x14ac:dyDescent="0.2">
      <c r="H934" s="9">
        <v>44090</v>
      </c>
      <c r="I934" s="10">
        <v>6.6E-3</v>
      </c>
      <c r="J934" s="10">
        <v>8.3999999999999995E-3</v>
      </c>
      <c r="K934" s="10">
        <v>1.06E-2</v>
      </c>
      <c r="L934" s="10">
        <v>1.2699999999999999E-2</v>
      </c>
    </row>
    <row r="935" spans="8:12" x14ac:dyDescent="0.2">
      <c r="H935" s="9">
        <v>44091</v>
      </c>
      <c r="I935" s="10">
        <v>6.7000000000000002E-3</v>
      </c>
      <c r="J935" s="10">
        <v>8.3999999999999995E-3</v>
      </c>
      <c r="K935" s="10">
        <v>1.06E-2</v>
      </c>
      <c r="L935" s="10">
        <v>1.2699999999999999E-2</v>
      </c>
    </row>
    <row r="936" spans="8:12" x14ac:dyDescent="0.2">
      <c r="H936" s="9">
        <v>44092</v>
      </c>
      <c r="I936" s="10">
        <v>6.7999999999999996E-3</v>
      </c>
      <c r="J936" s="10">
        <v>8.5000000000000006E-3</v>
      </c>
      <c r="K936" s="10">
        <v>1.0699999999999999E-2</v>
      </c>
      <c r="L936" s="10">
        <v>1.2699999999999999E-2</v>
      </c>
    </row>
    <row r="937" spans="8:12" x14ac:dyDescent="0.2">
      <c r="H937" s="9">
        <v>44095</v>
      </c>
      <c r="I937" s="10">
        <v>6.7999999999999996E-3</v>
      </c>
      <c r="J937" s="10">
        <v>8.3999999999999995E-3</v>
      </c>
      <c r="K937" s="10">
        <v>1.06E-2</v>
      </c>
      <c r="L937" s="10">
        <v>1.26E-2</v>
      </c>
    </row>
    <row r="938" spans="8:12" x14ac:dyDescent="0.2">
      <c r="H938" s="9">
        <v>44096</v>
      </c>
      <c r="I938" s="10">
        <v>6.7000000000000002E-3</v>
      </c>
      <c r="J938" s="10">
        <v>8.3999999999999995E-3</v>
      </c>
      <c r="K938" s="10">
        <v>1.03E-2</v>
      </c>
      <c r="L938" s="10">
        <v>1.26E-2</v>
      </c>
    </row>
    <row r="939" spans="8:12" x14ac:dyDescent="0.2">
      <c r="H939" s="9">
        <v>44097</v>
      </c>
      <c r="I939" s="10">
        <v>7.0000000000000001E-3</v>
      </c>
      <c r="J939" s="10">
        <v>8.6E-3</v>
      </c>
      <c r="K939" s="10">
        <v>1.0500000000000001E-2</v>
      </c>
      <c r="L939" s="10">
        <v>1.29E-2</v>
      </c>
    </row>
    <row r="940" spans="8:12" x14ac:dyDescent="0.2">
      <c r="H940" s="9">
        <v>44098</v>
      </c>
      <c r="I940" s="10">
        <v>6.8999999999999999E-3</v>
      </c>
      <c r="J940" s="10">
        <v>8.5000000000000006E-3</v>
      </c>
      <c r="K940" s="10">
        <v>1.03E-2</v>
      </c>
      <c r="L940" s="10">
        <v>1.2800000000000001E-2</v>
      </c>
    </row>
    <row r="941" spans="8:12" x14ac:dyDescent="0.2">
      <c r="H941" s="9">
        <v>44099</v>
      </c>
      <c r="I941" s="10">
        <v>6.7000000000000002E-3</v>
      </c>
      <c r="J941" s="10">
        <v>8.3999999999999995E-3</v>
      </c>
      <c r="K941" s="10">
        <v>0.01</v>
      </c>
      <c r="L941" s="10">
        <v>1.2699999999999999E-2</v>
      </c>
    </row>
    <row r="942" spans="8:12" x14ac:dyDescent="0.2">
      <c r="H942" s="9">
        <v>44102</v>
      </c>
      <c r="I942" s="10">
        <v>6.7000000000000002E-3</v>
      </c>
      <c r="J942" s="10">
        <v>8.3999999999999995E-3</v>
      </c>
      <c r="K942" s="10">
        <v>0.01</v>
      </c>
      <c r="L942" s="10">
        <v>1.2699999999999999E-2</v>
      </c>
    </row>
    <row r="943" spans="8:12" x14ac:dyDescent="0.2">
      <c r="H943" s="9">
        <v>44103</v>
      </c>
      <c r="I943" s="10">
        <v>6.6E-3</v>
      </c>
      <c r="J943" s="10">
        <v>8.3000000000000001E-3</v>
      </c>
      <c r="K943" s="10">
        <v>0.01</v>
      </c>
      <c r="L943" s="10">
        <v>1.2500000000000001E-2</v>
      </c>
    </row>
    <row r="944" spans="8:12" x14ac:dyDescent="0.2">
      <c r="H944" s="9">
        <v>44104</v>
      </c>
      <c r="I944" s="10">
        <v>6.4999999999999997E-3</v>
      </c>
      <c r="J944" s="10">
        <v>8.2000000000000007E-3</v>
      </c>
      <c r="K944" s="10">
        <v>0.01</v>
      </c>
      <c r="L944" s="10">
        <v>1.23E-2</v>
      </c>
    </row>
    <row r="945" spans="8:12" x14ac:dyDescent="0.2">
      <c r="H945" s="9">
        <v>44105</v>
      </c>
      <c r="I945" s="10">
        <v>6.6E-3</v>
      </c>
      <c r="J945" s="10">
        <v>8.3000000000000001E-3</v>
      </c>
      <c r="K945" s="10">
        <v>1.0200000000000001E-2</v>
      </c>
      <c r="L945" s="10">
        <v>1.2500000000000001E-2</v>
      </c>
    </row>
    <row r="946" spans="8:12" x14ac:dyDescent="0.2">
      <c r="H946" s="9">
        <v>44106</v>
      </c>
      <c r="I946" s="10">
        <v>6.7999999999999996E-3</v>
      </c>
      <c r="J946" s="10">
        <v>8.5000000000000006E-3</v>
      </c>
      <c r="K946" s="10">
        <v>1.0200000000000001E-2</v>
      </c>
      <c r="L946" s="10">
        <v>1.26E-2</v>
      </c>
    </row>
    <row r="947" spans="8:12" x14ac:dyDescent="0.2">
      <c r="H947" s="9">
        <v>44109</v>
      </c>
      <c r="I947" s="10">
        <v>6.7999999999999996E-3</v>
      </c>
      <c r="J947" s="10">
        <v>8.3999999999999995E-3</v>
      </c>
      <c r="K947" s="10">
        <v>1.0200000000000001E-2</v>
      </c>
      <c r="L947" s="10">
        <v>1.2699999999999999E-2</v>
      </c>
    </row>
    <row r="948" spans="8:12" x14ac:dyDescent="0.2">
      <c r="H948" s="9">
        <v>44110</v>
      </c>
      <c r="I948" s="10">
        <v>6.7999999999999996E-3</v>
      </c>
      <c r="J948" s="10">
        <v>8.3999999999999995E-3</v>
      </c>
      <c r="K948" s="10">
        <v>1.0200000000000001E-2</v>
      </c>
      <c r="L948" s="10">
        <v>1.2699999999999999E-2</v>
      </c>
    </row>
    <row r="949" spans="8:12" x14ac:dyDescent="0.2">
      <c r="H949" s="9">
        <v>44111</v>
      </c>
      <c r="I949" s="10">
        <v>6.8999999999999999E-3</v>
      </c>
      <c r="J949" s="10">
        <v>8.6E-3</v>
      </c>
      <c r="K949" s="10">
        <v>1.03E-2</v>
      </c>
      <c r="L949" s="10">
        <v>1.29E-2</v>
      </c>
    </row>
    <row r="950" spans="8:12" x14ac:dyDescent="0.2">
      <c r="H950" s="9">
        <v>44112</v>
      </c>
      <c r="I950" s="10">
        <v>7.0000000000000001E-3</v>
      </c>
      <c r="J950" s="10">
        <v>8.6E-3</v>
      </c>
      <c r="K950" s="10">
        <v>1.04E-2</v>
      </c>
      <c r="L950" s="10">
        <v>1.29E-2</v>
      </c>
    </row>
    <row r="951" spans="8:12" x14ac:dyDescent="0.2">
      <c r="H951" s="9">
        <v>44113</v>
      </c>
      <c r="I951" s="10">
        <v>6.8999999999999999E-3</v>
      </c>
      <c r="J951" s="10">
        <v>8.6E-3</v>
      </c>
      <c r="K951" s="10">
        <v>1.0699999999999999E-2</v>
      </c>
      <c r="L951" s="10">
        <v>1.29E-2</v>
      </c>
    </row>
    <row r="952" spans="8:12" x14ac:dyDescent="0.2">
      <c r="H952" s="9">
        <v>44116</v>
      </c>
      <c r="I952" s="10">
        <v>6.8999999999999999E-3</v>
      </c>
      <c r="J952" s="10">
        <v>8.5000000000000006E-3</v>
      </c>
      <c r="K952" s="10">
        <v>1.06E-2</v>
      </c>
      <c r="L952" s="10">
        <v>1.2800000000000001E-2</v>
      </c>
    </row>
    <row r="953" spans="8:12" x14ac:dyDescent="0.2">
      <c r="H953" s="9">
        <v>44117</v>
      </c>
      <c r="I953" s="10">
        <v>6.8999999999999999E-3</v>
      </c>
      <c r="J953" s="10">
        <v>8.5000000000000006E-3</v>
      </c>
      <c r="K953" s="10">
        <v>1.06E-2</v>
      </c>
      <c r="L953" s="10">
        <v>1.29E-2</v>
      </c>
    </row>
    <row r="954" spans="8:12" x14ac:dyDescent="0.2">
      <c r="H954" s="9">
        <v>44119</v>
      </c>
      <c r="I954" s="10">
        <v>6.7999999999999996E-3</v>
      </c>
      <c r="J954" s="10">
        <v>8.3999999999999995E-3</v>
      </c>
      <c r="K954" s="10">
        <v>1.06E-2</v>
      </c>
      <c r="L954" s="10">
        <v>1.2699999999999999E-2</v>
      </c>
    </row>
    <row r="955" spans="8:12" x14ac:dyDescent="0.2">
      <c r="H955" s="9">
        <v>44120</v>
      </c>
      <c r="I955" s="10">
        <v>6.8999999999999999E-3</v>
      </c>
      <c r="J955" s="10">
        <v>8.6E-3</v>
      </c>
      <c r="K955" s="10">
        <v>1.0800000000000001E-2</v>
      </c>
      <c r="L955" s="10">
        <v>1.2999999999999999E-2</v>
      </c>
    </row>
    <row r="956" spans="8:12" x14ac:dyDescent="0.2">
      <c r="H956" s="9">
        <v>44123</v>
      </c>
      <c r="I956" s="10">
        <v>6.8999999999999999E-3</v>
      </c>
      <c r="J956" s="10">
        <v>8.6E-3</v>
      </c>
      <c r="K956" s="10">
        <v>1.0800000000000001E-2</v>
      </c>
      <c r="L956" s="10">
        <v>1.2999999999999999E-2</v>
      </c>
    </row>
    <row r="957" spans="8:12" x14ac:dyDescent="0.2">
      <c r="H957" s="9">
        <v>44124</v>
      </c>
      <c r="I957" s="10">
        <v>6.8999999999999999E-3</v>
      </c>
      <c r="J957" s="10">
        <v>8.6E-3</v>
      </c>
      <c r="K957" s="10">
        <v>1.0800000000000001E-2</v>
      </c>
      <c r="L957" s="10">
        <v>1.29E-2</v>
      </c>
    </row>
    <row r="958" spans="8:12" x14ac:dyDescent="0.2">
      <c r="H958" s="9">
        <v>44125</v>
      </c>
      <c r="I958" s="10">
        <v>6.7000000000000002E-3</v>
      </c>
      <c r="J958" s="10">
        <v>8.5000000000000006E-3</v>
      </c>
      <c r="K958" s="10">
        <v>1.0699999999999999E-2</v>
      </c>
      <c r="L958" s="10">
        <v>1.2800000000000001E-2</v>
      </c>
    </row>
    <row r="959" spans="8:12" x14ac:dyDescent="0.2">
      <c r="H959" s="9">
        <v>44126</v>
      </c>
      <c r="I959" s="10">
        <v>6.6E-3</v>
      </c>
      <c r="J959" s="10">
        <v>8.3000000000000001E-3</v>
      </c>
      <c r="K959" s="10">
        <v>1.06E-2</v>
      </c>
      <c r="L959" s="10">
        <v>1.2699999999999999E-2</v>
      </c>
    </row>
    <row r="960" spans="8:12" x14ac:dyDescent="0.2">
      <c r="H960" s="9">
        <v>44127</v>
      </c>
      <c r="I960" s="10">
        <v>6.1999999999999998E-3</v>
      </c>
      <c r="J960" s="10">
        <v>7.9000000000000008E-3</v>
      </c>
      <c r="K960" s="10">
        <v>1.01E-2</v>
      </c>
      <c r="L960" s="10">
        <v>1.2200000000000001E-2</v>
      </c>
    </row>
    <row r="961" spans="8:12" x14ac:dyDescent="0.2">
      <c r="H961" s="9">
        <v>44130</v>
      </c>
      <c r="I961" s="10">
        <v>6.1000000000000004E-3</v>
      </c>
      <c r="J961" s="10">
        <v>7.9000000000000008E-3</v>
      </c>
      <c r="K961" s="10">
        <v>1.0200000000000001E-2</v>
      </c>
      <c r="L961" s="10">
        <v>1.2200000000000001E-2</v>
      </c>
    </row>
    <row r="962" spans="8:12" x14ac:dyDescent="0.2">
      <c r="H962" s="9">
        <v>44131</v>
      </c>
      <c r="I962" s="10">
        <v>6.1999999999999998E-3</v>
      </c>
      <c r="J962" s="10">
        <v>8.0000000000000002E-3</v>
      </c>
      <c r="K962" s="10">
        <v>1.04E-2</v>
      </c>
      <c r="L962" s="10">
        <v>1.23E-2</v>
      </c>
    </row>
    <row r="963" spans="8:12" x14ac:dyDescent="0.2">
      <c r="H963" s="9">
        <v>44132</v>
      </c>
      <c r="I963" s="10">
        <v>6.3E-3</v>
      </c>
      <c r="J963" s="10">
        <v>8.0999999999999996E-3</v>
      </c>
      <c r="K963" s="10">
        <v>1.06E-2</v>
      </c>
      <c r="L963" s="10">
        <v>1.24E-2</v>
      </c>
    </row>
    <row r="964" spans="8:12" x14ac:dyDescent="0.2">
      <c r="H964" s="9">
        <v>44133</v>
      </c>
      <c r="I964" s="10">
        <v>6.3E-3</v>
      </c>
      <c r="J964" s="10">
        <v>8.2000000000000007E-3</v>
      </c>
      <c r="K964" s="10">
        <v>1.0500000000000001E-2</v>
      </c>
      <c r="L964" s="10">
        <v>1.14E-2</v>
      </c>
    </row>
    <row r="965" spans="8:12" x14ac:dyDescent="0.2">
      <c r="H965" s="9">
        <v>44134</v>
      </c>
      <c r="I965" s="10">
        <v>6.4999999999999997E-3</v>
      </c>
      <c r="J965" s="10">
        <v>8.3000000000000001E-3</v>
      </c>
      <c r="K965" s="10">
        <v>1.09E-2</v>
      </c>
      <c r="L965" s="10">
        <v>1.15E-2</v>
      </c>
    </row>
    <row r="966" spans="8:12" x14ac:dyDescent="0.2">
      <c r="H966" s="9">
        <v>44137</v>
      </c>
      <c r="I966" s="10">
        <v>6.4000000000000003E-3</v>
      </c>
      <c r="J966" s="10">
        <v>8.3000000000000001E-3</v>
      </c>
      <c r="K966" s="10">
        <v>1.0699999999999999E-2</v>
      </c>
      <c r="L966" s="10">
        <v>1.14E-2</v>
      </c>
    </row>
    <row r="967" spans="8:12" x14ac:dyDescent="0.2">
      <c r="H967" s="9">
        <v>44138</v>
      </c>
      <c r="I967" s="10">
        <v>6.4000000000000003E-3</v>
      </c>
      <c r="J967" s="10">
        <v>8.3000000000000001E-3</v>
      </c>
      <c r="K967" s="10">
        <v>1.06E-2</v>
      </c>
      <c r="L967" s="10">
        <v>1.1299999999999999E-2</v>
      </c>
    </row>
    <row r="968" spans="8:12" x14ac:dyDescent="0.2">
      <c r="H968" s="9">
        <v>44139</v>
      </c>
      <c r="I968" s="10">
        <v>6.1000000000000004E-3</v>
      </c>
      <c r="J968" s="10">
        <v>8.0999999999999996E-3</v>
      </c>
      <c r="K968" s="10">
        <v>1.01E-2</v>
      </c>
      <c r="L968" s="10">
        <v>1.11E-2</v>
      </c>
    </row>
    <row r="969" spans="8:12" x14ac:dyDescent="0.2">
      <c r="H969" s="9">
        <v>44140</v>
      </c>
      <c r="I969" s="10">
        <v>6.1000000000000004E-3</v>
      </c>
      <c r="J969" s="10">
        <v>8.0999999999999996E-3</v>
      </c>
      <c r="K969" s="10">
        <v>1.04E-2</v>
      </c>
      <c r="L969" s="10">
        <v>1.23E-2</v>
      </c>
    </row>
    <row r="970" spans="8:12" x14ac:dyDescent="0.2">
      <c r="H970" s="9">
        <v>44141</v>
      </c>
      <c r="I970" s="10">
        <v>5.7999999999999996E-3</v>
      </c>
      <c r="J970" s="10">
        <v>8.0999999999999996E-3</v>
      </c>
      <c r="K970" s="10">
        <v>1.0200000000000001E-2</v>
      </c>
      <c r="L970" s="10">
        <v>1.2200000000000001E-2</v>
      </c>
    </row>
    <row r="971" spans="8:12" x14ac:dyDescent="0.2">
      <c r="H971" s="9">
        <v>44144</v>
      </c>
      <c r="I971" s="10">
        <v>5.5999999999999999E-3</v>
      </c>
      <c r="J971" s="10">
        <v>8.0000000000000002E-3</v>
      </c>
      <c r="K971" s="10">
        <v>1.0200000000000001E-2</v>
      </c>
      <c r="L971" s="10">
        <v>1.2200000000000001E-2</v>
      </c>
    </row>
    <row r="972" spans="8:12" x14ac:dyDescent="0.2">
      <c r="H972" s="9">
        <v>44145</v>
      </c>
      <c r="I972" s="10">
        <v>5.1999999999999998E-3</v>
      </c>
      <c r="J972" s="10">
        <v>7.9000000000000008E-3</v>
      </c>
      <c r="K972" s="10">
        <v>1.01E-2</v>
      </c>
      <c r="L972" s="10">
        <v>1.24E-2</v>
      </c>
    </row>
    <row r="973" spans="8:12" x14ac:dyDescent="0.2">
      <c r="H973" s="9">
        <v>44146</v>
      </c>
      <c r="I973" s="10">
        <v>5.1999999999999998E-3</v>
      </c>
      <c r="J973" s="10">
        <v>7.9000000000000008E-3</v>
      </c>
      <c r="K973" s="10">
        <v>1.04E-2</v>
      </c>
      <c r="L973" s="10">
        <v>1.26E-2</v>
      </c>
    </row>
    <row r="974" spans="8:12" x14ac:dyDescent="0.2">
      <c r="H974" s="9">
        <v>44147</v>
      </c>
      <c r="I974" s="10">
        <v>4.7999999999999996E-3</v>
      </c>
      <c r="J974" s="10">
        <v>7.7000000000000002E-3</v>
      </c>
      <c r="K974" s="10">
        <v>0.01</v>
      </c>
      <c r="L974" s="10">
        <v>1.24E-2</v>
      </c>
    </row>
    <row r="975" spans="8:12" x14ac:dyDescent="0.2">
      <c r="H975" s="9">
        <v>44148</v>
      </c>
      <c r="I975" s="10">
        <v>4.8999999999999998E-3</v>
      </c>
      <c r="J975" s="10">
        <v>7.7000000000000002E-3</v>
      </c>
      <c r="K975" s="10">
        <v>0.01</v>
      </c>
      <c r="L975" s="10">
        <v>1.24E-2</v>
      </c>
    </row>
    <row r="976" spans="8:12" x14ac:dyDescent="0.2">
      <c r="H976" s="9">
        <v>44151</v>
      </c>
      <c r="I976" s="10">
        <v>4.8999999999999998E-3</v>
      </c>
      <c r="J976" s="10">
        <v>7.7000000000000002E-3</v>
      </c>
      <c r="K976" s="10">
        <v>1.01E-2</v>
      </c>
      <c r="L976" s="10">
        <v>1.2500000000000001E-2</v>
      </c>
    </row>
    <row r="977" spans="8:12" x14ac:dyDescent="0.2">
      <c r="H977" s="9">
        <v>44152</v>
      </c>
      <c r="I977" s="10">
        <v>5.0000000000000001E-3</v>
      </c>
      <c r="J977" s="10">
        <v>7.9000000000000008E-3</v>
      </c>
      <c r="K977" s="10">
        <v>1.03E-2</v>
      </c>
      <c r="L977" s="10">
        <v>1.26E-2</v>
      </c>
    </row>
    <row r="978" spans="8:12" x14ac:dyDescent="0.2">
      <c r="H978" s="9">
        <v>44153</v>
      </c>
      <c r="I978" s="10">
        <v>5.1000000000000004E-3</v>
      </c>
      <c r="J978" s="10">
        <v>7.9000000000000008E-3</v>
      </c>
      <c r="K978" s="10">
        <v>1.03E-2</v>
      </c>
      <c r="L978" s="10">
        <v>1.2699999999999999E-2</v>
      </c>
    </row>
    <row r="979" spans="8:12" x14ac:dyDescent="0.2">
      <c r="H979" s="9">
        <v>44154</v>
      </c>
      <c r="I979" s="10">
        <v>5.3E-3</v>
      </c>
      <c r="J979" s="10">
        <v>8.2000000000000007E-3</v>
      </c>
      <c r="K979" s="10">
        <v>1.06E-2</v>
      </c>
      <c r="L979" s="10">
        <v>1.29E-2</v>
      </c>
    </row>
    <row r="980" spans="8:12" x14ac:dyDescent="0.2">
      <c r="H980" s="9">
        <v>44155</v>
      </c>
      <c r="I980" s="10">
        <v>5.4999999999999997E-3</v>
      </c>
      <c r="J980" s="10">
        <v>8.3000000000000001E-3</v>
      </c>
      <c r="K980" s="10">
        <v>1.0800000000000001E-2</v>
      </c>
      <c r="L980" s="10">
        <v>1.2999999999999999E-2</v>
      </c>
    </row>
    <row r="981" spans="8:12" x14ac:dyDescent="0.2">
      <c r="H981" s="9">
        <v>44158</v>
      </c>
      <c r="I981" s="10">
        <v>5.5999999999999999E-3</v>
      </c>
      <c r="J981" s="10">
        <v>8.3000000000000001E-3</v>
      </c>
      <c r="K981" s="10">
        <v>1.0800000000000001E-2</v>
      </c>
      <c r="L981" s="10">
        <v>1.2999999999999999E-2</v>
      </c>
    </row>
    <row r="982" spans="8:12" x14ac:dyDescent="0.2">
      <c r="H982" s="9">
        <v>44159</v>
      </c>
      <c r="I982" s="10">
        <v>5.7000000000000002E-3</v>
      </c>
      <c r="J982" s="10">
        <v>8.5000000000000006E-3</v>
      </c>
      <c r="K982" s="10">
        <v>1.0800000000000001E-2</v>
      </c>
      <c r="L982" s="10">
        <v>1.3100000000000001E-2</v>
      </c>
    </row>
    <row r="983" spans="8:12" x14ac:dyDescent="0.2">
      <c r="H983" s="9">
        <v>44160</v>
      </c>
      <c r="I983" s="10">
        <v>5.7000000000000002E-3</v>
      </c>
      <c r="J983" s="10">
        <v>8.3999999999999995E-3</v>
      </c>
      <c r="K983" s="10">
        <v>1.0800000000000001E-2</v>
      </c>
      <c r="L983" s="10">
        <v>1.2999999999999999E-2</v>
      </c>
    </row>
    <row r="984" spans="8:12" x14ac:dyDescent="0.2">
      <c r="H984" s="9">
        <v>44161</v>
      </c>
      <c r="I984" s="10">
        <v>5.7000000000000002E-3</v>
      </c>
      <c r="J984" s="10">
        <v>8.5000000000000006E-3</v>
      </c>
      <c r="K984" s="10">
        <v>1.11E-2</v>
      </c>
      <c r="L984" s="10">
        <v>1.3100000000000001E-2</v>
      </c>
    </row>
    <row r="985" spans="8:12" x14ac:dyDescent="0.2">
      <c r="H985" s="9">
        <v>44162</v>
      </c>
      <c r="I985" s="10">
        <v>5.7000000000000002E-3</v>
      </c>
      <c r="J985" s="10">
        <v>8.5000000000000006E-3</v>
      </c>
      <c r="K985" s="10">
        <v>1.11E-2</v>
      </c>
      <c r="L985" s="10">
        <v>1.3100000000000001E-2</v>
      </c>
    </row>
    <row r="986" spans="8:12" x14ac:dyDescent="0.2">
      <c r="H986" s="9">
        <v>44165</v>
      </c>
      <c r="I986" s="10">
        <v>5.8999999999999999E-3</v>
      </c>
      <c r="J986" s="10">
        <v>8.5000000000000006E-3</v>
      </c>
      <c r="K986" s="10">
        <v>1.0999999999999999E-2</v>
      </c>
      <c r="L986" s="10">
        <v>1.3100000000000001E-2</v>
      </c>
    </row>
    <row r="987" spans="8:12" x14ac:dyDescent="0.2">
      <c r="H987" s="9">
        <v>44166</v>
      </c>
      <c r="I987" s="10">
        <v>5.7999999999999996E-3</v>
      </c>
      <c r="J987" s="10">
        <v>8.3999999999999995E-3</v>
      </c>
      <c r="K987" s="10">
        <v>1.0999999999999999E-2</v>
      </c>
      <c r="L987" s="10">
        <v>1.29E-2</v>
      </c>
    </row>
    <row r="988" spans="8:12" x14ac:dyDescent="0.2">
      <c r="H988" s="9">
        <v>44167</v>
      </c>
      <c r="I988" s="10">
        <v>6.0000000000000001E-3</v>
      </c>
      <c r="J988" s="10">
        <v>8.6E-3</v>
      </c>
      <c r="K988" s="10">
        <v>1.11E-2</v>
      </c>
      <c r="L988" s="10">
        <v>1.3100000000000001E-2</v>
      </c>
    </row>
    <row r="989" spans="8:12" x14ac:dyDescent="0.2">
      <c r="H989" s="9">
        <v>44168</v>
      </c>
      <c r="I989" s="10">
        <v>5.8999999999999999E-3</v>
      </c>
      <c r="J989" s="10">
        <v>8.5000000000000006E-3</v>
      </c>
      <c r="K989" s="10">
        <v>1.09E-2</v>
      </c>
      <c r="L989" s="10">
        <v>1.29E-2</v>
      </c>
    </row>
    <row r="990" spans="8:12" x14ac:dyDescent="0.2">
      <c r="H990" s="9">
        <v>44169</v>
      </c>
      <c r="I990" s="10">
        <v>6.0000000000000001E-3</v>
      </c>
      <c r="J990" s="10">
        <v>8.6E-3</v>
      </c>
      <c r="K990" s="10">
        <v>1.11E-2</v>
      </c>
      <c r="L990" s="10">
        <v>1.2999999999999999E-2</v>
      </c>
    </row>
    <row r="991" spans="8:12" x14ac:dyDescent="0.2">
      <c r="H991" s="9">
        <v>44172</v>
      </c>
      <c r="I991" s="10">
        <v>5.7000000000000002E-3</v>
      </c>
      <c r="J991" s="10">
        <v>8.5000000000000006E-3</v>
      </c>
      <c r="K991" s="10">
        <v>1.12E-2</v>
      </c>
      <c r="L991" s="10">
        <v>1.2699999999999999E-2</v>
      </c>
    </row>
    <row r="992" spans="8:12" x14ac:dyDescent="0.2">
      <c r="H992" s="9">
        <v>44173</v>
      </c>
      <c r="I992" s="10">
        <v>5.7000000000000002E-3</v>
      </c>
      <c r="J992" s="10">
        <v>8.5000000000000006E-3</v>
      </c>
      <c r="K992" s="10">
        <v>1.12E-2</v>
      </c>
      <c r="L992" s="10">
        <v>1.2699999999999999E-2</v>
      </c>
    </row>
    <row r="993" spans="8:13" x14ac:dyDescent="0.2">
      <c r="H993" s="9">
        <v>44174</v>
      </c>
      <c r="I993" s="10">
        <v>5.7000000000000002E-3</v>
      </c>
      <c r="J993" s="10">
        <v>8.3999999999999995E-3</v>
      </c>
      <c r="K993" s="10">
        <v>1.12E-2</v>
      </c>
      <c r="L993" s="10">
        <v>1.26E-2</v>
      </c>
    </row>
    <row r="994" spans="8:13" x14ac:dyDescent="0.2">
      <c r="H994" s="9">
        <v>44175</v>
      </c>
      <c r="I994" s="10">
        <v>5.4999999999999997E-3</v>
      </c>
      <c r="J994" s="10">
        <v>8.3000000000000001E-3</v>
      </c>
      <c r="K994" s="10">
        <v>1.11E-2</v>
      </c>
      <c r="L994" s="10">
        <v>1.2500000000000001E-2</v>
      </c>
    </row>
    <row r="995" spans="8:13" x14ac:dyDescent="0.2">
      <c r="H995" s="9">
        <v>44176</v>
      </c>
      <c r="I995" s="10">
        <v>5.4999999999999997E-3</v>
      </c>
      <c r="J995" s="10">
        <v>8.2000000000000007E-3</v>
      </c>
      <c r="K995" s="10">
        <v>1.0800000000000001E-2</v>
      </c>
      <c r="L995" s="10">
        <v>1.24E-2</v>
      </c>
    </row>
    <row r="996" spans="8:13" x14ac:dyDescent="0.2">
      <c r="H996" s="9">
        <v>44179</v>
      </c>
      <c r="I996" s="10">
        <v>5.5999999999999999E-3</v>
      </c>
      <c r="J996" s="10">
        <v>8.3000000000000001E-3</v>
      </c>
      <c r="K996" s="10">
        <v>1.0800000000000001E-2</v>
      </c>
      <c r="L996" s="10">
        <v>1.2500000000000001E-2</v>
      </c>
    </row>
    <row r="997" spans="8:13" x14ac:dyDescent="0.2">
      <c r="H997" s="9">
        <v>44180</v>
      </c>
      <c r="I997" s="10">
        <v>5.7000000000000002E-3</v>
      </c>
      <c r="J997" s="10">
        <v>8.3999999999999995E-3</v>
      </c>
      <c r="K997" s="10">
        <v>1.0800000000000001E-2</v>
      </c>
      <c r="L997" s="10">
        <v>1.26E-2</v>
      </c>
    </row>
    <row r="998" spans="8:13" x14ac:dyDescent="0.2">
      <c r="H998" s="9">
        <v>44181</v>
      </c>
      <c r="I998" s="10">
        <v>5.5999999999999999E-3</v>
      </c>
      <c r="J998" s="10">
        <v>8.3000000000000001E-3</v>
      </c>
      <c r="K998" s="10">
        <v>1.0999999999999999E-2</v>
      </c>
      <c r="L998" s="10">
        <v>1.26E-2</v>
      </c>
    </row>
    <row r="999" spans="8:13" x14ac:dyDescent="0.2">
      <c r="H999" s="9">
        <v>44182</v>
      </c>
      <c r="I999" s="10">
        <v>5.5999999999999999E-3</v>
      </c>
      <c r="J999" s="10">
        <v>8.3999999999999995E-3</v>
      </c>
      <c r="K999" s="10">
        <v>1.11E-2</v>
      </c>
      <c r="L999" s="10">
        <v>1.2699999999999999E-2</v>
      </c>
    </row>
    <row r="1000" spans="8:13" x14ac:dyDescent="0.2">
      <c r="H1000" s="9">
        <v>44183</v>
      </c>
      <c r="I1000" s="10">
        <v>5.5999999999999999E-3</v>
      </c>
      <c r="J1000" s="10">
        <v>8.3999999999999995E-3</v>
      </c>
      <c r="K1000" s="10">
        <v>1.11E-2</v>
      </c>
      <c r="L1000" s="10">
        <v>1.2699999999999999E-2</v>
      </c>
    </row>
    <row r="1001" spans="8:13" x14ac:dyDescent="0.2">
      <c r="H1001" s="9">
        <v>44186</v>
      </c>
      <c r="I1001" s="10">
        <v>5.5999999999999999E-3</v>
      </c>
      <c r="J1001" s="10">
        <v>8.3999999999999995E-3</v>
      </c>
      <c r="K1001" s="10">
        <v>1.11E-2</v>
      </c>
      <c r="L1001" s="10">
        <v>1.2699999999999999E-2</v>
      </c>
    </row>
    <row r="1002" spans="8:13" x14ac:dyDescent="0.2">
      <c r="H1002" s="9">
        <v>44187</v>
      </c>
      <c r="I1002" s="10">
        <v>5.4999999999999997E-3</v>
      </c>
      <c r="J1002" s="10">
        <v>8.3000000000000001E-3</v>
      </c>
      <c r="K1002" s="10">
        <v>1.11E-2</v>
      </c>
      <c r="L1002" s="10">
        <v>1.26E-2</v>
      </c>
    </row>
    <row r="1003" spans="8:13" x14ac:dyDescent="0.2">
      <c r="H1003" s="9">
        <v>44188</v>
      </c>
      <c r="I1003" s="10">
        <v>5.4999999999999997E-3</v>
      </c>
      <c r="J1003" s="10">
        <v>8.2000000000000007E-3</v>
      </c>
      <c r="K1003" s="10">
        <v>1.0800000000000001E-2</v>
      </c>
      <c r="L1003" s="10">
        <v>1.2500000000000001E-2</v>
      </c>
    </row>
    <row r="1004" spans="8:13" x14ac:dyDescent="0.2">
      <c r="H1004" s="9">
        <v>44189</v>
      </c>
      <c r="I1004" s="10">
        <v>5.5999999999999999E-3</v>
      </c>
      <c r="J1004" s="10">
        <v>8.3000000000000001E-3</v>
      </c>
      <c r="K1004" s="10">
        <v>1.0800000000000001E-2</v>
      </c>
      <c r="L1004" s="10">
        <v>1.2500000000000001E-2</v>
      </c>
    </row>
    <row r="1005" spans="8:13" x14ac:dyDescent="0.2">
      <c r="H1005" s="9">
        <v>44193</v>
      </c>
      <c r="I1005" s="10">
        <v>5.5999999999999999E-3</v>
      </c>
      <c r="J1005" s="10">
        <v>8.3000000000000001E-3</v>
      </c>
      <c r="K1005" s="10">
        <v>1.0800000000000001E-2</v>
      </c>
      <c r="L1005" s="10">
        <v>1.2500000000000001E-2</v>
      </c>
    </row>
    <row r="1006" spans="8:13" x14ac:dyDescent="0.2">
      <c r="H1006" s="9">
        <v>44194</v>
      </c>
      <c r="I1006" s="10">
        <v>5.4999999999999997E-3</v>
      </c>
      <c r="J1006" s="10">
        <v>8.3000000000000001E-3</v>
      </c>
      <c r="K1006" s="10">
        <v>1.0699999999999999E-2</v>
      </c>
      <c r="L1006" s="10">
        <v>1.2500000000000001E-2</v>
      </c>
    </row>
    <row r="1007" spans="8:13" x14ac:dyDescent="0.2">
      <c r="H1007" s="9">
        <v>44195</v>
      </c>
      <c r="I1007" s="10">
        <v>5.4000000000000003E-3</v>
      </c>
      <c r="J1007" s="10">
        <v>8.2000000000000007E-3</v>
      </c>
      <c r="K1007" s="10">
        <v>1.0500000000000001E-2</v>
      </c>
      <c r="L1007" s="10">
        <v>1.24E-2</v>
      </c>
    </row>
    <row r="1008" spans="8:13" x14ac:dyDescent="0.2">
      <c r="H1008" s="9">
        <v>44196</v>
      </c>
      <c r="I1008" s="10">
        <v>5.7000000000000002E-3</v>
      </c>
      <c r="J1008" s="10">
        <v>8.3999999999999995E-3</v>
      </c>
      <c r="K1008" s="10">
        <v>1.0699999999999999E-2</v>
      </c>
      <c r="L1008" s="10">
        <v>1.2699999999999999E-2</v>
      </c>
      <c r="M1008" s="11"/>
    </row>
    <row r="1009" spans="8:12" x14ac:dyDescent="0.2">
      <c r="H1009" s="9">
        <v>44200</v>
      </c>
      <c r="I1009" s="10">
        <v>5.5999999999999999E-3</v>
      </c>
      <c r="J1009" s="10">
        <v>8.3000000000000001E-3</v>
      </c>
      <c r="K1009" s="10">
        <v>1.0500000000000001E-2</v>
      </c>
      <c r="L1009" s="10">
        <v>1.26E-2</v>
      </c>
    </row>
    <row r="1010" spans="8:12" x14ac:dyDescent="0.2">
      <c r="H1010" s="9">
        <v>44201</v>
      </c>
      <c r="I1010" s="10">
        <v>5.4000000000000003E-3</v>
      </c>
      <c r="J1010" s="10">
        <v>8.2000000000000007E-3</v>
      </c>
      <c r="K1010" s="10">
        <v>1.04E-2</v>
      </c>
      <c r="L1010" s="10">
        <v>1.2500000000000001E-2</v>
      </c>
    </row>
    <row r="1011" spans="8:12" x14ac:dyDescent="0.2">
      <c r="H1011" s="9">
        <v>44202</v>
      </c>
      <c r="I1011" s="10">
        <v>5.4000000000000003E-3</v>
      </c>
      <c r="J1011" s="10">
        <v>8.0999999999999996E-3</v>
      </c>
      <c r="K1011" s="10">
        <v>1.04E-2</v>
      </c>
      <c r="L1011" s="10">
        <v>1.24E-2</v>
      </c>
    </row>
    <row r="1012" spans="8:12" x14ac:dyDescent="0.2">
      <c r="H1012" s="9">
        <v>44207</v>
      </c>
      <c r="I1012" s="10">
        <v>5.4000000000000003E-3</v>
      </c>
      <c r="J1012" s="10">
        <v>8.0999999999999996E-3</v>
      </c>
      <c r="K1012" s="10">
        <v>1.04E-2</v>
      </c>
      <c r="L1012" s="10">
        <v>1.24E-2</v>
      </c>
    </row>
    <row r="1013" spans="8:12" x14ac:dyDescent="0.2">
      <c r="H1013" s="9">
        <v>44208</v>
      </c>
      <c r="I1013" s="10">
        <v>5.1000000000000004E-3</v>
      </c>
      <c r="J1013" s="10">
        <v>7.9000000000000008E-3</v>
      </c>
      <c r="K1013" s="10">
        <v>1.0200000000000001E-2</v>
      </c>
      <c r="L1013" s="10">
        <v>1.21E-2</v>
      </c>
    </row>
    <row r="1014" spans="8:12" x14ac:dyDescent="0.2">
      <c r="H1014" s="9">
        <v>44209</v>
      </c>
      <c r="I1014" s="10">
        <v>5.1000000000000004E-3</v>
      </c>
      <c r="J1014" s="10">
        <v>7.9000000000000008E-3</v>
      </c>
      <c r="K1014" s="10">
        <v>1.0200000000000001E-2</v>
      </c>
      <c r="L1014" s="10">
        <v>1.21E-2</v>
      </c>
    </row>
    <row r="1015" spans="8:12" x14ac:dyDescent="0.2">
      <c r="H1015" s="9">
        <v>44210</v>
      </c>
      <c r="I1015" s="10">
        <v>5.1000000000000004E-3</v>
      </c>
      <c r="J1015" s="10">
        <v>7.9000000000000008E-3</v>
      </c>
      <c r="K1015" s="10">
        <v>1.0200000000000001E-2</v>
      </c>
      <c r="L1015" s="10">
        <v>1.21E-2</v>
      </c>
    </row>
    <row r="1016" spans="8:12" x14ac:dyDescent="0.2">
      <c r="H1016" s="9">
        <v>44211</v>
      </c>
      <c r="I1016" s="10">
        <v>5.1000000000000004E-3</v>
      </c>
      <c r="J1016" s="10">
        <v>7.9000000000000008E-3</v>
      </c>
      <c r="K1016" s="10">
        <v>1.0200000000000001E-2</v>
      </c>
      <c r="L1016" s="10">
        <v>1.21E-2</v>
      </c>
    </row>
    <row r="1017" spans="8:12" x14ac:dyDescent="0.2">
      <c r="H1017" s="9">
        <v>44212</v>
      </c>
      <c r="I1017" s="10">
        <v>5.0000000000000001E-3</v>
      </c>
      <c r="J1017" s="10">
        <v>7.9000000000000008E-3</v>
      </c>
      <c r="K1017" s="10">
        <v>0.01</v>
      </c>
      <c r="L1017" s="10">
        <v>1.21E-2</v>
      </c>
    </row>
    <row r="1018" spans="8:12" x14ac:dyDescent="0.2">
      <c r="H1018" s="9">
        <v>44214</v>
      </c>
      <c r="I1018" s="10">
        <v>5.0000000000000001E-3</v>
      </c>
      <c r="J1018" s="10">
        <v>7.9000000000000008E-3</v>
      </c>
      <c r="K1018" s="10">
        <v>0.01</v>
      </c>
      <c r="L1018" s="10">
        <v>1.21E-2</v>
      </c>
    </row>
    <row r="1019" spans="8:12" x14ac:dyDescent="0.2">
      <c r="H1019" s="9">
        <v>44215</v>
      </c>
      <c r="I1019" s="10">
        <v>5.0000000000000001E-3</v>
      </c>
      <c r="J1019" s="10">
        <v>7.9000000000000008E-3</v>
      </c>
      <c r="K1019" s="10">
        <v>0.01</v>
      </c>
      <c r="L1019" s="10">
        <v>1.21E-2</v>
      </c>
    </row>
    <row r="1020" spans="8:12" x14ac:dyDescent="0.2">
      <c r="H1020" s="9">
        <v>44216</v>
      </c>
      <c r="I1020" s="10">
        <v>5.0000000000000001E-3</v>
      </c>
      <c r="J1020" s="10">
        <v>7.9000000000000008E-3</v>
      </c>
      <c r="K1020" s="10">
        <v>0.01</v>
      </c>
      <c r="L1020" s="10">
        <v>1.21E-2</v>
      </c>
    </row>
    <row r="1021" spans="8:12" x14ac:dyDescent="0.2">
      <c r="H1021" s="9">
        <v>44217</v>
      </c>
      <c r="I1021" s="10">
        <v>5.1000000000000004E-3</v>
      </c>
      <c r="J1021" s="10">
        <v>7.7999999999999996E-3</v>
      </c>
      <c r="K1021" s="10">
        <v>9.9000000000000008E-3</v>
      </c>
      <c r="L1021" s="10">
        <v>1.2E-2</v>
      </c>
    </row>
    <row r="1022" spans="8:12" x14ac:dyDescent="0.2">
      <c r="H1022" s="9">
        <v>44218</v>
      </c>
      <c r="I1022" s="10">
        <v>5.1000000000000004E-3</v>
      </c>
      <c r="J1022" s="10">
        <v>7.7000000000000002E-3</v>
      </c>
      <c r="K1022" s="10">
        <v>0.01</v>
      </c>
      <c r="L1022" s="10">
        <v>1.1900000000000001E-2</v>
      </c>
    </row>
    <row r="1023" spans="8:12" x14ac:dyDescent="0.2">
      <c r="H1023" s="9">
        <v>44221</v>
      </c>
      <c r="I1023" s="10">
        <v>5.1999999999999998E-3</v>
      </c>
      <c r="J1023" s="10">
        <v>7.7000000000000002E-3</v>
      </c>
      <c r="K1023" s="10">
        <v>9.7999999999999997E-3</v>
      </c>
      <c r="L1023" s="10">
        <v>1.1900000000000001E-2</v>
      </c>
    </row>
    <row r="1024" spans="8:12" x14ac:dyDescent="0.2">
      <c r="H1024" s="9">
        <v>44222</v>
      </c>
      <c r="I1024" s="10">
        <v>5.1999999999999998E-3</v>
      </c>
      <c r="J1024" s="10">
        <v>7.6E-3</v>
      </c>
      <c r="K1024" s="10">
        <v>9.7000000000000003E-3</v>
      </c>
      <c r="L1024" s="10">
        <v>1.18E-2</v>
      </c>
    </row>
    <row r="1025" spans="8:12" x14ac:dyDescent="0.2">
      <c r="H1025" s="9">
        <v>44223</v>
      </c>
      <c r="I1025" s="10">
        <v>5.3E-3</v>
      </c>
      <c r="J1025" s="10">
        <v>7.6E-3</v>
      </c>
      <c r="K1025" s="10">
        <v>9.7999999999999997E-3</v>
      </c>
      <c r="L1025" s="10">
        <v>1.18E-2</v>
      </c>
    </row>
    <row r="1026" spans="8:12" x14ac:dyDescent="0.2">
      <c r="H1026" s="9">
        <v>44224</v>
      </c>
      <c r="I1026" s="10">
        <v>5.4000000000000003E-3</v>
      </c>
      <c r="J1026" s="10">
        <v>7.6E-3</v>
      </c>
      <c r="K1026" s="10">
        <v>9.7999999999999997E-3</v>
      </c>
      <c r="L1026" s="10">
        <v>1.1900000000000001E-2</v>
      </c>
    </row>
    <row r="1027" spans="8:12" x14ac:dyDescent="0.2">
      <c r="H1027" s="9">
        <v>44225</v>
      </c>
      <c r="I1027" s="10">
        <v>5.4000000000000003E-3</v>
      </c>
      <c r="J1027" s="10">
        <v>7.6E-3</v>
      </c>
      <c r="K1027" s="10">
        <v>9.7000000000000003E-3</v>
      </c>
      <c r="L1027" s="10">
        <v>1.1900000000000001E-2</v>
      </c>
    </row>
    <row r="1028" spans="8:12" x14ac:dyDescent="0.2">
      <c r="H1028" s="9">
        <v>44228</v>
      </c>
      <c r="I1028" s="10">
        <v>5.4999999999999997E-3</v>
      </c>
      <c r="J1028" s="10">
        <v>7.6E-3</v>
      </c>
      <c r="K1028" s="10">
        <v>9.9000000000000008E-3</v>
      </c>
      <c r="L1028" s="10">
        <v>1.2E-2</v>
      </c>
    </row>
    <row r="1029" spans="8:12" x14ac:dyDescent="0.2">
      <c r="H1029" s="9">
        <v>44229</v>
      </c>
      <c r="I1029" s="10">
        <v>5.4999999999999997E-3</v>
      </c>
      <c r="J1029" s="10">
        <v>7.6E-3</v>
      </c>
      <c r="K1029" s="10">
        <v>9.7999999999999997E-3</v>
      </c>
      <c r="L1029" s="10">
        <v>1.1900000000000001E-2</v>
      </c>
    </row>
    <row r="1030" spans="8:12" x14ac:dyDescent="0.2">
      <c r="H1030" s="9">
        <v>44230</v>
      </c>
      <c r="I1030" s="10">
        <v>5.4999999999999997E-3</v>
      </c>
      <c r="J1030" s="10">
        <v>7.4999999999999997E-3</v>
      </c>
      <c r="K1030" s="10">
        <v>9.4999999999999998E-3</v>
      </c>
      <c r="L1030" s="10">
        <v>1.18E-2</v>
      </c>
    </row>
    <row r="1031" spans="8:12" x14ac:dyDescent="0.2">
      <c r="H1031" s="9">
        <v>44231</v>
      </c>
      <c r="I1031" s="10">
        <v>5.3E-3</v>
      </c>
      <c r="J1031" s="10">
        <v>7.3000000000000001E-3</v>
      </c>
      <c r="K1031" s="10">
        <v>9.1999999999999998E-3</v>
      </c>
      <c r="L1031" s="10">
        <v>1.15E-2</v>
      </c>
    </row>
    <row r="1032" spans="8:12" x14ac:dyDescent="0.2">
      <c r="H1032" s="9"/>
      <c r="I1032" s="10"/>
      <c r="J1032" s="10"/>
      <c r="K1032" s="10"/>
      <c r="L1032" s="10"/>
    </row>
    <row r="1033" spans="8:12" x14ac:dyDescent="0.2">
      <c r="H1033" s="9"/>
      <c r="I1033" s="10"/>
      <c r="J1033" s="10"/>
      <c r="K1033" s="10"/>
      <c r="L1033" s="10"/>
    </row>
    <row r="1034" spans="8:12" x14ac:dyDescent="0.2">
      <c r="H1034" s="9"/>
      <c r="I1034" s="10"/>
      <c r="J1034" s="10"/>
      <c r="K1034" s="10"/>
      <c r="L1034" s="10"/>
    </row>
    <row r="1035" spans="8:12" x14ac:dyDescent="0.2">
      <c r="H1035" s="9"/>
      <c r="I1035" s="10"/>
      <c r="J1035" s="10"/>
      <c r="K1035" s="10"/>
      <c r="L1035" s="10"/>
    </row>
    <row r="1036" spans="8:12" x14ac:dyDescent="0.2">
      <c r="H1036" s="9"/>
      <c r="I1036" s="10"/>
      <c r="J1036" s="10"/>
      <c r="K1036" s="10"/>
      <c r="L1036" s="10"/>
    </row>
    <row r="1037" spans="8:12" x14ac:dyDescent="0.2">
      <c r="H1037" s="9"/>
      <c r="I1037" s="10"/>
      <c r="J1037" s="10"/>
      <c r="K1037" s="10"/>
      <c r="L1037" s="10"/>
    </row>
    <row r="1038" spans="8:12" x14ac:dyDescent="0.2">
      <c r="H1038" s="9"/>
      <c r="I1038" s="10"/>
      <c r="J1038" s="10"/>
      <c r="K1038" s="10"/>
      <c r="L1038" s="10"/>
    </row>
    <row r="1039" spans="8:12" x14ac:dyDescent="0.2">
      <c r="H1039" s="9"/>
      <c r="I1039" s="10"/>
      <c r="J1039" s="10"/>
      <c r="K1039" s="10"/>
      <c r="L1039" s="10"/>
    </row>
    <row r="1040" spans="8:12" x14ac:dyDescent="0.2">
      <c r="H1040" s="9"/>
      <c r="I1040" s="10"/>
      <c r="J1040" s="10"/>
      <c r="K1040" s="10"/>
      <c r="L1040" s="10"/>
    </row>
    <row r="1041" spans="8:12" x14ac:dyDescent="0.2">
      <c r="H1041" s="9"/>
      <c r="I1041" s="10"/>
      <c r="J1041" s="10"/>
      <c r="K1041" s="10"/>
      <c r="L1041" s="10"/>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showGridLines="0" zoomScale="120" zoomScaleNormal="120" workbookViewId="0">
      <selection activeCell="D9" sqref="D9"/>
    </sheetView>
  </sheetViews>
  <sheetFormatPr defaultColWidth="9.109375" defaultRowHeight="10.199999999999999" x14ac:dyDescent="0.2"/>
  <cols>
    <col min="1" max="7" width="9.109375" style="13"/>
    <col min="8" max="8" width="11.33203125" style="13" bestFit="1" customWidth="1"/>
    <col min="9" max="9" width="10.33203125" style="13" bestFit="1" customWidth="1"/>
    <col min="10" max="11" width="9.33203125" style="13" bestFit="1" customWidth="1"/>
    <col min="12" max="16384" width="9.109375" style="13"/>
  </cols>
  <sheetData>
    <row r="1" spans="1:11" x14ac:dyDescent="0.2">
      <c r="A1" s="12" t="s">
        <v>51</v>
      </c>
      <c r="B1" s="359" t="s">
        <v>560</v>
      </c>
    </row>
    <row r="2" spans="1:11" x14ac:dyDescent="0.2">
      <c r="A2" s="13" t="s">
        <v>53</v>
      </c>
      <c r="B2" s="359" t="s">
        <v>561</v>
      </c>
    </row>
    <row r="3" spans="1:11" x14ac:dyDescent="0.2">
      <c r="A3" s="13" t="s">
        <v>54</v>
      </c>
      <c r="B3" s="13" t="s">
        <v>55</v>
      </c>
    </row>
    <row r="4" spans="1:11" x14ac:dyDescent="0.2">
      <c r="A4" s="13" t="s">
        <v>56</v>
      </c>
      <c r="B4" s="13" t="s">
        <v>57</v>
      </c>
    </row>
    <row r="5" spans="1:11" x14ac:dyDescent="0.2">
      <c r="A5" s="13" t="s">
        <v>58</v>
      </c>
      <c r="B5" s="14" t="s">
        <v>61</v>
      </c>
    </row>
    <row r="6" spans="1:11" x14ac:dyDescent="0.2">
      <c r="A6" s="13" t="s">
        <v>59</v>
      </c>
      <c r="B6" s="14" t="s">
        <v>585</v>
      </c>
    </row>
    <row r="8" spans="1:11" x14ac:dyDescent="0.2">
      <c r="I8" s="13" t="s">
        <v>567</v>
      </c>
      <c r="J8" s="13" t="s">
        <v>568</v>
      </c>
      <c r="K8" s="13" t="s">
        <v>569</v>
      </c>
    </row>
    <row r="9" spans="1:11" x14ac:dyDescent="0.2">
      <c r="I9" s="13" t="s">
        <v>570</v>
      </c>
      <c r="J9" s="13" t="s">
        <v>571</v>
      </c>
      <c r="K9" s="13" t="s">
        <v>572</v>
      </c>
    </row>
    <row r="10" spans="1:11" x14ac:dyDescent="0.2">
      <c r="H10" s="15">
        <v>42735</v>
      </c>
      <c r="I10" s="16">
        <v>0.161</v>
      </c>
      <c r="J10" s="16">
        <v>0.30299999999999999</v>
      </c>
      <c r="K10" s="16">
        <v>0.17100000000000001</v>
      </c>
    </row>
    <row r="11" spans="1:11" x14ac:dyDescent="0.2">
      <c r="H11" s="15">
        <v>42766</v>
      </c>
      <c r="I11" s="16">
        <v>0.16</v>
      </c>
      <c r="J11" s="16">
        <v>0.30599999999999999</v>
      </c>
      <c r="K11" s="16">
        <v>0.17199999999999999</v>
      </c>
    </row>
    <row r="12" spans="1:11" x14ac:dyDescent="0.2">
      <c r="H12" s="15">
        <v>42794</v>
      </c>
      <c r="I12" s="16">
        <v>0.156</v>
      </c>
      <c r="J12" s="16">
        <v>0.307</v>
      </c>
      <c r="K12" s="16">
        <v>0.17199999999999999</v>
      </c>
    </row>
    <row r="13" spans="1:11" x14ac:dyDescent="0.2">
      <c r="H13" s="15">
        <v>42825</v>
      </c>
      <c r="I13" s="16">
        <v>0.158</v>
      </c>
      <c r="J13" s="16">
        <v>0.3</v>
      </c>
      <c r="K13" s="16">
        <v>0.17100000000000001</v>
      </c>
    </row>
    <row r="14" spans="1:11" x14ac:dyDescent="0.2">
      <c r="H14" s="15">
        <v>42855</v>
      </c>
      <c r="I14" s="16">
        <v>0.15</v>
      </c>
      <c r="J14" s="16">
        <v>0.30299999999999999</v>
      </c>
      <c r="K14" s="16">
        <v>0.161</v>
      </c>
    </row>
    <row r="15" spans="1:11" x14ac:dyDescent="0.2">
      <c r="H15" s="15">
        <v>42886</v>
      </c>
      <c r="I15" s="16">
        <v>0.14599999999999999</v>
      </c>
      <c r="J15" s="16">
        <v>0.307</v>
      </c>
      <c r="K15" s="16">
        <v>0.161</v>
      </c>
    </row>
    <row r="16" spans="1:11" x14ac:dyDescent="0.2">
      <c r="H16" s="15">
        <v>42916</v>
      </c>
      <c r="I16" s="16">
        <v>0.14199999999999999</v>
      </c>
      <c r="J16" s="16">
        <v>0.30399999999999999</v>
      </c>
      <c r="K16" s="16">
        <v>0.155</v>
      </c>
    </row>
    <row r="17" spans="8:11" x14ac:dyDescent="0.2">
      <c r="H17" s="15">
        <v>42947</v>
      </c>
      <c r="I17" s="16">
        <v>0.13600000000000001</v>
      </c>
      <c r="J17" s="16">
        <v>0.29499999999999998</v>
      </c>
      <c r="K17" s="16">
        <v>0.14899999999999999</v>
      </c>
    </row>
    <row r="18" spans="8:11" x14ac:dyDescent="0.2">
      <c r="H18" s="15">
        <v>42978</v>
      </c>
      <c r="I18" s="16">
        <v>0.14000000000000001</v>
      </c>
      <c r="J18" s="16">
        <v>0.28499999999999998</v>
      </c>
      <c r="K18" s="16">
        <v>0.153</v>
      </c>
    </row>
    <row r="19" spans="8:11" x14ac:dyDescent="0.2">
      <c r="H19" s="15">
        <v>43008</v>
      </c>
      <c r="I19" s="16">
        <v>0.14399999999999999</v>
      </c>
      <c r="J19" s="16">
        <v>0.29499999999999998</v>
      </c>
      <c r="K19" s="16">
        <v>0.156</v>
      </c>
    </row>
    <row r="20" spans="8:11" x14ac:dyDescent="0.2">
      <c r="H20" s="15">
        <v>43039</v>
      </c>
      <c r="I20" s="16">
        <v>0.14499999999999999</v>
      </c>
      <c r="J20" s="16">
        <v>0.29599999999999999</v>
      </c>
      <c r="K20" s="16">
        <v>0.157</v>
      </c>
    </row>
    <row r="21" spans="8:11" x14ac:dyDescent="0.2">
      <c r="H21" s="15">
        <v>43069</v>
      </c>
      <c r="I21" s="16">
        <v>0.157</v>
      </c>
      <c r="J21" s="16">
        <v>0.28699999999999998</v>
      </c>
      <c r="K21" s="16">
        <v>0.16900000000000001</v>
      </c>
    </row>
    <row r="22" spans="8:11" x14ac:dyDescent="0.2">
      <c r="H22" s="15">
        <v>43100</v>
      </c>
      <c r="I22" s="16">
        <v>0.16200000000000001</v>
      </c>
      <c r="J22" s="16">
        <v>0.29399999999999998</v>
      </c>
      <c r="K22" s="16">
        <v>0.17399999999999999</v>
      </c>
    </row>
    <row r="23" spans="8:11" x14ac:dyDescent="0.2">
      <c r="H23" s="15">
        <v>43131</v>
      </c>
      <c r="I23" s="16">
        <v>0.157</v>
      </c>
      <c r="J23" s="16">
        <v>0.29699999999999999</v>
      </c>
      <c r="K23" s="16">
        <v>0.16900000000000001</v>
      </c>
    </row>
    <row r="24" spans="8:11" x14ac:dyDescent="0.2">
      <c r="H24" s="15">
        <v>43159</v>
      </c>
      <c r="I24" s="16">
        <v>0.16200000000000001</v>
      </c>
      <c r="J24" s="16">
        <v>0.3</v>
      </c>
      <c r="K24" s="16">
        <v>0.17199999999999999</v>
      </c>
    </row>
    <row r="25" spans="8:11" x14ac:dyDescent="0.2">
      <c r="H25" s="15">
        <v>43190</v>
      </c>
      <c r="I25" s="16">
        <v>0.16800000000000001</v>
      </c>
      <c r="J25" s="16">
        <v>0.29799999999999999</v>
      </c>
      <c r="K25" s="16">
        <v>0.17799999999999999</v>
      </c>
    </row>
    <row r="26" spans="8:11" x14ac:dyDescent="0.2">
      <c r="H26" s="15">
        <v>43220</v>
      </c>
      <c r="I26" s="16">
        <v>0.16900000000000001</v>
      </c>
      <c r="J26" s="16">
        <v>0.30299999999999999</v>
      </c>
      <c r="K26" s="16">
        <v>0.17899999999999999</v>
      </c>
    </row>
    <row r="27" spans="8:11" x14ac:dyDescent="0.2">
      <c r="H27" s="15">
        <v>43251</v>
      </c>
      <c r="I27" s="16">
        <v>0.17100000000000001</v>
      </c>
      <c r="J27" s="16">
        <v>0.29699999999999999</v>
      </c>
      <c r="K27" s="16">
        <v>0.18099999999999999</v>
      </c>
    </row>
    <row r="28" spans="8:11" x14ac:dyDescent="0.2">
      <c r="H28" s="15">
        <v>43281</v>
      </c>
      <c r="I28" s="16">
        <v>0.17100000000000001</v>
      </c>
      <c r="J28" s="16">
        <v>0.30299999999999999</v>
      </c>
      <c r="K28" s="16">
        <v>0.18</v>
      </c>
    </row>
    <row r="29" spans="8:11" x14ac:dyDescent="0.2">
      <c r="H29" s="15">
        <v>43312</v>
      </c>
      <c r="I29" s="16">
        <v>0.17199999999999999</v>
      </c>
      <c r="J29" s="16">
        <v>0.30399999999999999</v>
      </c>
      <c r="K29" s="16">
        <v>0.182</v>
      </c>
    </row>
    <row r="30" spans="8:11" x14ac:dyDescent="0.2">
      <c r="H30" s="15">
        <v>43343</v>
      </c>
      <c r="I30" s="16">
        <v>0.18099999999999999</v>
      </c>
      <c r="J30" s="16">
        <v>0.308</v>
      </c>
      <c r="K30" s="16">
        <v>0.192</v>
      </c>
    </row>
    <row r="31" spans="8:11" x14ac:dyDescent="0.2">
      <c r="H31" s="15">
        <v>43373</v>
      </c>
      <c r="I31" s="16">
        <v>0.19700000000000001</v>
      </c>
      <c r="J31" s="16">
        <v>0.29699999999999999</v>
      </c>
      <c r="K31" s="16">
        <v>0.20599999999999999</v>
      </c>
    </row>
    <row r="32" spans="8:11" x14ac:dyDescent="0.2">
      <c r="H32" s="15">
        <v>43404</v>
      </c>
      <c r="I32" s="16">
        <v>0.19500000000000001</v>
      </c>
      <c r="J32" s="16">
        <v>0.31900000000000001</v>
      </c>
      <c r="K32" s="16">
        <v>0.20599999999999999</v>
      </c>
    </row>
    <row r="33" spans="8:11" x14ac:dyDescent="0.2">
      <c r="H33" s="15">
        <v>43434</v>
      </c>
      <c r="I33" s="16">
        <v>0.19700000000000001</v>
      </c>
      <c r="J33" s="16">
        <v>0.311</v>
      </c>
      <c r="K33" s="16">
        <v>0.20699999999999999</v>
      </c>
    </row>
    <row r="34" spans="8:11" x14ac:dyDescent="0.2">
      <c r="H34" s="15">
        <v>43465</v>
      </c>
      <c r="I34" s="16">
        <v>0.20799999999999999</v>
      </c>
      <c r="J34" s="16">
        <v>0.313</v>
      </c>
      <c r="K34" s="16">
        <v>0.218</v>
      </c>
    </row>
    <row r="35" spans="8:11" x14ac:dyDescent="0.2">
      <c r="H35" s="15">
        <v>43496</v>
      </c>
      <c r="I35" s="16">
        <v>0.20100000000000001</v>
      </c>
      <c r="J35" s="16">
        <v>0.32600000000000001</v>
      </c>
      <c r="K35" s="16">
        <v>0.21299999999999999</v>
      </c>
    </row>
    <row r="36" spans="8:11" x14ac:dyDescent="0.2">
      <c r="H36" s="15">
        <v>43524</v>
      </c>
      <c r="I36" s="16">
        <v>0.182</v>
      </c>
      <c r="J36" s="16">
        <v>0.34</v>
      </c>
      <c r="K36" s="16">
        <v>0.19500000000000001</v>
      </c>
    </row>
    <row r="37" spans="8:11" x14ac:dyDescent="0.2">
      <c r="H37" s="15">
        <v>43555</v>
      </c>
      <c r="I37" s="16">
        <v>0.183</v>
      </c>
      <c r="J37" s="16">
        <v>0.28499999999999998</v>
      </c>
      <c r="K37" s="16">
        <v>0.192</v>
      </c>
    </row>
    <row r="38" spans="8:11" x14ac:dyDescent="0.2">
      <c r="H38" s="15">
        <v>43585</v>
      </c>
      <c r="I38" s="16">
        <v>0.184</v>
      </c>
      <c r="J38" s="16">
        <v>0.29799999999999999</v>
      </c>
      <c r="K38" s="16">
        <v>0.193</v>
      </c>
    </row>
    <row r="39" spans="8:11" x14ac:dyDescent="0.2">
      <c r="H39" s="15">
        <v>43616</v>
      </c>
      <c r="I39" s="16">
        <v>0.184</v>
      </c>
      <c r="J39" s="16">
        <v>0.31</v>
      </c>
      <c r="K39" s="16">
        <v>0.19700000000000001</v>
      </c>
    </row>
    <row r="40" spans="8:11" x14ac:dyDescent="0.2">
      <c r="H40" s="15">
        <v>43646</v>
      </c>
      <c r="I40" s="16">
        <v>0.186</v>
      </c>
      <c r="J40" s="16">
        <v>0.29499999999999998</v>
      </c>
      <c r="K40" s="16">
        <v>0.19700000000000001</v>
      </c>
    </row>
    <row r="41" spans="8:11" x14ac:dyDescent="0.2">
      <c r="H41" s="15">
        <v>43677</v>
      </c>
      <c r="I41" s="16">
        <v>0.185</v>
      </c>
      <c r="J41" s="16">
        <v>0.316</v>
      </c>
      <c r="K41" s="16">
        <v>0.20100000000000001</v>
      </c>
    </row>
    <row r="42" spans="8:11" x14ac:dyDescent="0.2">
      <c r="H42" s="15">
        <v>43708</v>
      </c>
      <c r="I42" s="16">
        <v>0.184</v>
      </c>
      <c r="J42" s="16">
        <v>0.34399999999999997</v>
      </c>
      <c r="K42" s="16">
        <v>0.21099999999999999</v>
      </c>
    </row>
    <row r="43" spans="8:11" x14ac:dyDescent="0.2">
      <c r="H43" s="15">
        <v>43738</v>
      </c>
      <c r="I43" s="16">
        <v>0.18099999999999999</v>
      </c>
      <c r="J43" s="16">
        <v>0.34100000000000003</v>
      </c>
      <c r="K43" s="16">
        <v>0.20599999999999999</v>
      </c>
    </row>
    <row r="44" spans="8:11" x14ac:dyDescent="0.2">
      <c r="H44" s="15">
        <v>43769</v>
      </c>
      <c r="I44" s="16">
        <v>0.17399999999999999</v>
      </c>
      <c r="J44" s="16">
        <v>0.34</v>
      </c>
      <c r="K44" s="16">
        <v>0.20100000000000001</v>
      </c>
    </row>
    <row r="45" spans="8:11" x14ac:dyDescent="0.2">
      <c r="H45" s="15">
        <v>43799</v>
      </c>
      <c r="I45" s="16">
        <v>0.16400000000000001</v>
      </c>
      <c r="J45" s="16">
        <v>0.33600000000000002</v>
      </c>
      <c r="K45" s="16">
        <v>0.192</v>
      </c>
    </row>
    <row r="46" spans="8:11" x14ac:dyDescent="0.2">
      <c r="H46" s="15">
        <v>43830</v>
      </c>
      <c r="I46" s="16">
        <v>0.157</v>
      </c>
      <c r="J46" s="16">
        <v>0.33600000000000002</v>
      </c>
      <c r="K46" s="16">
        <v>0.188</v>
      </c>
    </row>
    <row r="47" spans="8:11" x14ac:dyDescent="0.2">
      <c r="H47" s="15">
        <v>43861</v>
      </c>
      <c r="I47" s="16">
        <v>0.14000000000000001</v>
      </c>
      <c r="J47" s="16">
        <v>0.34</v>
      </c>
      <c r="K47" s="16">
        <v>0.17399999999999999</v>
      </c>
    </row>
    <row r="48" spans="8:11" x14ac:dyDescent="0.2">
      <c r="H48" s="15">
        <v>43890</v>
      </c>
      <c r="I48" s="16">
        <v>0.126</v>
      </c>
      <c r="J48" s="16">
        <v>0.34300000000000003</v>
      </c>
      <c r="K48" s="16">
        <v>0.16300000000000001</v>
      </c>
    </row>
    <row r="49" spans="8:11" x14ac:dyDescent="0.2">
      <c r="H49" s="15">
        <v>43921</v>
      </c>
      <c r="I49" s="16">
        <v>0.13900000000000001</v>
      </c>
      <c r="J49" s="16">
        <v>0.34</v>
      </c>
      <c r="K49" s="16">
        <v>0.17</v>
      </c>
    </row>
    <row r="50" spans="8:11" x14ac:dyDescent="0.2">
      <c r="H50" s="15">
        <v>43951</v>
      </c>
      <c r="I50" s="16">
        <v>0.13500000000000001</v>
      </c>
      <c r="J50" s="16">
        <v>0.33800000000000002</v>
      </c>
      <c r="K50" s="16">
        <v>0.158</v>
      </c>
    </row>
    <row r="51" spans="8:11" x14ac:dyDescent="0.2">
      <c r="H51" s="15">
        <v>43982</v>
      </c>
      <c r="I51" s="16">
        <v>0.11600000000000001</v>
      </c>
      <c r="J51" s="16">
        <v>0.33300000000000002</v>
      </c>
      <c r="K51" s="16">
        <v>0.14499999999999999</v>
      </c>
    </row>
    <row r="52" spans="8:11" x14ac:dyDescent="0.2">
      <c r="H52" s="15">
        <v>44012</v>
      </c>
      <c r="I52" s="16">
        <v>0.106</v>
      </c>
      <c r="J52" s="16">
        <v>0.32800000000000001</v>
      </c>
      <c r="K52" s="16">
        <v>0.14099999999999999</v>
      </c>
    </row>
    <row r="53" spans="8:11" x14ac:dyDescent="0.2">
      <c r="H53" s="15">
        <v>44043</v>
      </c>
      <c r="I53" s="16">
        <v>9.8000000000000004E-2</v>
      </c>
      <c r="J53" s="16">
        <v>0.32200000000000001</v>
      </c>
      <c r="K53" s="16">
        <v>0.13100000000000001</v>
      </c>
    </row>
    <row r="54" spans="8:11" x14ac:dyDescent="0.2">
      <c r="H54" s="15">
        <v>44074</v>
      </c>
      <c r="I54" s="16">
        <v>9.5000000000000001E-2</v>
      </c>
      <c r="J54" s="16">
        <v>0.31900000000000001</v>
      </c>
      <c r="K54" s="16">
        <v>0.128</v>
      </c>
    </row>
    <row r="55" spans="8:11" x14ac:dyDescent="0.2">
      <c r="H55" s="15">
        <v>44104</v>
      </c>
      <c r="I55" s="16">
        <v>9.6000000000000002E-2</v>
      </c>
      <c r="J55" s="16">
        <v>0.309</v>
      </c>
      <c r="K55" s="16">
        <v>0.125</v>
      </c>
    </row>
    <row r="56" spans="8:11" x14ac:dyDescent="0.2">
      <c r="H56" s="15">
        <v>44135</v>
      </c>
      <c r="I56" s="16">
        <v>9.1999999999999998E-2</v>
      </c>
      <c r="J56" s="16">
        <v>0.30199999999999999</v>
      </c>
      <c r="K56" s="16">
        <v>0.12</v>
      </c>
    </row>
    <row r="57" spans="8:11" x14ac:dyDescent="0.2">
      <c r="H57" s="15">
        <v>44165</v>
      </c>
      <c r="I57" s="16">
        <v>9.2999999999999999E-2</v>
      </c>
      <c r="J57" s="16">
        <v>0.309</v>
      </c>
      <c r="K57" s="16">
        <v>0.126</v>
      </c>
    </row>
    <row r="58" spans="8:11" x14ac:dyDescent="0.2">
      <c r="H58" s="15">
        <v>44196</v>
      </c>
      <c r="I58" s="16">
        <v>9.1999999999999998E-2</v>
      </c>
      <c r="J58" s="16">
        <v>0.30499999999999999</v>
      </c>
      <c r="K58" s="16">
        <v>0.125</v>
      </c>
    </row>
    <row r="61" spans="8:11" x14ac:dyDescent="0.2">
      <c r="I61" s="360">
        <f>I58-I55</f>
        <v>-4.0000000000000036E-3</v>
      </c>
      <c r="J61" s="360">
        <f t="shared" ref="J61:K61" si="0">J58-J55</f>
        <v>-4.0000000000000036E-3</v>
      </c>
      <c r="K61" s="360">
        <f t="shared" si="0"/>
        <v>0</v>
      </c>
    </row>
    <row r="63" spans="8:11" x14ac:dyDescent="0.2">
      <c r="I63" s="360">
        <f>I58-I46</f>
        <v>-6.5000000000000002E-2</v>
      </c>
      <c r="J63" s="360">
        <f t="shared" ref="J63:K63" si="1">J58-J46</f>
        <v>-3.1000000000000028E-2</v>
      </c>
      <c r="K63" s="360">
        <f t="shared" si="1"/>
        <v>-6.3E-2</v>
      </c>
    </row>
  </sheetData>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topLeftCell="A10" zoomScale="120" zoomScaleNormal="120" workbookViewId="0">
      <selection activeCell="E29" sqref="E29"/>
    </sheetView>
  </sheetViews>
  <sheetFormatPr defaultColWidth="9.109375" defaultRowHeight="10.5" customHeight="1" x14ac:dyDescent="0.2"/>
  <cols>
    <col min="1" max="8" width="9.109375" style="7"/>
    <col min="9" max="10" width="10.88671875" style="7" bestFit="1" customWidth="1"/>
    <col min="11" max="16384" width="9.109375" style="7"/>
  </cols>
  <sheetData>
    <row r="1" spans="1:14" s="29" customFormat="1" ht="10.5" customHeight="1" x14ac:dyDescent="0.2">
      <c r="A1" s="27" t="s">
        <v>51</v>
      </c>
      <c r="B1" s="28" t="s">
        <v>78</v>
      </c>
      <c r="F1" s="30"/>
      <c r="G1" s="30"/>
      <c r="H1" s="31"/>
      <c r="I1" s="362" t="s">
        <v>63</v>
      </c>
      <c r="J1" s="363"/>
      <c r="K1" s="363"/>
      <c r="L1" s="25"/>
      <c r="M1" s="25"/>
      <c r="N1" s="25"/>
    </row>
    <row r="2" spans="1:14" s="29" customFormat="1" ht="10.5" customHeight="1" x14ac:dyDescent="0.2">
      <c r="A2" s="27" t="s">
        <v>53</v>
      </c>
      <c r="B2" s="32" t="s">
        <v>79</v>
      </c>
      <c r="F2" s="30"/>
      <c r="G2" s="30"/>
      <c r="H2" s="33"/>
      <c r="I2" s="25"/>
      <c r="J2" s="25"/>
      <c r="K2" s="25"/>
      <c r="L2" s="25"/>
      <c r="M2" s="25"/>
      <c r="N2" s="25"/>
    </row>
    <row r="3" spans="1:14" s="29" customFormat="1" ht="10.5" customHeight="1" x14ac:dyDescent="0.2">
      <c r="A3" s="27" t="s">
        <v>54</v>
      </c>
      <c r="B3" s="29" t="s">
        <v>55</v>
      </c>
      <c r="F3" s="30"/>
      <c r="G3" s="30"/>
      <c r="H3" s="34"/>
    </row>
    <row r="4" spans="1:14" s="29" customFormat="1" ht="10.5" customHeight="1" x14ac:dyDescent="0.2">
      <c r="A4" s="27" t="s">
        <v>56</v>
      </c>
      <c r="B4" s="29" t="s">
        <v>57</v>
      </c>
      <c r="F4" s="30"/>
      <c r="G4" s="30"/>
      <c r="H4" s="31"/>
    </row>
    <row r="5" spans="1:14" s="29" customFormat="1" ht="10.5" customHeight="1" x14ac:dyDescent="0.2">
      <c r="A5" s="35" t="s">
        <v>58</v>
      </c>
      <c r="B5" s="29" t="s">
        <v>80</v>
      </c>
      <c r="F5" s="30"/>
      <c r="G5" s="30"/>
      <c r="H5" s="31"/>
    </row>
    <row r="6" spans="1:14" s="29" customFormat="1" ht="10.5" customHeight="1" x14ac:dyDescent="0.2">
      <c r="A6" s="35" t="s">
        <v>59</v>
      </c>
      <c r="B6" s="29" t="s">
        <v>81</v>
      </c>
      <c r="F6" s="30"/>
      <c r="G6" s="30"/>
      <c r="H6" s="31"/>
    </row>
    <row r="10" spans="1:14" ht="10.5" customHeight="1" x14ac:dyDescent="0.2">
      <c r="J10" s="9" t="s">
        <v>137</v>
      </c>
      <c r="K10" s="9" t="s">
        <v>138</v>
      </c>
      <c r="L10" s="9" t="s">
        <v>139</v>
      </c>
      <c r="M10" s="9" t="s">
        <v>140</v>
      </c>
    </row>
    <row r="11" spans="1:14" ht="10.5" customHeight="1" x14ac:dyDescent="0.2">
      <c r="J11" s="9" t="s">
        <v>143</v>
      </c>
      <c r="K11" s="9" t="s">
        <v>144</v>
      </c>
      <c r="L11" s="9" t="s">
        <v>145</v>
      </c>
      <c r="M11" s="9" t="s">
        <v>146</v>
      </c>
    </row>
    <row r="12" spans="1:14" ht="10.5" customHeight="1" x14ac:dyDescent="0.2">
      <c r="I12" s="9">
        <v>43100</v>
      </c>
      <c r="J12" s="10">
        <v>0.27</v>
      </c>
      <c r="K12" s="10">
        <v>0.24199999999999999</v>
      </c>
      <c r="L12" s="10">
        <v>0.13300000000000001</v>
      </c>
      <c r="M12" s="10">
        <v>0.35499999999999998</v>
      </c>
      <c r="N12" s="36"/>
    </row>
    <row r="13" spans="1:14" ht="10.5" customHeight="1" x14ac:dyDescent="0.2">
      <c r="I13" s="9">
        <v>43465</v>
      </c>
      <c r="J13" s="10">
        <v>0.28199999999999997</v>
      </c>
      <c r="K13" s="10">
        <v>0.222</v>
      </c>
      <c r="L13" s="10">
        <v>0.14299999999999999</v>
      </c>
      <c r="M13" s="10">
        <v>0.35299999999999998</v>
      </c>
      <c r="N13" s="36"/>
    </row>
    <row r="14" spans="1:14" ht="10.5" customHeight="1" x14ac:dyDescent="0.2">
      <c r="I14" s="9">
        <v>43830</v>
      </c>
      <c r="J14" s="10">
        <v>0.28399999999999997</v>
      </c>
      <c r="K14" s="10">
        <v>0.23</v>
      </c>
      <c r="L14" s="10">
        <v>0.154</v>
      </c>
      <c r="M14" s="10">
        <v>0.33200000000000002</v>
      </c>
      <c r="N14" s="36"/>
    </row>
    <row r="15" spans="1:14" ht="10.5" customHeight="1" x14ac:dyDescent="0.2">
      <c r="I15" s="9">
        <v>43921</v>
      </c>
      <c r="J15" s="10">
        <v>0.28499999999999998</v>
      </c>
      <c r="K15" s="10">
        <v>0.23100000000000001</v>
      </c>
      <c r="L15" s="10">
        <v>0.161</v>
      </c>
      <c r="M15" s="10">
        <v>0.32300000000000001</v>
      </c>
      <c r="N15" s="36"/>
    </row>
    <row r="16" spans="1:14" ht="10.5" customHeight="1" x14ac:dyDescent="0.2">
      <c r="I16" s="9">
        <v>44012</v>
      </c>
      <c r="J16" s="10">
        <v>0.28499999999999998</v>
      </c>
      <c r="K16" s="10">
        <v>0.22900000000000001</v>
      </c>
      <c r="L16" s="10">
        <v>0.16</v>
      </c>
      <c r="M16" s="10">
        <v>0.32500000000000001</v>
      </c>
      <c r="N16" s="36"/>
    </row>
    <row r="17" spans="9:14" ht="10.5" customHeight="1" x14ac:dyDescent="0.2">
      <c r="I17" s="9">
        <v>44104</v>
      </c>
      <c r="J17" s="10">
        <v>0.27900000000000003</v>
      </c>
      <c r="K17" s="10">
        <v>0.23100000000000001</v>
      </c>
      <c r="L17" s="10">
        <v>0.16300000000000001</v>
      </c>
      <c r="M17" s="10">
        <v>0.32700000000000001</v>
      </c>
      <c r="N17" s="36"/>
    </row>
    <row r="18" spans="9:14" ht="10.5" customHeight="1" x14ac:dyDescent="0.2">
      <c r="I18" s="9">
        <v>44196</v>
      </c>
      <c r="J18" s="10">
        <v>0.27100000000000002</v>
      </c>
      <c r="K18" s="10">
        <v>0.23300000000000001</v>
      </c>
      <c r="L18" s="10">
        <v>0.16400000000000001</v>
      </c>
      <c r="M18" s="10">
        <v>0.33100000000000002</v>
      </c>
      <c r="N18" s="36"/>
    </row>
    <row r="19" spans="9:14" ht="10.5" customHeight="1" x14ac:dyDescent="0.2">
      <c r="I19" s="9"/>
      <c r="J19" s="10"/>
      <c r="K19" s="10"/>
      <c r="L19" s="10"/>
      <c r="M19" s="10"/>
      <c r="N19" s="37"/>
    </row>
    <row r="20" spans="9:14" ht="10.5" customHeight="1" x14ac:dyDescent="0.2">
      <c r="I20" s="9"/>
      <c r="J20" s="10"/>
      <c r="K20" s="10"/>
      <c r="L20" s="10"/>
      <c r="M20" s="10"/>
    </row>
    <row r="21" spans="9:14" ht="10.5" customHeight="1" x14ac:dyDescent="0.2">
      <c r="I21" s="9"/>
      <c r="J21" s="10"/>
      <c r="K21" s="10"/>
      <c r="L21" s="10"/>
      <c r="M21"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2"/>
  <sheetViews>
    <sheetView showGridLines="0" zoomScale="120" zoomScaleNormal="120" workbookViewId="0">
      <selection activeCell="L30" sqref="L30"/>
    </sheetView>
  </sheetViews>
  <sheetFormatPr defaultColWidth="9.109375" defaultRowHeight="10.199999999999999" x14ac:dyDescent="0.2"/>
  <cols>
    <col min="1" max="7" width="9.109375" style="13"/>
    <col min="8" max="8" width="11.33203125" style="13" bestFit="1" customWidth="1"/>
    <col min="9" max="11" width="9.33203125" style="13" bestFit="1" customWidth="1"/>
    <col min="12" max="16384" width="9.109375" style="13"/>
  </cols>
  <sheetData>
    <row r="1" spans="1:13" x14ac:dyDescent="0.2">
      <c r="A1" s="12" t="s">
        <v>51</v>
      </c>
      <c r="B1" s="6" t="s">
        <v>62</v>
      </c>
      <c r="I1" s="17" t="s">
        <v>63</v>
      </c>
    </row>
    <row r="2" spans="1:13" x14ac:dyDescent="0.2">
      <c r="A2" s="13" t="s">
        <v>53</v>
      </c>
      <c r="B2" s="6" t="s">
        <v>64</v>
      </c>
    </row>
    <row r="3" spans="1:13" x14ac:dyDescent="0.2">
      <c r="A3" s="13" t="s">
        <v>54</v>
      </c>
      <c r="B3" s="13" t="s">
        <v>55</v>
      </c>
    </row>
    <row r="4" spans="1:13" x14ac:dyDescent="0.2">
      <c r="A4" s="13" t="s">
        <v>56</v>
      </c>
      <c r="B4" s="13" t="s">
        <v>57</v>
      </c>
    </row>
    <row r="5" spans="1:13" x14ac:dyDescent="0.2">
      <c r="A5" s="13" t="s">
        <v>58</v>
      </c>
      <c r="B5" s="14" t="s">
        <v>65</v>
      </c>
    </row>
    <row r="6" spans="1:13" x14ac:dyDescent="0.2">
      <c r="A6" s="13" t="s">
        <v>59</v>
      </c>
      <c r="B6" s="14" t="s">
        <v>66</v>
      </c>
    </row>
    <row r="8" spans="1:13" x14ac:dyDescent="0.2">
      <c r="I8" s="13" t="s">
        <v>451</v>
      </c>
      <c r="J8" s="13" t="s">
        <v>452</v>
      </c>
      <c r="K8" s="13" t="s">
        <v>453</v>
      </c>
    </row>
    <row r="9" spans="1:13" x14ac:dyDescent="0.2">
      <c r="I9" s="13" t="s">
        <v>454</v>
      </c>
      <c r="J9" s="13" t="s">
        <v>455</v>
      </c>
      <c r="K9" s="13" t="s">
        <v>96</v>
      </c>
    </row>
    <row r="10" spans="1:13" x14ac:dyDescent="0.2">
      <c r="H10" s="15">
        <v>42734</v>
      </c>
      <c r="I10" s="16">
        <v>0.14000000000000001</v>
      </c>
      <c r="J10" s="16">
        <v>0.17</v>
      </c>
      <c r="K10" s="16">
        <v>0.16800000000000001</v>
      </c>
      <c r="L10" s="16">
        <v>0.16900000000000001</v>
      </c>
      <c r="M10" s="16">
        <v>0.17699999999999999</v>
      </c>
    </row>
    <row r="11" spans="1:13" x14ac:dyDescent="0.2">
      <c r="H11" s="15">
        <v>42739</v>
      </c>
      <c r="I11" s="16">
        <v>0.14000000000000001</v>
      </c>
      <c r="J11" s="16">
        <v>0.17</v>
      </c>
      <c r="K11" s="16">
        <v>0.17</v>
      </c>
      <c r="L11" s="16">
        <v>0.17299999999999999</v>
      </c>
      <c r="M11" s="16">
        <v>0.161</v>
      </c>
    </row>
    <row r="12" spans="1:13" x14ac:dyDescent="0.2">
      <c r="H12" s="15">
        <v>42740</v>
      </c>
      <c r="I12" s="16">
        <v>0.14000000000000001</v>
      </c>
      <c r="J12" s="16">
        <v>0.17100000000000001</v>
      </c>
      <c r="K12" s="16">
        <v>0.16500000000000001</v>
      </c>
      <c r="L12" s="16">
        <v>0.17</v>
      </c>
      <c r="M12" s="16">
        <v>0.14499999999999999</v>
      </c>
    </row>
    <row r="13" spans="1:13" x14ac:dyDescent="0.2">
      <c r="H13" s="15">
        <v>42741</v>
      </c>
      <c r="I13" s="16">
        <v>0.14000000000000001</v>
      </c>
      <c r="J13" s="16">
        <v>0.17100000000000001</v>
      </c>
      <c r="K13" s="16">
        <v>0.16200000000000001</v>
      </c>
      <c r="L13" s="16">
        <v>0.17199999999999999</v>
      </c>
      <c r="M13" s="16">
        <v>0.153</v>
      </c>
    </row>
    <row r="14" spans="1:13" x14ac:dyDescent="0.2">
      <c r="H14" s="15">
        <v>42745</v>
      </c>
      <c r="I14" s="16">
        <v>0.14000000000000001</v>
      </c>
      <c r="J14" s="16">
        <v>0.17100000000000001</v>
      </c>
      <c r="K14" s="16">
        <v>0.156</v>
      </c>
      <c r="L14" s="16">
        <v>0.17100000000000001</v>
      </c>
      <c r="M14" s="16">
        <v>0.14399999999999999</v>
      </c>
    </row>
    <row r="15" spans="1:13" x14ac:dyDescent="0.2">
      <c r="H15" s="15">
        <v>42746</v>
      </c>
      <c r="I15" s="16">
        <v>0.14000000000000001</v>
      </c>
      <c r="J15" s="16">
        <v>0.17100000000000001</v>
      </c>
      <c r="K15" s="16">
        <v>0.14799999999999999</v>
      </c>
      <c r="L15" s="16">
        <v>0.16900000000000001</v>
      </c>
      <c r="M15" s="16">
        <v>0.13600000000000001</v>
      </c>
    </row>
    <row r="16" spans="1:13" x14ac:dyDescent="0.2">
      <c r="H16" s="15">
        <v>42747</v>
      </c>
      <c r="I16" s="16">
        <v>0.14000000000000001</v>
      </c>
      <c r="J16" s="16">
        <v>0.17</v>
      </c>
      <c r="K16" s="16">
        <v>0.14699999999999999</v>
      </c>
      <c r="L16" s="16">
        <v>0.16900000000000001</v>
      </c>
      <c r="M16" s="16">
        <v>0.155</v>
      </c>
    </row>
    <row r="17" spans="8:13" x14ac:dyDescent="0.2">
      <c r="H17" s="15">
        <v>42748</v>
      </c>
      <c r="I17" s="16">
        <v>0.14000000000000001</v>
      </c>
      <c r="J17" s="16">
        <v>0.16900000000000001</v>
      </c>
      <c r="K17" s="16">
        <v>0.15</v>
      </c>
      <c r="L17" s="16">
        <v>0.16400000000000001</v>
      </c>
      <c r="M17" s="16">
        <v>0.161</v>
      </c>
    </row>
    <row r="18" spans="8:13" x14ac:dyDescent="0.2">
      <c r="H18" s="15">
        <v>42751</v>
      </c>
      <c r="I18" s="16">
        <v>0.14000000000000001</v>
      </c>
      <c r="J18" s="16">
        <v>0.16900000000000001</v>
      </c>
      <c r="K18" s="16">
        <v>0.15</v>
      </c>
      <c r="L18" s="16">
        <v>0.17</v>
      </c>
      <c r="M18" s="16">
        <v>0.155</v>
      </c>
    </row>
    <row r="19" spans="8:13" x14ac:dyDescent="0.2">
      <c r="H19" s="15">
        <v>42752</v>
      </c>
      <c r="I19" s="16">
        <v>0.14000000000000001</v>
      </c>
      <c r="J19" s="16">
        <v>0.16800000000000001</v>
      </c>
      <c r="K19" s="16">
        <v>0.14799999999999999</v>
      </c>
      <c r="L19" s="16">
        <v>0.16900000000000001</v>
      </c>
      <c r="M19" s="16">
        <v>0.13100000000000001</v>
      </c>
    </row>
    <row r="20" spans="8:13" x14ac:dyDescent="0.2">
      <c r="H20" s="15">
        <v>42753</v>
      </c>
      <c r="I20" s="16">
        <v>0.14000000000000001</v>
      </c>
      <c r="J20" s="16">
        <v>0.16700000000000001</v>
      </c>
      <c r="K20" s="16">
        <v>0.14699999999999999</v>
      </c>
      <c r="L20" s="16">
        <v>0.16300000000000001</v>
      </c>
      <c r="M20" s="16">
        <v>0.13400000000000001</v>
      </c>
    </row>
    <row r="21" spans="8:13" x14ac:dyDescent="0.2">
      <c r="H21" s="15">
        <v>42754</v>
      </c>
      <c r="I21" s="16">
        <v>0.14000000000000001</v>
      </c>
      <c r="J21" s="16">
        <v>0.16600000000000001</v>
      </c>
      <c r="K21" s="16">
        <v>0.14399999999999999</v>
      </c>
      <c r="L21" s="16">
        <v>0.16500000000000001</v>
      </c>
      <c r="M21" s="16">
        <v>0.13800000000000001</v>
      </c>
    </row>
    <row r="22" spans="8:13" x14ac:dyDescent="0.2">
      <c r="H22" s="15">
        <v>42755</v>
      </c>
      <c r="I22" s="16">
        <v>0.14000000000000001</v>
      </c>
      <c r="J22" s="16">
        <v>0.16700000000000001</v>
      </c>
      <c r="K22" s="16">
        <v>0.14000000000000001</v>
      </c>
      <c r="L22" s="16">
        <v>0.16800000000000001</v>
      </c>
      <c r="M22" s="16">
        <v>0.14000000000000001</v>
      </c>
    </row>
    <row r="23" spans="8:13" x14ac:dyDescent="0.2">
      <c r="H23" s="15">
        <v>42758</v>
      </c>
      <c r="I23" s="16">
        <v>0.14000000000000001</v>
      </c>
      <c r="J23" s="16">
        <v>0.16700000000000001</v>
      </c>
      <c r="K23" s="16">
        <v>0.13600000000000001</v>
      </c>
      <c r="L23" s="16">
        <v>0.16700000000000001</v>
      </c>
      <c r="M23" s="16">
        <v>0.13700000000000001</v>
      </c>
    </row>
    <row r="24" spans="8:13" x14ac:dyDescent="0.2">
      <c r="H24" s="15">
        <v>42759</v>
      </c>
      <c r="I24" s="16">
        <v>0.14000000000000001</v>
      </c>
      <c r="J24" s="16">
        <v>0.16700000000000001</v>
      </c>
      <c r="K24" s="16">
        <v>0.14000000000000001</v>
      </c>
      <c r="L24" s="16">
        <v>0.16900000000000001</v>
      </c>
      <c r="M24" s="16">
        <v>0.151</v>
      </c>
    </row>
    <row r="25" spans="8:13" x14ac:dyDescent="0.2">
      <c r="H25" s="15">
        <v>42760</v>
      </c>
      <c r="I25" s="16">
        <v>0.14000000000000001</v>
      </c>
      <c r="J25" s="16">
        <v>0.16700000000000001</v>
      </c>
      <c r="K25" s="16">
        <v>0.14099999999999999</v>
      </c>
      <c r="L25" s="16">
        <v>0.16600000000000001</v>
      </c>
      <c r="M25" s="16">
        <v>0.13700000000000001</v>
      </c>
    </row>
    <row r="26" spans="8:13" x14ac:dyDescent="0.2">
      <c r="H26" s="15">
        <v>42761</v>
      </c>
      <c r="I26" s="16">
        <v>0.14000000000000001</v>
      </c>
      <c r="J26" s="16">
        <v>0.16700000000000001</v>
      </c>
      <c r="K26" s="16">
        <v>0.14199999999999999</v>
      </c>
      <c r="L26" s="16">
        <v>0.16600000000000001</v>
      </c>
      <c r="M26" s="16">
        <v>0.14699999999999999</v>
      </c>
    </row>
    <row r="27" spans="8:13" x14ac:dyDescent="0.2">
      <c r="H27" s="15">
        <v>42762</v>
      </c>
      <c r="I27" s="16">
        <v>0.14000000000000001</v>
      </c>
      <c r="J27" s="16">
        <v>0.16700000000000001</v>
      </c>
      <c r="K27" s="16">
        <v>0.14299999999999999</v>
      </c>
      <c r="L27" s="16">
        <v>0.16700000000000001</v>
      </c>
      <c r="M27" s="16">
        <v>0.14299999999999999</v>
      </c>
    </row>
    <row r="28" spans="8:13" x14ac:dyDescent="0.2">
      <c r="H28" s="15">
        <v>42765</v>
      </c>
      <c r="I28" s="16">
        <v>0.14000000000000001</v>
      </c>
      <c r="J28" s="16">
        <v>0.16700000000000001</v>
      </c>
      <c r="K28" s="16">
        <v>0.14799999999999999</v>
      </c>
      <c r="L28" s="16">
        <v>0.16900000000000001</v>
      </c>
      <c r="M28" s="16">
        <v>0.16500000000000001</v>
      </c>
    </row>
    <row r="29" spans="8:13" x14ac:dyDescent="0.2">
      <c r="H29" s="15">
        <v>42766</v>
      </c>
      <c r="I29" s="16">
        <v>0.14000000000000001</v>
      </c>
      <c r="J29" s="16">
        <v>0.16700000000000001</v>
      </c>
      <c r="K29" s="16">
        <v>0.14699999999999999</v>
      </c>
      <c r="L29" s="16">
        <v>0.16700000000000001</v>
      </c>
      <c r="M29" s="16">
        <v>0.14199999999999999</v>
      </c>
    </row>
    <row r="30" spans="8:13" x14ac:dyDescent="0.2">
      <c r="H30" s="15">
        <v>42767</v>
      </c>
      <c r="I30" s="16">
        <v>0.14000000000000001</v>
      </c>
      <c r="J30" s="16">
        <v>0.16800000000000001</v>
      </c>
      <c r="K30" s="16">
        <v>0.14699999999999999</v>
      </c>
      <c r="L30" s="16">
        <v>0.16900000000000001</v>
      </c>
      <c r="M30" s="16">
        <v>0.13900000000000001</v>
      </c>
    </row>
    <row r="31" spans="8:13" x14ac:dyDescent="0.2">
      <c r="H31" s="15">
        <v>42768</v>
      </c>
      <c r="I31" s="16">
        <v>0.14000000000000001</v>
      </c>
      <c r="J31" s="16">
        <v>0.16700000000000001</v>
      </c>
      <c r="K31" s="16">
        <v>0.14599999999999999</v>
      </c>
      <c r="L31" s="16">
        <v>0.16500000000000001</v>
      </c>
      <c r="M31" s="16">
        <v>0.14000000000000001</v>
      </c>
    </row>
    <row r="32" spans="8:13" x14ac:dyDescent="0.2">
      <c r="H32" s="15">
        <v>42769</v>
      </c>
      <c r="I32" s="16">
        <v>0.14000000000000001</v>
      </c>
      <c r="J32" s="16">
        <v>0.16600000000000001</v>
      </c>
      <c r="K32" s="16">
        <v>0.14499999999999999</v>
      </c>
      <c r="L32" s="16">
        <v>0.16200000000000001</v>
      </c>
      <c r="M32" s="16">
        <v>0.13700000000000001</v>
      </c>
    </row>
    <row r="33" spans="8:13" x14ac:dyDescent="0.2">
      <c r="H33" s="15">
        <v>42772</v>
      </c>
      <c r="I33" s="16">
        <v>0.14000000000000001</v>
      </c>
      <c r="J33" s="16">
        <v>0.16500000000000001</v>
      </c>
      <c r="K33" s="16">
        <v>0.14000000000000001</v>
      </c>
      <c r="L33" s="16">
        <v>0.16200000000000001</v>
      </c>
      <c r="M33" s="16">
        <v>0.14099999999999999</v>
      </c>
    </row>
    <row r="34" spans="8:13" x14ac:dyDescent="0.2">
      <c r="H34" s="15">
        <v>42773</v>
      </c>
      <c r="I34" s="16">
        <v>0.14000000000000001</v>
      </c>
      <c r="J34" s="16">
        <v>0.16300000000000001</v>
      </c>
      <c r="K34" s="16">
        <v>0.14099999999999999</v>
      </c>
      <c r="L34" s="16">
        <v>0.159</v>
      </c>
      <c r="M34" s="16">
        <v>0.14599999999999999</v>
      </c>
    </row>
    <row r="35" spans="8:13" x14ac:dyDescent="0.2">
      <c r="H35" s="15">
        <v>42774</v>
      </c>
      <c r="I35" s="16">
        <v>0.14000000000000001</v>
      </c>
      <c r="J35" s="16">
        <v>0.16300000000000001</v>
      </c>
      <c r="K35" s="16">
        <v>0.14099999999999999</v>
      </c>
      <c r="L35" s="16">
        <v>0.16600000000000001</v>
      </c>
      <c r="M35" s="16">
        <v>0.14299999999999999</v>
      </c>
    </row>
    <row r="36" spans="8:13" x14ac:dyDescent="0.2">
      <c r="H36" s="15">
        <v>42775</v>
      </c>
      <c r="I36" s="16">
        <v>0.14000000000000001</v>
      </c>
      <c r="J36" s="16">
        <v>0.16200000000000001</v>
      </c>
      <c r="K36" s="16">
        <v>0.14199999999999999</v>
      </c>
      <c r="L36" s="16">
        <v>0.16200000000000001</v>
      </c>
      <c r="M36" s="16">
        <v>0.14399999999999999</v>
      </c>
    </row>
    <row r="37" spans="8:13" x14ac:dyDescent="0.2">
      <c r="H37" s="15">
        <v>42776</v>
      </c>
      <c r="I37" s="16">
        <v>0.14000000000000001</v>
      </c>
      <c r="J37" s="16">
        <v>0.16200000000000001</v>
      </c>
      <c r="K37" s="16">
        <v>0.14199999999999999</v>
      </c>
      <c r="L37" s="16">
        <v>0.16300000000000001</v>
      </c>
      <c r="M37" s="16">
        <v>0.13600000000000001</v>
      </c>
    </row>
    <row r="38" spans="8:13" x14ac:dyDescent="0.2">
      <c r="H38" s="15">
        <v>42779</v>
      </c>
      <c r="I38" s="16">
        <v>0.14000000000000001</v>
      </c>
      <c r="J38" s="16">
        <v>0.16200000000000001</v>
      </c>
      <c r="K38" s="16">
        <v>0.14299999999999999</v>
      </c>
      <c r="L38" s="16">
        <v>0.16200000000000001</v>
      </c>
      <c r="M38" s="16">
        <v>0.14699999999999999</v>
      </c>
    </row>
    <row r="39" spans="8:13" x14ac:dyDescent="0.2">
      <c r="H39" s="15">
        <v>42780</v>
      </c>
      <c r="I39" s="16">
        <v>0.14000000000000001</v>
      </c>
      <c r="J39" s="16">
        <v>0.16300000000000001</v>
      </c>
      <c r="K39" s="16">
        <v>0.14199999999999999</v>
      </c>
      <c r="L39" s="16">
        <v>0.16</v>
      </c>
      <c r="M39" s="16">
        <v>0.14099999999999999</v>
      </c>
    </row>
    <row r="40" spans="8:13" x14ac:dyDescent="0.2">
      <c r="H40" s="15">
        <v>42781</v>
      </c>
      <c r="I40" s="16">
        <v>0.14000000000000001</v>
      </c>
      <c r="J40" s="16">
        <v>0.16200000000000001</v>
      </c>
      <c r="K40" s="16">
        <v>0.14099999999999999</v>
      </c>
      <c r="L40" s="16">
        <v>0.16300000000000001</v>
      </c>
      <c r="M40" s="16">
        <v>0.13700000000000001</v>
      </c>
    </row>
    <row r="41" spans="8:13" x14ac:dyDescent="0.2">
      <c r="H41" s="15">
        <v>42782</v>
      </c>
      <c r="I41" s="16">
        <v>0.14000000000000001</v>
      </c>
      <c r="J41" s="16">
        <v>0.16200000000000001</v>
      </c>
      <c r="K41" s="16">
        <v>0.13900000000000001</v>
      </c>
      <c r="L41" s="16">
        <v>0.16</v>
      </c>
      <c r="M41" s="16">
        <v>0.13400000000000001</v>
      </c>
    </row>
    <row r="42" spans="8:13" x14ac:dyDescent="0.2">
      <c r="H42" s="15">
        <v>42783</v>
      </c>
      <c r="I42" s="16">
        <v>0.14000000000000001</v>
      </c>
      <c r="J42" s="16">
        <v>0.16200000000000001</v>
      </c>
      <c r="K42" s="16">
        <v>0.14000000000000001</v>
      </c>
      <c r="L42" s="16">
        <v>0.16300000000000001</v>
      </c>
      <c r="M42" s="16">
        <v>0.14000000000000001</v>
      </c>
    </row>
    <row r="43" spans="8:13" x14ac:dyDescent="0.2">
      <c r="H43" s="15">
        <v>42786</v>
      </c>
      <c r="I43" s="16">
        <v>0.14000000000000001</v>
      </c>
      <c r="J43" s="16">
        <v>0.161</v>
      </c>
      <c r="K43" s="16">
        <v>0.13900000000000001</v>
      </c>
      <c r="L43" s="16">
        <v>0.161</v>
      </c>
      <c r="M43" s="16">
        <v>0.14399999999999999</v>
      </c>
    </row>
    <row r="44" spans="8:13" x14ac:dyDescent="0.2">
      <c r="H44" s="15">
        <v>42787</v>
      </c>
      <c r="I44" s="16">
        <v>0.14000000000000001</v>
      </c>
      <c r="J44" s="16">
        <v>0.161</v>
      </c>
      <c r="K44" s="16">
        <v>0.14000000000000001</v>
      </c>
      <c r="L44" s="16">
        <v>0.158</v>
      </c>
      <c r="M44" s="16">
        <v>0.14299999999999999</v>
      </c>
    </row>
    <row r="45" spans="8:13" ht="7.2" customHeight="1" x14ac:dyDescent="0.2">
      <c r="H45" s="15">
        <v>42788</v>
      </c>
      <c r="I45" s="16">
        <v>0.14000000000000001</v>
      </c>
      <c r="J45" s="16">
        <v>0.161</v>
      </c>
      <c r="K45" s="16">
        <v>0.14099999999999999</v>
      </c>
      <c r="L45" s="16">
        <v>0.16400000000000001</v>
      </c>
      <c r="M45" s="16">
        <v>0.14499999999999999</v>
      </c>
    </row>
    <row r="46" spans="8:13" ht="7.2" customHeight="1" x14ac:dyDescent="0.2">
      <c r="H46" s="15">
        <v>42789</v>
      </c>
      <c r="I46" s="16">
        <v>0.14000000000000001</v>
      </c>
      <c r="J46" s="16">
        <v>0.16200000000000001</v>
      </c>
      <c r="K46" s="16">
        <v>0.14399999999999999</v>
      </c>
      <c r="L46" s="16">
        <v>0.16300000000000001</v>
      </c>
      <c r="M46" s="16">
        <v>0.14899999999999999</v>
      </c>
    </row>
    <row r="47" spans="8:13" ht="7.2" customHeight="1" x14ac:dyDescent="0.2">
      <c r="H47" s="15">
        <v>42790</v>
      </c>
      <c r="I47" s="16">
        <v>0.14000000000000001</v>
      </c>
      <c r="J47" s="16">
        <v>0.16200000000000001</v>
      </c>
      <c r="K47" s="16">
        <v>0.14499999999999999</v>
      </c>
      <c r="L47" s="16">
        <v>0.161</v>
      </c>
      <c r="M47" s="16">
        <v>0.14599999999999999</v>
      </c>
    </row>
    <row r="48" spans="8:13" ht="7.2" customHeight="1" x14ac:dyDescent="0.2">
      <c r="H48" s="15">
        <v>42793</v>
      </c>
      <c r="I48" s="16">
        <v>0.14000000000000001</v>
      </c>
      <c r="J48" s="16">
        <v>0.16200000000000001</v>
      </c>
      <c r="K48" s="16">
        <v>0.14699999999999999</v>
      </c>
      <c r="L48" s="16">
        <v>0.16300000000000001</v>
      </c>
      <c r="M48" s="16">
        <v>0.153</v>
      </c>
    </row>
    <row r="49" spans="8:13" ht="7.2" customHeight="1" x14ac:dyDescent="0.2">
      <c r="H49" s="15">
        <v>42794</v>
      </c>
      <c r="I49" s="16">
        <v>0.14000000000000001</v>
      </c>
      <c r="J49" s="16">
        <v>0.16300000000000001</v>
      </c>
      <c r="K49" s="16">
        <v>0.152</v>
      </c>
      <c r="L49" s="16">
        <v>0.16400000000000001</v>
      </c>
      <c r="M49" s="16">
        <v>0.16500000000000001</v>
      </c>
    </row>
    <row r="50" spans="8:13" ht="7.2" customHeight="1" x14ac:dyDescent="0.2">
      <c r="H50" s="15">
        <v>42795</v>
      </c>
      <c r="I50" s="16">
        <v>0.14000000000000001</v>
      </c>
      <c r="J50" s="16">
        <v>0.16400000000000001</v>
      </c>
      <c r="K50" s="16">
        <v>0.14799999999999999</v>
      </c>
      <c r="L50" s="16">
        <v>0.16700000000000001</v>
      </c>
      <c r="M50" s="16">
        <v>0.129</v>
      </c>
    </row>
    <row r="51" spans="8:13" ht="7.2" customHeight="1" x14ac:dyDescent="0.2">
      <c r="H51" s="15">
        <v>42796</v>
      </c>
      <c r="I51" s="16">
        <v>0.14000000000000001</v>
      </c>
      <c r="J51" s="16">
        <v>0.16400000000000001</v>
      </c>
      <c r="K51" s="16">
        <v>0.14499999999999999</v>
      </c>
      <c r="L51" s="16">
        <v>0.16500000000000001</v>
      </c>
      <c r="M51" s="16">
        <v>0.13300000000000001</v>
      </c>
    </row>
    <row r="52" spans="8:13" ht="7.2" customHeight="1" x14ac:dyDescent="0.2">
      <c r="H52" s="15">
        <v>42797</v>
      </c>
      <c r="I52" s="16">
        <v>0.14000000000000001</v>
      </c>
      <c r="J52" s="16">
        <v>0.16500000000000001</v>
      </c>
      <c r="K52" s="16">
        <v>0.14299999999999999</v>
      </c>
      <c r="L52" s="16">
        <v>0.16300000000000001</v>
      </c>
      <c r="M52" s="16">
        <v>0.13400000000000001</v>
      </c>
    </row>
    <row r="53" spans="8:13" ht="7.2" customHeight="1" x14ac:dyDescent="0.2">
      <c r="H53" s="15">
        <v>42800</v>
      </c>
      <c r="I53" s="16">
        <v>0.14000000000000001</v>
      </c>
      <c r="J53" s="16">
        <v>0.16400000000000001</v>
      </c>
      <c r="K53" s="16">
        <v>0.14199999999999999</v>
      </c>
      <c r="L53" s="16">
        <v>0.161</v>
      </c>
      <c r="M53" s="16">
        <v>0.151</v>
      </c>
    </row>
    <row r="54" spans="8:13" ht="7.2" customHeight="1" x14ac:dyDescent="0.2">
      <c r="H54" s="15">
        <v>42801</v>
      </c>
      <c r="I54" s="16">
        <v>0.14000000000000001</v>
      </c>
      <c r="J54" s="16">
        <v>0.16400000000000001</v>
      </c>
      <c r="K54" s="16">
        <v>0.13800000000000001</v>
      </c>
      <c r="L54" s="16">
        <v>0.16300000000000001</v>
      </c>
      <c r="M54" s="16">
        <v>0.14399999999999999</v>
      </c>
    </row>
    <row r="55" spans="8:13" ht="7.2" customHeight="1" x14ac:dyDescent="0.2">
      <c r="H55" s="15">
        <v>42803</v>
      </c>
      <c r="I55" s="16">
        <v>0.14000000000000001</v>
      </c>
      <c r="J55" s="16">
        <v>0.16300000000000001</v>
      </c>
      <c r="K55" s="16">
        <v>0.14099999999999999</v>
      </c>
      <c r="L55" s="16">
        <v>0.161</v>
      </c>
      <c r="M55" s="16">
        <v>0.14399999999999999</v>
      </c>
    </row>
    <row r="56" spans="8:13" ht="7.2" customHeight="1" x14ac:dyDescent="0.2">
      <c r="H56" s="15">
        <v>42804</v>
      </c>
      <c r="I56" s="16">
        <v>0.14000000000000001</v>
      </c>
      <c r="J56" s="16">
        <v>0.16200000000000001</v>
      </c>
      <c r="K56" s="16">
        <v>0.14499999999999999</v>
      </c>
      <c r="L56" s="16">
        <v>0.16</v>
      </c>
      <c r="M56" s="16">
        <v>0.14899999999999999</v>
      </c>
    </row>
    <row r="57" spans="8:13" ht="7.2" customHeight="1" x14ac:dyDescent="0.2">
      <c r="H57" s="15">
        <v>42807</v>
      </c>
      <c r="I57" s="16">
        <v>0.14000000000000001</v>
      </c>
      <c r="J57" s="16">
        <v>0.161</v>
      </c>
      <c r="K57" s="16">
        <v>0.14699999999999999</v>
      </c>
      <c r="L57" s="16">
        <v>0.158</v>
      </c>
      <c r="M57" s="16">
        <v>0.14499999999999999</v>
      </c>
    </row>
    <row r="58" spans="8:13" ht="7.2" customHeight="1" x14ac:dyDescent="0.2">
      <c r="H58" s="15">
        <v>42808</v>
      </c>
      <c r="I58" s="16">
        <v>0.14000000000000001</v>
      </c>
      <c r="J58" s="16">
        <v>0.16</v>
      </c>
      <c r="K58" s="16">
        <v>0.14499999999999999</v>
      </c>
      <c r="L58" s="16">
        <v>0.158</v>
      </c>
      <c r="M58" s="16">
        <v>0.14399999999999999</v>
      </c>
    </row>
    <row r="59" spans="8:13" ht="7.2" customHeight="1" x14ac:dyDescent="0.2">
      <c r="H59" s="15">
        <v>42809</v>
      </c>
      <c r="I59" s="16">
        <v>0.14000000000000001</v>
      </c>
      <c r="J59" s="16">
        <v>0.158</v>
      </c>
      <c r="K59" s="16">
        <v>0.14699999999999999</v>
      </c>
      <c r="L59" s="16">
        <v>0.156</v>
      </c>
      <c r="M59" s="16">
        <v>0.152</v>
      </c>
    </row>
    <row r="60" spans="8:13" ht="7.2" customHeight="1" x14ac:dyDescent="0.2">
      <c r="H60" s="15">
        <v>42810</v>
      </c>
      <c r="I60" s="16">
        <v>0.14000000000000001</v>
      </c>
      <c r="J60" s="16">
        <v>0.158</v>
      </c>
      <c r="K60" s="16">
        <v>0.14699999999999999</v>
      </c>
      <c r="L60" s="16">
        <v>0.157</v>
      </c>
      <c r="M60" s="16">
        <v>0.14799999999999999</v>
      </c>
    </row>
    <row r="61" spans="8:13" ht="7.2" customHeight="1" x14ac:dyDescent="0.2">
      <c r="H61" s="15">
        <v>42811</v>
      </c>
      <c r="I61" s="16">
        <v>0.14000000000000001</v>
      </c>
      <c r="J61" s="16">
        <v>0.157</v>
      </c>
      <c r="K61" s="16">
        <v>0.14599999999999999</v>
      </c>
      <c r="L61" s="16">
        <v>0.157</v>
      </c>
      <c r="M61" s="16">
        <v>0.14199999999999999</v>
      </c>
    </row>
    <row r="62" spans="8:13" ht="7.2" customHeight="1" x14ac:dyDescent="0.2">
      <c r="H62" s="15">
        <v>42814</v>
      </c>
      <c r="I62" s="16">
        <v>0.14000000000000001</v>
      </c>
      <c r="J62" s="16">
        <v>0.157</v>
      </c>
      <c r="K62" s="16">
        <v>0.14699999999999999</v>
      </c>
      <c r="L62" s="16">
        <v>0.156</v>
      </c>
      <c r="M62" s="16">
        <v>0.152</v>
      </c>
    </row>
    <row r="63" spans="8:13" ht="7.2" customHeight="1" x14ac:dyDescent="0.2">
      <c r="H63" s="15">
        <v>42815</v>
      </c>
      <c r="I63" s="16">
        <v>0.14000000000000001</v>
      </c>
      <c r="J63" s="16">
        <v>0.156</v>
      </c>
      <c r="K63" s="16">
        <v>0.14599999999999999</v>
      </c>
      <c r="L63" s="16">
        <v>0.155</v>
      </c>
      <c r="M63" s="16">
        <v>0.13500000000000001</v>
      </c>
    </row>
    <row r="64" spans="8:13" ht="7.2" customHeight="1" x14ac:dyDescent="0.2">
      <c r="H64" s="15">
        <v>42816</v>
      </c>
      <c r="I64" s="16">
        <v>0.14000000000000001</v>
      </c>
      <c r="J64" s="16">
        <v>0.156</v>
      </c>
      <c r="K64" s="16">
        <v>0.14599999999999999</v>
      </c>
      <c r="L64" s="16">
        <v>0.157</v>
      </c>
      <c r="M64" s="16">
        <v>0.153</v>
      </c>
    </row>
    <row r="65" spans="8:13" ht="7.2" customHeight="1" x14ac:dyDescent="0.2">
      <c r="H65" s="15">
        <v>42817</v>
      </c>
      <c r="I65" s="16">
        <v>0.14000000000000001</v>
      </c>
      <c r="J65" s="16">
        <v>0.156</v>
      </c>
      <c r="K65" s="16">
        <v>0.14699999999999999</v>
      </c>
      <c r="L65" s="16">
        <v>0.156</v>
      </c>
      <c r="M65" s="16">
        <v>0.151</v>
      </c>
    </row>
    <row r="66" spans="8:13" ht="7.2" customHeight="1" x14ac:dyDescent="0.2">
      <c r="H66" s="15">
        <v>42818</v>
      </c>
      <c r="I66" s="16">
        <v>0.14000000000000001</v>
      </c>
      <c r="J66" s="16">
        <v>0.155</v>
      </c>
      <c r="K66" s="16">
        <v>0.14799999999999999</v>
      </c>
      <c r="L66" s="16">
        <v>0.153</v>
      </c>
      <c r="M66" s="16">
        <v>0.14799999999999999</v>
      </c>
    </row>
    <row r="67" spans="8:13" ht="7.2" customHeight="1" x14ac:dyDescent="0.2">
      <c r="H67" s="15">
        <v>42821</v>
      </c>
      <c r="I67" s="16">
        <v>0.14000000000000001</v>
      </c>
      <c r="J67" s="16">
        <v>0.155</v>
      </c>
      <c r="K67" s="16">
        <v>0.14899999999999999</v>
      </c>
      <c r="L67" s="16">
        <v>0.155</v>
      </c>
      <c r="M67" s="16">
        <v>0.159</v>
      </c>
    </row>
    <row r="68" spans="8:13" ht="7.2" customHeight="1" x14ac:dyDescent="0.2">
      <c r="H68" s="15">
        <v>42822</v>
      </c>
      <c r="I68" s="16">
        <v>0.14000000000000001</v>
      </c>
      <c r="J68" s="16">
        <v>0.155</v>
      </c>
      <c r="K68" s="16">
        <v>0.153</v>
      </c>
      <c r="L68" s="16">
        <v>0.154</v>
      </c>
      <c r="M68" s="16">
        <v>0.155</v>
      </c>
    </row>
    <row r="69" spans="8:13" ht="7.2" customHeight="1" x14ac:dyDescent="0.2">
      <c r="H69" s="15">
        <v>42823</v>
      </c>
      <c r="I69" s="16">
        <v>0.14000000000000001</v>
      </c>
      <c r="J69" s="16">
        <v>0.156</v>
      </c>
      <c r="K69" s="16">
        <v>0.151</v>
      </c>
      <c r="L69" s="16">
        <v>0.159</v>
      </c>
      <c r="M69" s="16">
        <v>0.14299999999999999</v>
      </c>
    </row>
    <row r="70" spans="8:13" ht="7.2" customHeight="1" x14ac:dyDescent="0.2">
      <c r="H70" s="15">
        <v>42824</v>
      </c>
      <c r="I70" s="16">
        <v>0.14000000000000001</v>
      </c>
      <c r="J70" s="16">
        <v>0.156</v>
      </c>
      <c r="K70" s="16">
        <v>0.14899999999999999</v>
      </c>
      <c r="L70" s="16">
        <v>0.156</v>
      </c>
      <c r="M70" s="16">
        <v>0.14000000000000001</v>
      </c>
    </row>
    <row r="71" spans="8:13" ht="7.2" customHeight="1" x14ac:dyDescent="0.2">
      <c r="H71" s="15">
        <v>42825</v>
      </c>
      <c r="I71" s="16">
        <v>0.14000000000000001</v>
      </c>
      <c r="J71" s="16">
        <v>0.156</v>
      </c>
      <c r="K71" s="16">
        <v>0.14799999999999999</v>
      </c>
      <c r="L71" s="16">
        <v>0.155</v>
      </c>
      <c r="M71" s="16">
        <v>0.14399999999999999</v>
      </c>
    </row>
    <row r="72" spans="8:13" ht="7.2" customHeight="1" x14ac:dyDescent="0.2">
      <c r="H72" s="15">
        <v>42828</v>
      </c>
      <c r="I72" s="16">
        <v>0.14000000000000001</v>
      </c>
      <c r="J72" s="16">
        <v>0.156</v>
      </c>
      <c r="K72" s="16">
        <v>0.14399999999999999</v>
      </c>
      <c r="L72" s="16">
        <v>0.158</v>
      </c>
      <c r="M72" s="16">
        <v>0.13900000000000001</v>
      </c>
    </row>
    <row r="73" spans="8:13" ht="7.2" customHeight="1" x14ac:dyDescent="0.2">
      <c r="H73" s="15">
        <v>42829</v>
      </c>
      <c r="I73" s="16">
        <v>0.14000000000000001</v>
      </c>
      <c r="J73" s="16">
        <v>0.156</v>
      </c>
      <c r="K73" s="16">
        <v>0.13900000000000001</v>
      </c>
      <c r="L73" s="16">
        <v>0.155</v>
      </c>
      <c r="M73" s="16">
        <v>0.13100000000000001</v>
      </c>
    </row>
    <row r="74" spans="8:13" ht="7.2" customHeight="1" x14ac:dyDescent="0.2">
      <c r="H74" s="15">
        <v>42830</v>
      </c>
      <c r="I74" s="16">
        <v>0.14000000000000001</v>
      </c>
      <c r="J74" s="16">
        <v>0.156</v>
      </c>
      <c r="K74" s="16">
        <v>0.13800000000000001</v>
      </c>
      <c r="L74" s="16">
        <v>0.156</v>
      </c>
      <c r="M74" s="16">
        <v>0.13500000000000001</v>
      </c>
    </row>
    <row r="75" spans="8:13" ht="7.2" customHeight="1" x14ac:dyDescent="0.2">
      <c r="H75" s="15">
        <v>42831</v>
      </c>
      <c r="I75" s="16">
        <v>0.14000000000000001</v>
      </c>
      <c r="J75" s="16">
        <v>0.156</v>
      </c>
      <c r="K75" s="16">
        <v>0.13700000000000001</v>
      </c>
      <c r="L75" s="16">
        <v>0.158</v>
      </c>
      <c r="M75" s="16">
        <v>0.13600000000000001</v>
      </c>
    </row>
    <row r="76" spans="8:13" ht="7.2" customHeight="1" x14ac:dyDescent="0.2">
      <c r="H76" s="15">
        <v>42832</v>
      </c>
      <c r="I76" s="16">
        <v>0.14000000000000001</v>
      </c>
      <c r="J76" s="16">
        <v>0.156</v>
      </c>
      <c r="K76" s="16">
        <v>0.13600000000000001</v>
      </c>
      <c r="L76" s="16">
        <v>0.155</v>
      </c>
      <c r="M76" s="16">
        <v>0.13800000000000001</v>
      </c>
    </row>
    <row r="77" spans="8:13" ht="7.2" customHeight="1" x14ac:dyDescent="0.2">
      <c r="H77" s="15">
        <v>42835</v>
      </c>
      <c r="I77" s="16">
        <v>0.14000000000000001</v>
      </c>
      <c r="J77" s="16">
        <v>0.156</v>
      </c>
      <c r="K77" s="16">
        <v>0.13800000000000001</v>
      </c>
      <c r="L77" s="16">
        <v>0.155</v>
      </c>
      <c r="M77" s="16">
        <v>0.15</v>
      </c>
    </row>
    <row r="78" spans="8:13" ht="7.2" customHeight="1" x14ac:dyDescent="0.2">
      <c r="H78" s="15">
        <v>42836</v>
      </c>
      <c r="I78" s="16">
        <v>0.14000000000000001</v>
      </c>
      <c r="J78" s="16">
        <v>0.156</v>
      </c>
      <c r="K78" s="16">
        <v>0.13900000000000001</v>
      </c>
      <c r="L78" s="16">
        <v>0.156</v>
      </c>
      <c r="M78" s="16">
        <v>0.13800000000000001</v>
      </c>
    </row>
    <row r="79" spans="8:13" ht="7.2" customHeight="1" x14ac:dyDescent="0.2">
      <c r="H79" s="15">
        <v>42837</v>
      </c>
      <c r="I79" s="16">
        <v>0.14000000000000001</v>
      </c>
      <c r="J79" s="16">
        <v>0.156</v>
      </c>
      <c r="K79" s="16">
        <v>0.14199999999999999</v>
      </c>
      <c r="L79" s="16">
        <v>0.158</v>
      </c>
      <c r="M79" s="16">
        <v>0.14799999999999999</v>
      </c>
    </row>
    <row r="80" spans="8:13" ht="7.2" customHeight="1" x14ac:dyDescent="0.2">
      <c r="H80" s="15">
        <v>42838</v>
      </c>
      <c r="I80" s="16">
        <v>0.14000000000000001</v>
      </c>
      <c r="J80" s="16">
        <v>0.155</v>
      </c>
      <c r="K80" s="16">
        <v>0.14099999999999999</v>
      </c>
      <c r="L80" s="16">
        <v>0.151</v>
      </c>
      <c r="M80" s="16">
        <v>0.13300000000000001</v>
      </c>
    </row>
    <row r="81" spans="8:13" ht="7.2" customHeight="1" x14ac:dyDescent="0.2">
      <c r="H81" s="15">
        <v>42839</v>
      </c>
      <c r="I81" s="16">
        <v>0.13</v>
      </c>
      <c r="J81" s="16">
        <v>0.155</v>
      </c>
      <c r="K81" s="16">
        <v>0.14099999999999999</v>
      </c>
      <c r="L81" s="16">
        <v>0.156</v>
      </c>
      <c r="M81" s="16">
        <v>0.13800000000000001</v>
      </c>
    </row>
    <row r="82" spans="8:13" ht="7.2" customHeight="1" x14ac:dyDescent="0.2">
      <c r="H82" s="15">
        <v>42843</v>
      </c>
      <c r="I82" s="16">
        <v>0.13</v>
      </c>
      <c r="J82" s="16">
        <v>0.156</v>
      </c>
      <c r="K82" s="16">
        <v>0.14000000000000001</v>
      </c>
      <c r="L82" s="16">
        <v>0.157</v>
      </c>
      <c r="M82" s="16">
        <v>0.14499999999999999</v>
      </c>
    </row>
    <row r="83" spans="8:13" ht="7.2" customHeight="1" x14ac:dyDescent="0.2">
      <c r="H83" s="15">
        <v>42844</v>
      </c>
      <c r="I83" s="16">
        <v>0.13</v>
      </c>
      <c r="J83" s="16">
        <v>0.156</v>
      </c>
      <c r="K83" s="16">
        <v>0.14199999999999999</v>
      </c>
      <c r="L83" s="16">
        <v>0.156</v>
      </c>
      <c r="M83" s="16">
        <v>0.14399999999999999</v>
      </c>
    </row>
    <row r="84" spans="8:13" ht="7.2" customHeight="1" x14ac:dyDescent="0.2">
      <c r="H84" s="15">
        <v>42845</v>
      </c>
      <c r="I84" s="16">
        <v>0.13</v>
      </c>
      <c r="J84" s="16">
        <v>0.155</v>
      </c>
      <c r="K84" s="16">
        <v>0.14000000000000001</v>
      </c>
      <c r="L84" s="16">
        <v>0.156</v>
      </c>
      <c r="M84" s="16">
        <v>0.13700000000000001</v>
      </c>
    </row>
    <row r="85" spans="8:13" ht="7.2" customHeight="1" x14ac:dyDescent="0.2">
      <c r="H85" s="15">
        <v>42846</v>
      </c>
      <c r="I85" s="16">
        <v>0.13</v>
      </c>
      <c r="J85" s="16">
        <v>0.156</v>
      </c>
      <c r="K85" s="16">
        <v>0.14099999999999999</v>
      </c>
      <c r="L85" s="16">
        <v>0.155</v>
      </c>
      <c r="M85" s="16">
        <v>0.14000000000000001</v>
      </c>
    </row>
    <row r="86" spans="8:13" ht="7.2" customHeight="1" x14ac:dyDescent="0.2">
      <c r="H86" s="15">
        <v>42849</v>
      </c>
      <c r="I86" s="16">
        <v>0.13</v>
      </c>
      <c r="J86" s="16">
        <v>0.156</v>
      </c>
      <c r="K86" s="16">
        <v>0.14299999999999999</v>
      </c>
      <c r="L86" s="16">
        <v>0.154</v>
      </c>
      <c r="M86" s="16">
        <v>0.14899999999999999</v>
      </c>
    </row>
    <row r="87" spans="8:13" ht="7.2" customHeight="1" x14ac:dyDescent="0.2">
      <c r="H87" s="15">
        <v>42850</v>
      </c>
      <c r="I87" s="16">
        <v>0.13</v>
      </c>
      <c r="J87" s="16">
        <v>0.155</v>
      </c>
      <c r="K87" s="16">
        <v>0.14099999999999999</v>
      </c>
      <c r="L87" s="16">
        <v>0.156</v>
      </c>
      <c r="M87" s="16">
        <v>0.13200000000000001</v>
      </c>
    </row>
    <row r="88" spans="8:13" ht="7.2" customHeight="1" x14ac:dyDescent="0.2">
      <c r="H88" s="15">
        <v>42851</v>
      </c>
      <c r="I88" s="16">
        <v>0.13</v>
      </c>
      <c r="J88" s="16">
        <v>0.155</v>
      </c>
      <c r="K88" s="16">
        <v>0.14399999999999999</v>
      </c>
      <c r="L88" s="16">
        <v>0.155</v>
      </c>
      <c r="M88" s="16">
        <v>0.161</v>
      </c>
    </row>
    <row r="89" spans="8:13" ht="7.2" customHeight="1" x14ac:dyDescent="0.2">
      <c r="H89" s="15">
        <v>42852</v>
      </c>
      <c r="I89" s="16">
        <v>0.13</v>
      </c>
      <c r="J89" s="16">
        <v>0.155</v>
      </c>
      <c r="K89" s="16">
        <v>0.14399999999999999</v>
      </c>
      <c r="L89" s="16">
        <v>0.154</v>
      </c>
      <c r="M89" s="16">
        <v>0.13900000000000001</v>
      </c>
    </row>
    <row r="90" spans="8:13" ht="7.2" customHeight="1" x14ac:dyDescent="0.2">
      <c r="H90" s="15">
        <v>42853</v>
      </c>
      <c r="I90" s="16">
        <v>0.13</v>
      </c>
      <c r="J90" s="16">
        <v>0.155</v>
      </c>
      <c r="K90" s="16">
        <v>0.14599999999999999</v>
      </c>
      <c r="L90" s="16">
        <v>0.154</v>
      </c>
      <c r="M90" s="16">
        <v>0.14699999999999999</v>
      </c>
    </row>
    <row r="91" spans="8:13" ht="7.2" customHeight="1" x14ac:dyDescent="0.2">
      <c r="H91" s="15">
        <v>42858</v>
      </c>
      <c r="I91" s="16">
        <v>0.13</v>
      </c>
      <c r="J91" s="16">
        <v>0.155</v>
      </c>
      <c r="K91" s="16">
        <v>0.14299999999999999</v>
      </c>
      <c r="L91" s="16">
        <v>0.155</v>
      </c>
      <c r="M91" s="16">
        <v>0.13800000000000001</v>
      </c>
    </row>
    <row r="92" spans="8:13" ht="7.2" customHeight="1" x14ac:dyDescent="0.2">
      <c r="H92" s="15">
        <v>42859</v>
      </c>
      <c r="I92" s="16">
        <v>0.13</v>
      </c>
      <c r="J92" s="16">
        <v>0.154</v>
      </c>
      <c r="K92" s="16">
        <v>0.14599999999999999</v>
      </c>
      <c r="L92" s="16">
        <v>0.152</v>
      </c>
      <c r="M92" s="16">
        <v>0.14299999999999999</v>
      </c>
    </row>
    <row r="93" spans="8:13" ht="7.2" customHeight="1" x14ac:dyDescent="0.2">
      <c r="H93" s="15">
        <v>42860</v>
      </c>
      <c r="I93" s="16">
        <v>0.13</v>
      </c>
      <c r="J93" s="16">
        <v>0.154</v>
      </c>
      <c r="K93" s="16">
        <v>0.14099999999999999</v>
      </c>
      <c r="L93" s="16">
        <v>0.153</v>
      </c>
      <c r="M93" s="16">
        <v>0.13900000000000001</v>
      </c>
    </row>
    <row r="94" spans="8:13" ht="7.2" customHeight="1" x14ac:dyDescent="0.2">
      <c r="H94" s="15">
        <v>42865</v>
      </c>
      <c r="I94" s="16">
        <v>0.13</v>
      </c>
      <c r="J94" s="16">
        <v>0.153</v>
      </c>
      <c r="K94" s="16">
        <v>0.14000000000000001</v>
      </c>
      <c r="L94" s="16">
        <v>0.151</v>
      </c>
      <c r="M94" s="16">
        <v>0.13200000000000001</v>
      </c>
    </row>
    <row r="95" spans="8:13" ht="7.2" customHeight="1" x14ac:dyDescent="0.2">
      <c r="H95" s="15">
        <v>42866</v>
      </c>
      <c r="I95" s="16">
        <v>0.13</v>
      </c>
      <c r="J95" s="16">
        <v>0.153</v>
      </c>
      <c r="K95" s="16">
        <v>0.13700000000000001</v>
      </c>
      <c r="L95" s="16">
        <v>0.153</v>
      </c>
      <c r="M95" s="16">
        <v>0.13500000000000001</v>
      </c>
    </row>
    <row r="96" spans="8:13" ht="7.2" customHeight="1" x14ac:dyDescent="0.2">
      <c r="H96" s="15">
        <v>42867</v>
      </c>
      <c r="I96" s="16">
        <v>0.13</v>
      </c>
      <c r="J96" s="16">
        <v>0.152</v>
      </c>
      <c r="K96" s="16">
        <v>0.13700000000000001</v>
      </c>
      <c r="L96" s="16">
        <v>0.153</v>
      </c>
      <c r="M96" s="16">
        <v>0.13400000000000001</v>
      </c>
    </row>
    <row r="97" spans="8:13" ht="7.2" customHeight="1" x14ac:dyDescent="0.2">
      <c r="H97" s="15">
        <v>42868</v>
      </c>
      <c r="I97" s="16">
        <v>0.13</v>
      </c>
      <c r="J97" s="16">
        <v>0.152</v>
      </c>
      <c r="K97" s="16">
        <v>0.13500000000000001</v>
      </c>
      <c r="L97" s="16">
        <v>0.152</v>
      </c>
      <c r="M97" s="16">
        <v>0.13500000000000001</v>
      </c>
    </row>
    <row r="98" spans="8:13" ht="7.2" customHeight="1" x14ac:dyDescent="0.2">
      <c r="H98" s="15">
        <v>42870</v>
      </c>
      <c r="I98" s="16">
        <v>0.13</v>
      </c>
      <c r="J98" s="16">
        <v>0.152</v>
      </c>
      <c r="K98" s="16">
        <v>0.13500000000000001</v>
      </c>
      <c r="L98" s="16">
        <v>0.151</v>
      </c>
      <c r="M98" s="16">
        <v>0.14000000000000001</v>
      </c>
    </row>
    <row r="99" spans="8:13" ht="7.2" customHeight="1" x14ac:dyDescent="0.2">
      <c r="H99" s="15">
        <v>42871</v>
      </c>
      <c r="I99" s="16">
        <v>0.13</v>
      </c>
      <c r="J99" s="16">
        <v>0.152</v>
      </c>
      <c r="K99" s="16">
        <v>0.13600000000000001</v>
      </c>
      <c r="L99" s="16">
        <v>0.15</v>
      </c>
      <c r="M99" s="16">
        <v>0.13700000000000001</v>
      </c>
    </row>
    <row r="100" spans="8:13" ht="7.2" customHeight="1" x14ac:dyDescent="0.2">
      <c r="H100" s="15">
        <v>42872</v>
      </c>
      <c r="I100" s="16">
        <v>0.13</v>
      </c>
      <c r="J100" s="16">
        <v>0.151</v>
      </c>
      <c r="K100" s="16">
        <v>0.13600000000000001</v>
      </c>
      <c r="L100" s="16">
        <v>0.151</v>
      </c>
      <c r="M100" s="16">
        <v>0.13400000000000001</v>
      </c>
    </row>
    <row r="101" spans="8:13" ht="7.2" customHeight="1" x14ac:dyDescent="0.2">
      <c r="H101" s="15">
        <v>42873</v>
      </c>
      <c r="I101" s="16">
        <v>0.13</v>
      </c>
      <c r="J101" s="16">
        <v>0.151</v>
      </c>
      <c r="K101" s="16">
        <v>0.13700000000000001</v>
      </c>
      <c r="L101" s="16">
        <v>0.152</v>
      </c>
      <c r="M101" s="16">
        <v>0.13700000000000001</v>
      </c>
    </row>
    <row r="102" spans="8:13" ht="7.2" customHeight="1" x14ac:dyDescent="0.2">
      <c r="H102" s="15">
        <v>42874</v>
      </c>
      <c r="I102" s="16">
        <v>0.13</v>
      </c>
      <c r="J102" s="16">
        <v>0.152</v>
      </c>
      <c r="K102" s="16">
        <v>0.13800000000000001</v>
      </c>
      <c r="L102" s="16">
        <v>0.154</v>
      </c>
      <c r="M102" s="16">
        <v>0.14299999999999999</v>
      </c>
    </row>
    <row r="103" spans="8:13" ht="7.2" customHeight="1" x14ac:dyDescent="0.2">
      <c r="H103" s="15">
        <v>42877</v>
      </c>
      <c r="I103" s="16">
        <v>0.13</v>
      </c>
      <c r="J103" s="16">
        <v>0.152</v>
      </c>
      <c r="K103" s="16">
        <v>0.13800000000000001</v>
      </c>
      <c r="L103" s="16">
        <v>0.151</v>
      </c>
      <c r="M103" s="16">
        <v>0.13700000000000001</v>
      </c>
    </row>
    <row r="104" spans="8:13" ht="7.2" customHeight="1" x14ac:dyDescent="0.2">
      <c r="H104" s="15">
        <v>42878</v>
      </c>
      <c r="I104" s="16">
        <v>0.13</v>
      </c>
      <c r="J104" s="16">
        <v>0.152</v>
      </c>
      <c r="K104" s="16">
        <v>0.13800000000000001</v>
      </c>
      <c r="L104" s="16">
        <v>0.152</v>
      </c>
      <c r="M104" s="16">
        <v>0.13800000000000001</v>
      </c>
    </row>
    <row r="105" spans="8:13" ht="7.2" customHeight="1" x14ac:dyDescent="0.2">
      <c r="H105" s="15">
        <v>42879</v>
      </c>
      <c r="I105" s="16">
        <v>0.13</v>
      </c>
      <c r="J105" s="16">
        <v>0.152</v>
      </c>
      <c r="K105" s="16">
        <v>0.13800000000000001</v>
      </c>
      <c r="L105" s="16">
        <v>0.151</v>
      </c>
      <c r="M105" s="16">
        <v>0.13400000000000001</v>
      </c>
    </row>
    <row r="106" spans="8:13" ht="7.2" customHeight="1" x14ac:dyDescent="0.2">
      <c r="H106" s="15">
        <v>42880</v>
      </c>
      <c r="I106" s="16">
        <v>0.13</v>
      </c>
      <c r="J106" s="16">
        <v>0.152</v>
      </c>
      <c r="K106" s="16">
        <v>0.13600000000000001</v>
      </c>
      <c r="L106" s="16">
        <v>0.151</v>
      </c>
      <c r="M106" s="16">
        <v>0.13</v>
      </c>
    </row>
    <row r="107" spans="8:13" ht="7.2" customHeight="1" x14ac:dyDescent="0.2">
      <c r="H107" s="15">
        <v>42881</v>
      </c>
      <c r="I107" s="16">
        <v>0.125</v>
      </c>
      <c r="J107" s="16">
        <v>0.152</v>
      </c>
      <c r="K107" s="16">
        <v>0.13300000000000001</v>
      </c>
      <c r="L107" s="16">
        <v>0.153</v>
      </c>
      <c r="M107" s="16">
        <v>0.128</v>
      </c>
    </row>
    <row r="108" spans="8:13" ht="7.2" customHeight="1" x14ac:dyDescent="0.2">
      <c r="H108" s="15">
        <v>42884</v>
      </c>
      <c r="I108" s="16">
        <v>0.125</v>
      </c>
      <c r="J108" s="16">
        <v>0.152</v>
      </c>
      <c r="K108" s="16">
        <v>0.13500000000000001</v>
      </c>
      <c r="L108" s="16">
        <v>0.151</v>
      </c>
      <c r="M108" s="16">
        <v>0.14499999999999999</v>
      </c>
    </row>
    <row r="109" spans="8:13" ht="7.2" customHeight="1" x14ac:dyDescent="0.2">
      <c r="H109" s="15">
        <v>42885</v>
      </c>
      <c r="I109" s="16">
        <v>0.125</v>
      </c>
      <c r="J109" s="16">
        <v>0.154</v>
      </c>
      <c r="K109" s="16">
        <v>0.13500000000000001</v>
      </c>
      <c r="L109" s="16">
        <v>0.16</v>
      </c>
      <c r="M109" s="16">
        <v>0.13800000000000001</v>
      </c>
    </row>
    <row r="110" spans="8:13" ht="7.2" customHeight="1" x14ac:dyDescent="0.2">
      <c r="H110" s="15">
        <v>42886</v>
      </c>
      <c r="I110" s="16">
        <v>0.125</v>
      </c>
      <c r="J110" s="16">
        <v>0.152</v>
      </c>
      <c r="K110" s="16">
        <v>0.13500000000000001</v>
      </c>
      <c r="L110" s="16">
        <v>0.14499999999999999</v>
      </c>
      <c r="M110" s="16">
        <v>0.13500000000000001</v>
      </c>
    </row>
    <row r="111" spans="8:13" ht="7.2" customHeight="1" x14ac:dyDescent="0.2">
      <c r="H111" s="15">
        <v>42887</v>
      </c>
      <c r="I111" s="16">
        <v>0.125</v>
      </c>
      <c r="J111" s="16">
        <v>0.154</v>
      </c>
      <c r="K111" s="16">
        <v>0.13400000000000001</v>
      </c>
      <c r="L111" s="16">
        <v>0.158</v>
      </c>
      <c r="M111" s="16">
        <v>0.125</v>
      </c>
    </row>
    <row r="112" spans="8:13" ht="7.2" customHeight="1" x14ac:dyDescent="0.2">
      <c r="H112" s="15">
        <v>42888</v>
      </c>
      <c r="I112" s="16">
        <v>0.125</v>
      </c>
      <c r="J112" s="16">
        <v>0.154</v>
      </c>
      <c r="K112" s="16">
        <v>0.13400000000000001</v>
      </c>
      <c r="L112" s="16">
        <v>0.153</v>
      </c>
      <c r="M112" s="16">
        <v>0.13</v>
      </c>
    </row>
    <row r="113" spans="8:13" ht="7.2" customHeight="1" x14ac:dyDescent="0.2">
      <c r="H113" s="15">
        <v>42892</v>
      </c>
      <c r="I113" s="16">
        <v>0.125</v>
      </c>
      <c r="J113" s="16">
        <v>0.154</v>
      </c>
      <c r="K113" s="16">
        <v>0.13</v>
      </c>
      <c r="L113" s="16">
        <v>0.152</v>
      </c>
      <c r="M113" s="16">
        <v>0.123</v>
      </c>
    </row>
    <row r="114" spans="8:13" ht="7.2" customHeight="1" x14ac:dyDescent="0.2">
      <c r="H114" s="15">
        <v>42893</v>
      </c>
      <c r="I114" s="16">
        <v>0.125</v>
      </c>
      <c r="J114" s="16">
        <v>0.152</v>
      </c>
      <c r="K114" s="16">
        <v>0.127</v>
      </c>
      <c r="L114" s="16">
        <v>0.154</v>
      </c>
      <c r="M114" s="16">
        <v>0.122</v>
      </c>
    </row>
    <row r="115" spans="8:13" ht="7.2" customHeight="1" x14ac:dyDescent="0.2">
      <c r="H115" s="15">
        <v>42894</v>
      </c>
      <c r="I115" s="16">
        <v>0.125</v>
      </c>
      <c r="J115" s="16">
        <v>0.154</v>
      </c>
      <c r="K115" s="16">
        <v>0.127</v>
      </c>
      <c r="L115" s="16">
        <v>0.151</v>
      </c>
      <c r="M115" s="16">
        <v>0.13700000000000001</v>
      </c>
    </row>
    <row r="116" spans="8:13" ht="7.2" customHeight="1" x14ac:dyDescent="0.2">
      <c r="H116" s="15">
        <v>42895</v>
      </c>
      <c r="I116" s="16">
        <v>0.125</v>
      </c>
      <c r="J116" s="16">
        <v>0.152</v>
      </c>
      <c r="K116" s="16">
        <v>0.13100000000000001</v>
      </c>
      <c r="L116" s="16">
        <v>0.151</v>
      </c>
      <c r="M116" s="16">
        <v>0.14099999999999999</v>
      </c>
    </row>
    <row r="117" spans="8:13" ht="7.2" customHeight="1" x14ac:dyDescent="0.2">
      <c r="H117" s="15">
        <v>42898</v>
      </c>
      <c r="I117" s="16">
        <v>0.125</v>
      </c>
      <c r="J117" s="16">
        <v>0.152</v>
      </c>
      <c r="K117" s="16">
        <v>0.13</v>
      </c>
      <c r="L117" s="16">
        <v>0.15</v>
      </c>
      <c r="M117" s="16">
        <v>0.126</v>
      </c>
    </row>
    <row r="118" spans="8:13" ht="7.2" customHeight="1" x14ac:dyDescent="0.2">
      <c r="H118" s="15">
        <v>42899</v>
      </c>
      <c r="I118" s="16">
        <v>0.125</v>
      </c>
      <c r="J118" s="16">
        <v>0.152</v>
      </c>
      <c r="K118" s="16">
        <v>0.13100000000000001</v>
      </c>
      <c r="L118" s="16">
        <v>0.152</v>
      </c>
      <c r="M118" s="16">
        <v>0.13</v>
      </c>
    </row>
    <row r="119" spans="8:13" ht="7.2" customHeight="1" x14ac:dyDescent="0.2">
      <c r="H119" s="15">
        <v>42900</v>
      </c>
      <c r="I119" s="16">
        <v>0.125</v>
      </c>
      <c r="J119" s="16">
        <v>0.152</v>
      </c>
      <c r="K119" s="16">
        <v>0.13100000000000001</v>
      </c>
      <c r="L119" s="16">
        <v>0.153</v>
      </c>
      <c r="M119" s="16">
        <v>0.124</v>
      </c>
    </row>
    <row r="120" spans="8:13" ht="7.2" customHeight="1" x14ac:dyDescent="0.2">
      <c r="H120" s="15">
        <v>42901</v>
      </c>
      <c r="I120" s="16">
        <v>0.125</v>
      </c>
      <c r="J120" s="16">
        <v>0.151</v>
      </c>
      <c r="K120" s="16">
        <v>0.13</v>
      </c>
      <c r="L120" s="16">
        <v>0.15</v>
      </c>
      <c r="M120" s="16">
        <v>0.128</v>
      </c>
    </row>
    <row r="121" spans="8:13" ht="7.2" customHeight="1" x14ac:dyDescent="0.2">
      <c r="H121" s="15">
        <v>42902</v>
      </c>
      <c r="I121" s="16">
        <v>0.125</v>
      </c>
      <c r="J121" s="16">
        <v>0.151</v>
      </c>
      <c r="K121" s="16">
        <v>0.126</v>
      </c>
      <c r="L121" s="16">
        <v>0.151</v>
      </c>
      <c r="M121" s="16">
        <v>0.124</v>
      </c>
    </row>
    <row r="122" spans="8:13" ht="7.2" customHeight="1" x14ac:dyDescent="0.2">
      <c r="H122" s="15">
        <v>42905</v>
      </c>
      <c r="I122" s="16">
        <v>0.125</v>
      </c>
      <c r="J122" s="16">
        <v>0.151</v>
      </c>
      <c r="K122" s="16">
        <v>0.128</v>
      </c>
      <c r="L122" s="16">
        <v>0.151</v>
      </c>
      <c r="M122" s="16">
        <v>0.13400000000000001</v>
      </c>
    </row>
    <row r="123" spans="8:13" ht="7.2" customHeight="1" x14ac:dyDescent="0.2">
      <c r="H123" s="15">
        <v>42906</v>
      </c>
      <c r="I123" s="16">
        <v>0.125</v>
      </c>
      <c r="J123" s="16">
        <v>0.151</v>
      </c>
      <c r="K123" s="16">
        <v>0.128</v>
      </c>
      <c r="L123" s="16">
        <v>0.15</v>
      </c>
      <c r="M123" s="16">
        <v>0.128</v>
      </c>
    </row>
    <row r="124" spans="8:13" ht="7.2" customHeight="1" x14ac:dyDescent="0.2">
      <c r="H124" s="15">
        <v>42907</v>
      </c>
      <c r="I124" s="16">
        <v>0.125</v>
      </c>
      <c r="J124" s="16">
        <v>0.15</v>
      </c>
      <c r="K124" s="16">
        <v>0.13300000000000001</v>
      </c>
      <c r="L124" s="16">
        <v>0.15</v>
      </c>
      <c r="M124" s="16">
        <v>0.153</v>
      </c>
    </row>
    <row r="125" spans="8:13" ht="7.2" customHeight="1" x14ac:dyDescent="0.2">
      <c r="H125" s="15">
        <v>42908</v>
      </c>
      <c r="I125" s="16">
        <v>0.125</v>
      </c>
      <c r="J125" s="16">
        <v>0.151</v>
      </c>
      <c r="K125" s="16">
        <v>0.13200000000000001</v>
      </c>
      <c r="L125" s="16">
        <v>0.152</v>
      </c>
      <c r="M125" s="16">
        <v>0.122</v>
      </c>
    </row>
    <row r="126" spans="8:13" ht="7.2" customHeight="1" x14ac:dyDescent="0.2">
      <c r="H126" s="15">
        <v>42909</v>
      </c>
      <c r="I126" s="16">
        <v>0.125</v>
      </c>
      <c r="J126" s="16">
        <v>0.151</v>
      </c>
      <c r="K126" s="16">
        <v>0.13300000000000001</v>
      </c>
      <c r="L126" s="16">
        <v>0.151</v>
      </c>
      <c r="M126" s="16">
        <v>0.13</v>
      </c>
    </row>
    <row r="127" spans="8:13" ht="7.2" customHeight="1" x14ac:dyDescent="0.2">
      <c r="H127" s="15">
        <v>42912</v>
      </c>
      <c r="I127" s="16">
        <v>0.125</v>
      </c>
      <c r="J127" s="16">
        <v>0.151</v>
      </c>
      <c r="K127" s="16">
        <v>0.13600000000000001</v>
      </c>
      <c r="L127" s="16">
        <v>0.153</v>
      </c>
      <c r="M127" s="16">
        <v>0.14599999999999999</v>
      </c>
    </row>
    <row r="128" spans="8:13" ht="7.2" customHeight="1" x14ac:dyDescent="0.2">
      <c r="H128" s="15">
        <v>42913</v>
      </c>
      <c r="I128" s="16">
        <v>0.125</v>
      </c>
      <c r="J128" s="16">
        <v>0.151</v>
      </c>
      <c r="K128" s="16">
        <v>0.13800000000000001</v>
      </c>
      <c r="L128" s="16">
        <v>0.15</v>
      </c>
      <c r="M128" s="16">
        <v>0.14099999999999999</v>
      </c>
    </row>
    <row r="129" spans="8:13" ht="7.2" customHeight="1" x14ac:dyDescent="0.2">
      <c r="H129" s="15">
        <v>42915</v>
      </c>
      <c r="I129" s="16">
        <v>0.125</v>
      </c>
      <c r="J129" s="16">
        <v>0.151</v>
      </c>
      <c r="K129" s="16">
        <v>0.13300000000000001</v>
      </c>
      <c r="L129" s="16">
        <v>0.14799999999999999</v>
      </c>
      <c r="M129" s="16">
        <v>0.125</v>
      </c>
    </row>
    <row r="130" spans="8:13" ht="7.2" customHeight="1" x14ac:dyDescent="0.2">
      <c r="H130" s="15">
        <v>42916</v>
      </c>
      <c r="I130" s="16">
        <v>0.125</v>
      </c>
      <c r="J130" s="16">
        <v>0.15</v>
      </c>
      <c r="K130" s="16">
        <v>0.13700000000000001</v>
      </c>
      <c r="L130" s="16">
        <v>0.14799999999999999</v>
      </c>
      <c r="M130" s="16">
        <v>0.14099999999999999</v>
      </c>
    </row>
    <row r="131" spans="8:13" ht="7.2" customHeight="1" x14ac:dyDescent="0.2">
      <c r="H131" s="15">
        <v>42919</v>
      </c>
      <c r="I131" s="16">
        <v>0.125</v>
      </c>
      <c r="J131" s="16">
        <v>0.14899999999999999</v>
      </c>
      <c r="K131" s="16">
        <v>0.13800000000000001</v>
      </c>
      <c r="L131" s="16">
        <v>0.14799999999999999</v>
      </c>
      <c r="M131" s="16">
        <v>0.13600000000000001</v>
      </c>
    </row>
    <row r="132" spans="8:13" ht="7.2" customHeight="1" x14ac:dyDescent="0.2">
      <c r="H132" s="15">
        <v>42920</v>
      </c>
      <c r="I132" s="16">
        <v>0.125</v>
      </c>
      <c r="J132" s="16">
        <v>0.14899999999999999</v>
      </c>
      <c r="K132" s="16">
        <v>0.13400000000000001</v>
      </c>
      <c r="L132" s="16">
        <v>0.151</v>
      </c>
      <c r="M132" s="16">
        <v>0.125</v>
      </c>
    </row>
    <row r="133" spans="8:13" ht="7.2" customHeight="1" x14ac:dyDescent="0.2">
      <c r="H133" s="15">
        <v>42921</v>
      </c>
      <c r="I133" s="16">
        <v>0.125</v>
      </c>
      <c r="J133" s="16">
        <v>0.14899999999999999</v>
      </c>
      <c r="K133" s="16">
        <v>0.13</v>
      </c>
      <c r="L133" s="16">
        <v>0.14899999999999999</v>
      </c>
      <c r="M133" s="16">
        <v>0.124</v>
      </c>
    </row>
    <row r="134" spans="8:13" ht="7.2" customHeight="1" x14ac:dyDescent="0.2">
      <c r="H134" s="15">
        <v>42922</v>
      </c>
      <c r="I134" s="16">
        <v>0.125</v>
      </c>
      <c r="J134" s="16">
        <v>0.14899999999999999</v>
      </c>
      <c r="K134" s="16">
        <v>0.13100000000000001</v>
      </c>
      <c r="L134" s="16">
        <v>0.14799999999999999</v>
      </c>
      <c r="M134" s="16">
        <v>0.127</v>
      </c>
    </row>
    <row r="135" spans="8:13" ht="7.2" customHeight="1" x14ac:dyDescent="0.2">
      <c r="H135" s="15">
        <v>42923</v>
      </c>
      <c r="I135" s="16">
        <v>0.125</v>
      </c>
      <c r="J135" s="16">
        <v>0.14899999999999999</v>
      </c>
      <c r="K135" s="16">
        <v>0.13100000000000001</v>
      </c>
      <c r="L135" s="16">
        <v>0.15</v>
      </c>
      <c r="M135" s="16">
        <v>0.14199999999999999</v>
      </c>
    </row>
    <row r="136" spans="8:13" ht="7.2" customHeight="1" x14ac:dyDescent="0.2">
      <c r="H136" s="15">
        <v>42926</v>
      </c>
      <c r="I136" s="16">
        <v>0.125</v>
      </c>
      <c r="J136" s="16">
        <v>0.14899999999999999</v>
      </c>
      <c r="K136" s="16">
        <v>0.13</v>
      </c>
      <c r="L136" s="16">
        <v>0.14899999999999999</v>
      </c>
      <c r="M136" s="16">
        <v>0.13400000000000001</v>
      </c>
    </row>
    <row r="137" spans="8:13" ht="7.2" customHeight="1" x14ac:dyDescent="0.2">
      <c r="H137" s="15">
        <v>42927</v>
      </c>
      <c r="I137" s="16">
        <v>0.125</v>
      </c>
      <c r="J137" s="16">
        <v>0.14899999999999999</v>
      </c>
      <c r="K137" s="16">
        <v>0.128</v>
      </c>
      <c r="L137" s="16">
        <v>0.14899999999999999</v>
      </c>
      <c r="M137" s="16">
        <v>0.114</v>
      </c>
    </row>
    <row r="138" spans="8:13" ht="7.2" customHeight="1" x14ac:dyDescent="0.2">
      <c r="H138" s="15">
        <v>42928</v>
      </c>
      <c r="I138" s="16">
        <v>0.125</v>
      </c>
      <c r="J138" s="16">
        <v>0.14899999999999999</v>
      </c>
      <c r="K138" s="16">
        <v>0.127</v>
      </c>
      <c r="L138" s="16">
        <v>0.151</v>
      </c>
      <c r="M138" s="16">
        <v>0.12</v>
      </c>
    </row>
    <row r="139" spans="8:13" ht="7.2" customHeight="1" x14ac:dyDescent="0.2">
      <c r="H139" s="15">
        <v>42929</v>
      </c>
      <c r="I139" s="16">
        <v>0.125</v>
      </c>
      <c r="J139" s="16">
        <v>0.15</v>
      </c>
      <c r="K139" s="16">
        <v>0.126</v>
      </c>
      <c r="L139" s="16">
        <v>0.15</v>
      </c>
      <c r="M139" s="16">
        <v>0.11899999999999999</v>
      </c>
    </row>
    <row r="140" spans="8:13" ht="7.2" customHeight="1" x14ac:dyDescent="0.2">
      <c r="H140" s="15">
        <v>42930</v>
      </c>
      <c r="I140" s="16">
        <v>0.125</v>
      </c>
      <c r="J140" s="16">
        <v>0.15</v>
      </c>
      <c r="K140" s="16">
        <v>0.124</v>
      </c>
      <c r="L140" s="16">
        <v>0.14899999999999999</v>
      </c>
      <c r="M140" s="16">
        <v>0.13500000000000001</v>
      </c>
    </row>
    <row r="141" spans="8:13" ht="7.2" customHeight="1" x14ac:dyDescent="0.2">
      <c r="H141" s="15">
        <v>42933</v>
      </c>
      <c r="I141" s="16">
        <v>0.125</v>
      </c>
      <c r="J141" s="16">
        <v>0.15</v>
      </c>
      <c r="K141" s="16">
        <v>0.126</v>
      </c>
      <c r="L141" s="16">
        <v>0.14899999999999999</v>
      </c>
      <c r="M141" s="16">
        <v>0.14299999999999999</v>
      </c>
    </row>
    <row r="142" spans="8:13" ht="7.2" customHeight="1" x14ac:dyDescent="0.2">
      <c r="H142" s="15">
        <v>42934</v>
      </c>
      <c r="I142" s="16">
        <v>0.125</v>
      </c>
      <c r="J142" s="16">
        <v>0.14899999999999999</v>
      </c>
      <c r="K142" s="16">
        <v>0.127</v>
      </c>
      <c r="L142" s="16">
        <v>0.14699999999999999</v>
      </c>
      <c r="M142" s="16">
        <v>0.11799999999999999</v>
      </c>
    </row>
    <row r="143" spans="8:13" ht="7.2" customHeight="1" x14ac:dyDescent="0.2">
      <c r="H143" s="15">
        <v>42935</v>
      </c>
      <c r="I143" s="16">
        <v>0.125</v>
      </c>
      <c r="J143" s="16">
        <v>0.14899999999999999</v>
      </c>
      <c r="K143" s="16">
        <v>0.129</v>
      </c>
      <c r="L143" s="16">
        <v>0.14899999999999999</v>
      </c>
      <c r="M143" s="16">
        <v>0.13100000000000001</v>
      </c>
    </row>
    <row r="144" spans="8:13" ht="7.2" customHeight="1" x14ac:dyDescent="0.2">
      <c r="H144" s="15">
        <v>42936</v>
      </c>
      <c r="I144" s="16">
        <v>0.125</v>
      </c>
      <c r="J144" s="16">
        <v>0.14899999999999999</v>
      </c>
      <c r="K144" s="16">
        <v>0.129</v>
      </c>
      <c r="L144" s="16">
        <v>0.151</v>
      </c>
      <c r="M144" s="16">
        <v>0.11799999999999999</v>
      </c>
    </row>
    <row r="145" spans="8:13" ht="7.2" customHeight="1" x14ac:dyDescent="0.2">
      <c r="H145" s="15">
        <v>42937</v>
      </c>
      <c r="I145" s="16">
        <v>0.125</v>
      </c>
      <c r="J145" s="16">
        <v>0.14899999999999999</v>
      </c>
      <c r="K145" s="16">
        <v>0.125</v>
      </c>
      <c r="L145" s="16">
        <v>0.151</v>
      </c>
      <c r="M145" s="16">
        <v>0.11700000000000001</v>
      </c>
    </row>
    <row r="146" spans="8:13" ht="7.2" customHeight="1" x14ac:dyDescent="0.2">
      <c r="H146" s="15">
        <v>42940</v>
      </c>
      <c r="I146" s="16">
        <v>0.125</v>
      </c>
      <c r="J146" s="16">
        <v>0.14899999999999999</v>
      </c>
      <c r="K146" s="16">
        <v>0.12</v>
      </c>
      <c r="L146" s="16">
        <v>0.14899999999999999</v>
      </c>
      <c r="M146" s="16">
        <v>0.11700000000000001</v>
      </c>
    </row>
    <row r="147" spans="8:13" ht="7.2" customHeight="1" x14ac:dyDescent="0.2">
      <c r="H147" s="15">
        <v>42941</v>
      </c>
      <c r="I147" s="16">
        <v>0.125</v>
      </c>
      <c r="J147" s="16">
        <v>0.15</v>
      </c>
      <c r="K147" s="16">
        <v>0.12</v>
      </c>
      <c r="L147" s="16">
        <v>0.14899999999999999</v>
      </c>
      <c r="M147" s="16">
        <v>0.11899999999999999</v>
      </c>
    </row>
    <row r="148" spans="8:13" ht="7.2" customHeight="1" x14ac:dyDescent="0.2">
      <c r="H148" s="15">
        <v>42942</v>
      </c>
      <c r="I148" s="16">
        <v>0.125</v>
      </c>
      <c r="J148" s="16">
        <v>0.15</v>
      </c>
      <c r="K148" s="16">
        <v>0.11899999999999999</v>
      </c>
      <c r="L148" s="16">
        <v>0.14899999999999999</v>
      </c>
      <c r="M148" s="16">
        <v>0.126</v>
      </c>
    </row>
    <row r="149" spans="8:13" ht="7.2" customHeight="1" x14ac:dyDescent="0.2">
      <c r="H149" s="15">
        <v>42943</v>
      </c>
      <c r="I149" s="16">
        <v>0.125</v>
      </c>
      <c r="J149" s="16">
        <v>0.14899999999999999</v>
      </c>
      <c r="K149" s="16">
        <v>0.122</v>
      </c>
      <c r="L149" s="16">
        <v>0.14699999999999999</v>
      </c>
      <c r="M149" s="16">
        <v>0.13100000000000001</v>
      </c>
    </row>
    <row r="150" spans="8:13" ht="7.2" customHeight="1" x14ac:dyDescent="0.2">
      <c r="H150" s="15">
        <v>42944</v>
      </c>
      <c r="I150" s="16">
        <v>0.125</v>
      </c>
      <c r="J150" s="16">
        <v>0.14899999999999999</v>
      </c>
      <c r="K150" s="16">
        <v>0.124</v>
      </c>
      <c r="L150" s="16">
        <v>0.14899999999999999</v>
      </c>
      <c r="M150" s="16">
        <v>0.126</v>
      </c>
    </row>
    <row r="151" spans="8:13" ht="7.2" customHeight="1" x14ac:dyDescent="0.2">
      <c r="H151" s="15">
        <v>42947</v>
      </c>
      <c r="I151" s="16">
        <v>0.125</v>
      </c>
      <c r="J151" s="16">
        <v>0.14899999999999999</v>
      </c>
      <c r="K151" s="16">
        <v>0.13</v>
      </c>
      <c r="L151" s="16">
        <v>0.14899999999999999</v>
      </c>
      <c r="M151" s="16">
        <v>0.15</v>
      </c>
    </row>
    <row r="152" spans="8:13" ht="7.2" customHeight="1" x14ac:dyDescent="0.2">
      <c r="H152" s="15">
        <v>42948</v>
      </c>
      <c r="I152" s="16">
        <v>0.125</v>
      </c>
      <c r="J152" s="16">
        <v>0.14899999999999999</v>
      </c>
      <c r="K152" s="16">
        <v>0.13200000000000001</v>
      </c>
      <c r="L152" s="16">
        <v>0.15</v>
      </c>
      <c r="M152" s="16">
        <v>0.129</v>
      </c>
    </row>
    <row r="153" spans="8:13" ht="7.2" customHeight="1" x14ac:dyDescent="0.2">
      <c r="H153" s="15">
        <v>42949</v>
      </c>
      <c r="I153" s="16">
        <v>0.125</v>
      </c>
      <c r="J153" s="16">
        <v>0.14899999999999999</v>
      </c>
      <c r="K153" s="16">
        <v>0.13200000000000001</v>
      </c>
      <c r="L153" s="16">
        <v>0.15</v>
      </c>
      <c r="M153" s="16">
        <v>0.126</v>
      </c>
    </row>
    <row r="154" spans="8:13" ht="7.2" customHeight="1" x14ac:dyDescent="0.2">
      <c r="H154" s="15">
        <v>42950</v>
      </c>
      <c r="I154" s="16">
        <v>0.125</v>
      </c>
      <c r="J154" s="16">
        <v>0.14899999999999999</v>
      </c>
      <c r="K154" s="16">
        <v>0.13200000000000001</v>
      </c>
      <c r="L154" s="16">
        <v>0.14899999999999999</v>
      </c>
      <c r="M154" s="16">
        <v>0.128</v>
      </c>
    </row>
    <row r="155" spans="8:13" ht="7.2" customHeight="1" x14ac:dyDescent="0.2">
      <c r="H155" s="15">
        <v>42951</v>
      </c>
      <c r="I155" s="16">
        <v>0.125</v>
      </c>
      <c r="J155" s="16">
        <v>0.14899999999999999</v>
      </c>
      <c r="K155" s="16">
        <v>0.13200000000000001</v>
      </c>
      <c r="L155" s="16">
        <v>0.14899999999999999</v>
      </c>
      <c r="M155" s="16">
        <v>0.124</v>
      </c>
    </row>
    <row r="156" spans="8:13" ht="7.2" customHeight="1" x14ac:dyDescent="0.2">
      <c r="H156" s="15">
        <v>42954</v>
      </c>
      <c r="I156" s="16">
        <v>0.125</v>
      </c>
      <c r="J156" s="16">
        <v>0.14899999999999999</v>
      </c>
      <c r="K156" s="16">
        <v>0.127</v>
      </c>
      <c r="L156" s="16">
        <v>0.14699999999999999</v>
      </c>
      <c r="M156" s="16">
        <v>0.127</v>
      </c>
    </row>
    <row r="157" spans="8:13" ht="7.2" customHeight="1" x14ac:dyDescent="0.2">
      <c r="H157" s="15">
        <v>42955</v>
      </c>
      <c r="I157" s="16">
        <v>0.125</v>
      </c>
      <c r="J157" s="16">
        <v>0.14799999999999999</v>
      </c>
      <c r="K157" s="16">
        <v>0.126</v>
      </c>
      <c r="L157" s="16">
        <v>0.14499999999999999</v>
      </c>
      <c r="M157" s="16">
        <v>0.123</v>
      </c>
    </row>
    <row r="158" spans="8:13" ht="7.2" customHeight="1" x14ac:dyDescent="0.2">
      <c r="H158" s="15">
        <v>42956</v>
      </c>
      <c r="I158" s="16">
        <v>0.125</v>
      </c>
      <c r="J158" s="16">
        <v>0.14799999999999999</v>
      </c>
      <c r="K158" s="16">
        <v>0.127</v>
      </c>
      <c r="L158" s="16">
        <v>0.14899999999999999</v>
      </c>
      <c r="M158" s="16">
        <v>0.13100000000000001</v>
      </c>
    </row>
    <row r="159" spans="8:13" ht="7.2" customHeight="1" x14ac:dyDescent="0.2">
      <c r="H159" s="15">
        <v>42957</v>
      </c>
      <c r="I159" s="16">
        <v>0.125</v>
      </c>
      <c r="J159" s="16">
        <v>0.14599999999999999</v>
      </c>
      <c r="K159" s="16">
        <v>0.127</v>
      </c>
      <c r="L159" s="16">
        <v>0.14000000000000001</v>
      </c>
      <c r="M159" s="16">
        <v>0.13200000000000001</v>
      </c>
    </row>
    <row r="160" spans="8:13" ht="7.2" customHeight="1" x14ac:dyDescent="0.2">
      <c r="H160" s="15">
        <v>42958</v>
      </c>
      <c r="I160" s="16">
        <v>0.125</v>
      </c>
      <c r="J160" s="16">
        <v>0.14399999999999999</v>
      </c>
      <c r="K160" s="16">
        <v>0.126</v>
      </c>
      <c r="L160" s="16">
        <v>0.13800000000000001</v>
      </c>
      <c r="M160" s="16">
        <v>0.12</v>
      </c>
    </row>
    <row r="161" spans="8:13" ht="7.2" customHeight="1" x14ac:dyDescent="0.2">
      <c r="H161" s="15">
        <v>42961</v>
      </c>
      <c r="I161" s="16">
        <v>0.125</v>
      </c>
      <c r="J161" s="16">
        <v>0.14099999999999999</v>
      </c>
      <c r="K161" s="16">
        <v>0.125</v>
      </c>
      <c r="L161" s="16">
        <v>0.13500000000000001</v>
      </c>
      <c r="M161" s="16">
        <v>0.122</v>
      </c>
    </row>
    <row r="162" spans="8:13" ht="7.2" customHeight="1" x14ac:dyDescent="0.2">
      <c r="H162" s="15">
        <v>42962</v>
      </c>
      <c r="I162" s="16">
        <v>0.125</v>
      </c>
      <c r="J162" s="16">
        <v>0.14000000000000001</v>
      </c>
      <c r="K162" s="16">
        <v>0.125</v>
      </c>
      <c r="L162" s="16">
        <v>0.13900000000000001</v>
      </c>
      <c r="M162" s="16">
        <v>0.122</v>
      </c>
    </row>
    <row r="163" spans="8:13" ht="7.2" customHeight="1" x14ac:dyDescent="0.2">
      <c r="H163" s="15">
        <v>42963</v>
      </c>
      <c r="I163" s="16">
        <v>0.125</v>
      </c>
      <c r="J163" s="16">
        <v>0.13900000000000001</v>
      </c>
      <c r="K163" s="16">
        <v>0.126</v>
      </c>
      <c r="L163" s="16">
        <v>0.14499999999999999</v>
      </c>
      <c r="M163" s="16">
        <v>0.13800000000000001</v>
      </c>
    </row>
    <row r="164" spans="8:13" ht="7.2" customHeight="1" x14ac:dyDescent="0.2">
      <c r="H164" s="15">
        <v>42964</v>
      </c>
      <c r="I164" s="16">
        <v>0.125</v>
      </c>
      <c r="J164" s="16">
        <v>0.13900000000000001</v>
      </c>
      <c r="K164" s="16">
        <v>0.129</v>
      </c>
      <c r="L164" s="16">
        <v>0.13900000000000001</v>
      </c>
      <c r="M164" s="16">
        <v>0.14499999999999999</v>
      </c>
    </row>
    <row r="165" spans="8:13" ht="7.2" customHeight="1" x14ac:dyDescent="0.2">
      <c r="H165" s="15">
        <v>42965</v>
      </c>
      <c r="I165" s="16">
        <v>0.125</v>
      </c>
      <c r="J165" s="16">
        <v>0.13900000000000001</v>
      </c>
      <c r="K165" s="16">
        <v>0.13500000000000001</v>
      </c>
      <c r="L165" s="16">
        <v>0.13600000000000001</v>
      </c>
      <c r="M165" s="16">
        <v>0.14599999999999999</v>
      </c>
    </row>
    <row r="166" spans="8:13" ht="7.2" customHeight="1" x14ac:dyDescent="0.2">
      <c r="H166" s="15">
        <v>42966</v>
      </c>
      <c r="I166" s="16">
        <v>0.125</v>
      </c>
      <c r="J166" s="16">
        <v>0.13900000000000001</v>
      </c>
      <c r="K166" s="16">
        <v>0.14000000000000001</v>
      </c>
      <c r="L166" s="16">
        <v>0.13400000000000001</v>
      </c>
      <c r="M166" s="16">
        <v>0.14799999999999999</v>
      </c>
    </row>
    <row r="167" spans="8:13" ht="7.2" customHeight="1" x14ac:dyDescent="0.2">
      <c r="H167" s="15">
        <v>42968</v>
      </c>
      <c r="I167" s="16">
        <v>0.125</v>
      </c>
      <c r="J167" s="16">
        <v>0.13800000000000001</v>
      </c>
      <c r="K167" s="16">
        <v>0.13900000000000001</v>
      </c>
      <c r="L167" s="16">
        <v>0.13600000000000001</v>
      </c>
      <c r="M167" s="16">
        <v>0.11899999999999999</v>
      </c>
    </row>
    <row r="168" spans="8:13" ht="7.2" customHeight="1" x14ac:dyDescent="0.2">
      <c r="H168" s="15">
        <v>42969</v>
      </c>
      <c r="I168" s="16">
        <v>0.125</v>
      </c>
      <c r="J168" s="16">
        <v>0.13700000000000001</v>
      </c>
      <c r="K168" s="16">
        <v>0.13800000000000001</v>
      </c>
      <c r="L168" s="16">
        <v>0.13800000000000001</v>
      </c>
      <c r="M168" s="16">
        <v>0.13100000000000001</v>
      </c>
    </row>
    <row r="169" spans="8:13" ht="7.2" customHeight="1" x14ac:dyDescent="0.2">
      <c r="H169" s="15">
        <v>42970</v>
      </c>
      <c r="I169" s="16">
        <v>0.125</v>
      </c>
      <c r="J169" s="16">
        <v>0.13700000000000001</v>
      </c>
      <c r="K169" s="16">
        <v>0.13800000000000001</v>
      </c>
      <c r="L169" s="16">
        <v>0.13900000000000001</v>
      </c>
      <c r="M169" s="16">
        <v>0.14499999999999999</v>
      </c>
    </row>
    <row r="170" spans="8:13" ht="7.2" customHeight="1" x14ac:dyDescent="0.2">
      <c r="H170" s="15">
        <v>42975</v>
      </c>
      <c r="I170" s="16">
        <v>0.125</v>
      </c>
      <c r="J170" s="16">
        <v>0.13700000000000001</v>
      </c>
      <c r="K170" s="16">
        <v>0.13400000000000001</v>
      </c>
      <c r="L170" s="16">
        <v>0.13700000000000001</v>
      </c>
      <c r="M170" s="16">
        <v>0.125</v>
      </c>
    </row>
    <row r="171" spans="8:13" ht="7.2" customHeight="1" x14ac:dyDescent="0.2">
      <c r="H171" s="15">
        <v>42976</v>
      </c>
      <c r="I171" s="16">
        <v>0.125</v>
      </c>
      <c r="J171" s="16">
        <v>0.14000000000000001</v>
      </c>
      <c r="K171" s="16">
        <v>0.128</v>
      </c>
      <c r="L171" s="16">
        <v>0.15</v>
      </c>
      <c r="M171" s="16">
        <v>0.122</v>
      </c>
    </row>
    <row r="172" spans="8:13" ht="7.2" customHeight="1" x14ac:dyDescent="0.2">
      <c r="H172" s="15">
        <v>42977</v>
      </c>
      <c r="I172" s="16">
        <v>0.125</v>
      </c>
      <c r="J172" s="16">
        <v>0.14000000000000001</v>
      </c>
      <c r="K172" s="16">
        <v>0.13200000000000001</v>
      </c>
      <c r="L172" s="16">
        <v>0.13600000000000001</v>
      </c>
      <c r="M172" s="16">
        <v>0.13600000000000001</v>
      </c>
    </row>
    <row r="173" spans="8:13" ht="7.2" customHeight="1" x14ac:dyDescent="0.2">
      <c r="H173" s="15">
        <v>42978</v>
      </c>
      <c r="I173" s="16">
        <v>0.125</v>
      </c>
      <c r="J173" s="16">
        <v>0.14000000000000001</v>
      </c>
      <c r="K173" s="16">
        <v>0.13300000000000001</v>
      </c>
      <c r="L173" s="16">
        <v>0.13900000000000001</v>
      </c>
      <c r="M173" s="16">
        <v>0.13600000000000001</v>
      </c>
    </row>
    <row r="174" spans="8:13" ht="7.2" customHeight="1" x14ac:dyDescent="0.2">
      <c r="H174" s="15">
        <v>42979</v>
      </c>
      <c r="I174" s="16">
        <v>0.125</v>
      </c>
      <c r="J174" s="16">
        <v>0.14000000000000001</v>
      </c>
      <c r="K174" s="16">
        <v>0.13300000000000001</v>
      </c>
      <c r="L174" s="16">
        <v>0.14199999999999999</v>
      </c>
      <c r="M174" s="16">
        <v>0.14499999999999999</v>
      </c>
    </row>
    <row r="175" spans="8:13" ht="7.2" customHeight="1" x14ac:dyDescent="0.2">
      <c r="H175" s="15">
        <v>42982</v>
      </c>
      <c r="I175" s="16">
        <v>0.125</v>
      </c>
      <c r="J175" s="16">
        <v>0.14099999999999999</v>
      </c>
      <c r="K175" s="16">
        <v>0.13500000000000001</v>
      </c>
      <c r="L175" s="16">
        <v>0.13800000000000001</v>
      </c>
      <c r="M175" s="16">
        <v>0.13600000000000001</v>
      </c>
    </row>
    <row r="176" spans="8:13" ht="7.2" customHeight="1" x14ac:dyDescent="0.2">
      <c r="H176" s="15">
        <v>42983</v>
      </c>
      <c r="I176" s="16">
        <v>0.125</v>
      </c>
      <c r="J176" s="16">
        <v>0.13800000000000001</v>
      </c>
      <c r="K176" s="16">
        <v>0.13600000000000001</v>
      </c>
      <c r="L176" s="16">
        <v>0.13800000000000001</v>
      </c>
      <c r="M176" s="16">
        <v>0.126</v>
      </c>
    </row>
    <row r="177" spans="8:13" ht="7.2" customHeight="1" x14ac:dyDescent="0.2">
      <c r="H177" s="15">
        <v>42984</v>
      </c>
      <c r="I177" s="16">
        <v>0.125</v>
      </c>
      <c r="J177" s="16">
        <v>0.13900000000000001</v>
      </c>
      <c r="K177" s="16">
        <v>0.13600000000000001</v>
      </c>
      <c r="L177" s="16">
        <v>0.13900000000000001</v>
      </c>
      <c r="M177" s="16">
        <v>0.13700000000000001</v>
      </c>
    </row>
    <row r="178" spans="8:13" ht="7.2" customHeight="1" x14ac:dyDescent="0.2">
      <c r="H178" s="15">
        <v>42985</v>
      </c>
      <c r="I178" s="16">
        <v>0.125</v>
      </c>
      <c r="J178" s="16">
        <v>0.13900000000000001</v>
      </c>
      <c r="K178" s="16">
        <v>0.13600000000000001</v>
      </c>
      <c r="L178" s="16">
        <v>0.13900000000000001</v>
      </c>
      <c r="M178" s="16">
        <v>0.13800000000000001</v>
      </c>
    </row>
    <row r="179" spans="8:13" ht="7.2" customHeight="1" x14ac:dyDescent="0.2">
      <c r="H179" s="15">
        <v>42986</v>
      </c>
      <c r="I179" s="16">
        <v>0.125</v>
      </c>
      <c r="J179" s="16">
        <v>0.13800000000000001</v>
      </c>
      <c r="K179" s="16">
        <v>0.13500000000000001</v>
      </c>
      <c r="L179" s="16">
        <v>0.13800000000000001</v>
      </c>
      <c r="M179" s="16">
        <v>0.13800000000000001</v>
      </c>
    </row>
    <row r="180" spans="8:13" ht="7.2" customHeight="1" x14ac:dyDescent="0.2">
      <c r="H180" s="15">
        <v>42989</v>
      </c>
      <c r="I180" s="16">
        <v>0.125</v>
      </c>
      <c r="J180" s="16">
        <v>0.13800000000000001</v>
      </c>
      <c r="K180" s="16">
        <v>0.13400000000000001</v>
      </c>
      <c r="L180" s="16">
        <v>0.13500000000000001</v>
      </c>
      <c r="M180" s="16">
        <v>0.13300000000000001</v>
      </c>
    </row>
    <row r="181" spans="8:13" ht="7.2" customHeight="1" x14ac:dyDescent="0.2">
      <c r="H181" s="15">
        <v>42990</v>
      </c>
      <c r="I181" s="16">
        <v>0.125</v>
      </c>
      <c r="J181" s="16">
        <v>0.13700000000000001</v>
      </c>
      <c r="K181" s="16">
        <v>0.13500000000000001</v>
      </c>
      <c r="L181" s="16">
        <v>0.13600000000000001</v>
      </c>
      <c r="M181" s="16">
        <v>0.13100000000000001</v>
      </c>
    </row>
    <row r="182" spans="8:13" ht="7.2" customHeight="1" x14ac:dyDescent="0.2">
      <c r="H182" s="15">
        <v>42991</v>
      </c>
      <c r="I182" s="16">
        <v>0.125</v>
      </c>
      <c r="J182" s="16">
        <v>0.13700000000000001</v>
      </c>
      <c r="K182" s="16">
        <v>0.13500000000000001</v>
      </c>
      <c r="L182" s="16">
        <v>0.13700000000000001</v>
      </c>
      <c r="M182" s="16">
        <v>0.13500000000000001</v>
      </c>
    </row>
    <row r="183" spans="8:13" ht="7.2" customHeight="1" x14ac:dyDescent="0.2">
      <c r="H183" s="15">
        <v>42992</v>
      </c>
      <c r="I183" s="16">
        <v>0.125</v>
      </c>
      <c r="J183" s="16">
        <v>0.13700000000000001</v>
      </c>
      <c r="K183" s="16">
        <v>0.13400000000000001</v>
      </c>
      <c r="L183" s="16">
        <v>0.13700000000000001</v>
      </c>
      <c r="M183" s="16">
        <v>0.13400000000000001</v>
      </c>
    </row>
    <row r="184" spans="8:13" ht="7.2" customHeight="1" x14ac:dyDescent="0.2">
      <c r="H184" s="15">
        <v>42993</v>
      </c>
      <c r="I184" s="16">
        <v>0.125</v>
      </c>
      <c r="J184" s="16">
        <v>0.13600000000000001</v>
      </c>
      <c r="K184" s="16">
        <v>0.13400000000000001</v>
      </c>
      <c r="L184" s="16">
        <v>0.13600000000000001</v>
      </c>
      <c r="M184" s="16">
        <v>0.13800000000000001</v>
      </c>
    </row>
    <row r="185" spans="8:13" ht="7.2" customHeight="1" x14ac:dyDescent="0.2">
      <c r="H185" s="15">
        <v>42996</v>
      </c>
      <c r="I185" s="16">
        <v>0.125</v>
      </c>
      <c r="J185" s="16">
        <v>0.13600000000000001</v>
      </c>
      <c r="K185" s="16">
        <v>0.13400000000000001</v>
      </c>
      <c r="L185" s="16">
        <v>0.13400000000000001</v>
      </c>
      <c r="M185" s="16">
        <v>0.13200000000000001</v>
      </c>
    </row>
    <row r="186" spans="8:13" ht="7.2" customHeight="1" x14ac:dyDescent="0.2">
      <c r="H186" s="15">
        <v>42997</v>
      </c>
      <c r="I186" s="16">
        <v>0.125</v>
      </c>
      <c r="J186" s="16">
        <v>0.13600000000000001</v>
      </c>
      <c r="K186" s="16">
        <v>0.13200000000000001</v>
      </c>
      <c r="L186" s="16">
        <v>0.13500000000000001</v>
      </c>
      <c r="M186" s="16">
        <v>0.12</v>
      </c>
    </row>
    <row r="187" spans="8:13" ht="7.2" customHeight="1" x14ac:dyDescent="0.2">
      <c r="H187" s="15">
        <v>42998</v>
      </c>
      <c r="I187" s="16">
        <v>0.125</v>
      </c>
      <c r="J187" s="16">
        <v>0.13500000000000001</v>
      </c>
      <c r="K187" s="16">
        <v>0.13100000000000001</v>
      </c>
      <c r="L187" s="16">
        <v>0.13300000000000001</v>
      </c>
      <c r="M187" s="16">
        <v>0.13300000000000001</v>
      </c>
    </row>
    <row r="188" spans="8:13" ht="7.2" customHeight="1" x14ac:dyDescent="0.2">
      <c r="H188" s="15">
        <v>42999</v>
      </c>
      <c r="I188" s="16">
        <v>0.125</v>
      </c>
      <c r="J188" s="16">
        <v>0.13400000000000001</v>
      </c>
      <c r="K188" s="16">
        <v>0.13100000000000001</v>
      </c>
      <c r="L188" s="16">
        <v>0.13400000000000001</v>
      </c>
      <c r="M188" s="16">
        <v>0.13300000000000001</v>
      </c>
    </row>
    <row r="189" spans="8:13" ht="7.2" customHeight="1" x14ac:dyDescent="0.2">
      <c r="H189" s="15">
        <v>43000</v>
      </c>
      <c r="I189" s="16">
        <v>0.125</v>
      </c>
      <c r="J189" s="16">
        <v>0.13400000000000001</v>
      </c>
      <c r="K189" s="16">
        <v>0.13100000000000001</v>
      </c>
      <c r="L189" s="16">
        <v>0.13600000000000001</v>
      </c>
      <c r="M189" s="16">
        <v>0.13600000000000001</v>
      </c>
    </row>
    <row r="190" spans="8:13" ht="7.2" customHeight="1" x14ac:dyDescent="0.2">
      <c r="H190" s="15">
        <v>43003</v>
      </c>
      <c r="I190" s="16">
        <v>0.125</v>
      </c>
      <c r="J190" s="16">
        <v>0.13400000000000001</v>
      </c>
      <c r="K190" s="16">
        <v>0.13200000000000001</v>
      </c>
      <c r="L190" s="16">
        <v>0.13100000000000001</v>
      </c>
      <c r="M190" s="16">
        <v>0.13900000000000001</v>
      </c>
    </row>
    <row r="191" spans="8:13" ht="7.2" customHeight="1" x14ac:dyDescent="0.2">
      <c r="H191" s="15">
        <v>43004</v>
      </c>
      <c r="I191" s="16">
        <v>0.125</v>
      </c>
      <c r="J191" s="16">
        <v>0.13400000000000001</v>
      </c>
      <c r="K191" s="16">
        <v>0.13700000000000001</v>
      </c>
      <c r="L191" s="16">
        <v>0.13700000000000001</v>
      </c>
      <c r="M191" s="16">
        <v>0.14299999999999999</v>
      </c>
    </row>
    <row r="192" spans="8:13" ht="7.2" customHeight="1" x14ac:dyDescent="0.2">
      <c r="H192" s="15">
        <v>43005</v>
      </c>
      <c r="I192" s="16">
        <v>0.125</v>
      </c>
      <c r="J192" s="16">
        <v>0.13400000000000001</v>
      </c>
      <c r="K192" s="16">
        <v>0.13800000000000001</v>
      </c>
      <c r="L192" s="16">
        <v>0.13500000000000001</v>
      </c>
      <c r="M192" s="16">
        <v>0.13900000000000001</v>
      </c>
    </row>
    <row r="193" spans="8:13" ht="7.2" customHeight="1" x14ac:dyDescent="0.2">
      <c r="H193" s="15">
        <v>43006</v>
      </c>
      <c r="I193" s="16">
        <v>0.125</v>
      </c>
      <c r="J193" s="16">
        <v>0.13600000000000001</v>
      </c>
      <c r="K193" s="16">
        <v>0.13900000000000001</v>
      </c>
      <c r="L193" s="16">
        <v>0.14199999999999999</v>
      </c>
      <c r="M193" s="16">
        <v>0.14099999999999999</v>
      </c>
    </row>
    <row r="194" spans="8:13" ht="7.2" customHeight="1" x14ac:dyDescent="0.2">
      <c r="H194" s="15">
        <v>43007</v>
      </c>
      <c r="I194" s="16">
        <v>0.125</v>
      </c>
      <c r="J194" s="16">
        <v>0.13600000000000001</v>
      </c>
      <c r="K194" s="16">
        <v>0.14199999999999999</v>
      </c>
      <c r="L194" s="16">
        <v>0.13500000000000001</v>
      </c>
      <c r="M194" s="16">
        <v>0.14799999999999999</v>
      </c>
    </row>
    <row r="195" spans="8:13" ht="7.2" customHeight="1" x14ac:dyDescent="0.2">
      <c r="H195" s="15">
        <v>43010</v>
      </c>
      <c r="I195" s="16">
        <v>0.125</v>
      </c>
      <c r="J195" s="16">
        <v>0.13700000000000001</v>
      </c>
      <c r="K195" s="16">
        <v>0.14000000000000001</v>
      </c>
      <c r="L195" s="16">
        <v>0.13500000000000001</v>
      </c>
      <c r="M195" s="16">
        <v>0.13100000000000001</v>
      </c>
    </row>
    <row r="196" spans="8:13" ht="7.2" customHeight="1" x14ac:dyDescent="0.2">
      <c r="H196" s="15">
        <v>43011</v>
      </c>
      <c r="I196" s="16">
        <v>0.125</v>
      </c>
      <c r="J196" s="16">
        <v>0.13600000000000001</v>
      </c>
      <c r="K196" s="16">
        <v>0.13900000000000001</v>
      </c>
      <c r="L196" s="16">
        <v>0.13100000000000001</v>
      </c>
      <c r="M196" s="16">
        <v>0.13800000000000001</v>
      </c>
    </row>
    <row r="197" spans="8:13" ht="7.2" customHeight="1" x14ac:dyDescent="0.2">
      <c r="H197" s="15">
        <v>43012</v>
      </c>
      <c r="I197" s="16">
        <v>0.125</v>
      </c>
      <c r="J197" s="16">
        <v>0.13600000000000001</v>
      </c>
      <c r="K197" s="16">
        <v>0.13900000000000001</v>
      </c>
      <c r="L197" s="16">
        <v>0.13800000000000001</v>
      </c>
      <c r="M197" s="16">
        <v>0.13500000000000001</v>
      </c>
    </row>
    <row r="198" spans="8:13" ht="7.2" customHeight="1" x14ac:dyDescent="0.2">
      <c r="H198" s="15">
        <v>43013</v>
      </c>
      <c r="I198" s="16">
        <v>0.125</v>
      </c>
      <c r="J198" s="16">
        <v>0.13500000000000001</v>
      </c>
      <c r="K198" s="16">
        <v>0.13800000000000001</v>
      </c>
      <c r="L198" s="16">
        <v>0.13600000000000001</v>
      </c>
      <c r="M198" s="16">
        <v>0.13800000000000001</v>
      </c>
    </row>
    <row r="199" spans="8:13" ht="7.2" customHeight="1" x14ac:dyDescent="0.2">
      <c r="H199" s="15">
        <v>43014</v>
      </c>
      <c r="I199" s="16">
        <v>0.125</v>
      </c>
      <c r="J199" s="16">
        <v>0.13500000000000001</v>
      </c>
      <c r="K199" s="16">
        <v>0.13600000000000001</v>
      </c>
      <c r="L199" s="16">
        <v>0.13500000000000001</v>
      </c>
      <c r="M199" s="16">
        <v>0.13700000000000001</v>
      </c>
    </row>
    <row r="200" spans="8:13" ht="7.2" customHeight="1" x14ac:dyDescent="0.2">
      <c r="H200" s="15">
        <v>43017</v>
      </c>
      <c r="I200" s="16">
        <v>0.125</v>
      </c>
      <c r="J200" s="16">
        <v>0.13500000000000001</v>
      </c>
      <c r="K200" s="16">
        <v>0.13600000000000001</v>
      </c>
      <c r="L200" s="16">
        <v>0.13600000000000001</v>
      </c>
      <c r="M200" s="16">
        <v>0.13400000000000001</v>
      </c>
    </row>
    <row r="201" spans="8:13" ht="7.2" customHeight="1" x14ac:dyDescent="0.2">
      <c r="H201" s="15">
        <v>43018</v>
      </c>
      <c r="I201" s="16">
        <v>0.125</v>
      </c>
      <c r="J201" s="16">
        <v>0.13500000000000001</v>
      </c>
      <c r="K201" s="16">
        <v>0.13700000000000001</v>
      </c>
      <c r="L201" s="16">
        <v>0.13200000000000001</v>
      </c>
      <c r="M201" s="16">
        <v>0.14099999999999999</v>
      </c>
    </row>
    <row r="202" spans="8:13" ht="7.2" customHeight="1" x14ac:dyDescent="0.2">
      <c r="H202" s="15">
        <v>43019</v>
      </c>
      <c r="I202" s="16">
        <v>0.125</v>
      </c>
      <c r="J202" s="16">
        <v>0.13500000000000001</v>
      </c>
      <c r="K202" s="16">
        <v>0.13800000000000001</v>
      </c>
      <c r="L202" s="16">
        <v>0.13500000000000001</v>
      </c>
      <c r="M202" s="16">
        <v>0.14199999999999999</v>
      </c>
    </row>
    <row r="203" spans="8:13" ht="7.2" customHeight="1" x14ac:dyDescent="0.2">
      <c r="H203" s="15">
        <v>43020</v>
      </c>
      <c r="I203" s="16">
        <v>0.125</v>
      </c>
      <c r="J203" s="16">
        <v>0.13500000000000001</v>
      </c>
      <c r="K203" s="16">
        <v>0.13800000000000001</v>
      </c>
      <c r="L203" s="16">
        <v>0.13700000000000001</v>
      </c>
      <c r="M203" s="16">
        <v>0.13600000000000001</v>
      </c>
    </row>
    <row r="204" spans="8:13" ht="7.2" customHeight="1" x14ac:dyDescent="0.2">
      <c r="H204" s="15">
        <v>43021</v>
      </c>
      <c r="I204" s="16">
        <v>0.125</v>
      </c>
      <c r="J204" s="16">
        <v>0.13600000000000001</v>
      </c>
      <c r="K204" s="16">
        <v>0.13900000000000001</v>
      </c>
      <c r="L204" s="16">
        <v>0.13800000000000001</v>
      </c>
      <c r="M204" s="16">
        <v>0.14000000000000001</v>
      </c>
    </row>
    <row r="205" spans="8:13" ht="7.2" customHeight="1" x14ac:dyDescent="0.2">
      <c r="H205" s="15">
        <v>43025</v>
      </c>
      <c r="I205" s="16">
        <v>0.125</v>
      </c>
      <c r="J205" s="16">
        <v>0.13500000000000001</v>
      </c>
      <c r="K205" s="16">
        <v>0.13900000000000001</v>
      </c>
      <c r="L205" s="16">
        <v>0.13200000000000001</v>
      </c>
      <c r="M205" s="16">
        <v>0.13700000000000001</v>
      </c>
    </row>
    <row r="206" spans="8:13" ht="7.2" customHeight="1" x14ac:dyDescent="0.2">
      <c r="H206" s="15">
        <v>43026</v>
      </c>
      <c r="I206" s="16">
        <v>0.125</v>
      </c>
      <c r="J206" s="16">
        <v>0.13500000000000001</v>
      </c>
      <c r="K206" s="16">
        <v>0.13800000000000001</v>
      </c>
      <c r="L206" s="16">
        <v>0.13400000000000001</v>
      </c>
      <c r="M206" s="16">
        <v>0.13700000000000001</v>
      </c>
    </row>
    <row r="207" spans="8:13" ht="7.2" customHeight="1" x14ac:dyDescent="0.2">
      <c r="H207" s="15">
        <v>43027</v>
      </c>
      <c r="I207" s="16">
        <v>0.125</v>
      </c>
      <c r="J207" s="16">
        <v>0.13500000000000001</v>
      </c>
      <c r="K207" s="16">
        <v>0.13800000000000001</v>
      </c>
      <c r="L207" s="16">
        <v>0.13300000000000001</v>
      </c>
      <c r="M207" s="16">
        <v>0.14000000000000001</v>
      </c>
    </row>
    <row r="208" spans="8:13" ht="7.2" customHeight="1" x14ac:dyDescent="0.2">
      <c r="H208" s="15">
        <v>43028</v>
      </c>
      <c r="I208" s="16">
        <v>0.125</v>
      </c>
      <c r="J208" s="16">
        <v>0.13400000000000001</v>
      </c>
      <c r="K208" s="16">
        <v>0.14000000000000001</v>
      </c>
      <c r="L208" s="16">
        <v>0.13500000000000001</v>
      </c>
      <c r="M208" s="16">
        <v>0.14399999999999999</v>
      </c>
    </row>
    <row r="209" spans="8:13" ht="7.2" customHeight="1" x14ac:dyDescent="0.2">
      <c r="H209" s="15">
        <v>43031</v>
      </c>
      <c r="I209" s="16">
        <v>0.125</v>
      </c>
      <c r="J209" s="16">
        <v>0.13400000000000001</v>
      </c>
      <c r="K209" s="16">
        <v>0.13800000000000001</v>
      </c>
      <c r="L209" s="16">
        <v>0.13500000000000001</v>
      </c>
      <c r="M209" s="16">
        <v>0.13300000000000001</v>
      </c>
    </row>
    <row r="210" spans="8:13" ht="7.2" customHeight="1" x14ac:dyDescent="0.2">
      <c r="H210" s="15">
        <v>43032</v>
      </c>
      <c r="I210" s="16">
        <v>0.125</v>
      </c>
      <c r="J210" s="16">
        <v>0.13400000000000001</v>
      </c>
      <c r="K210" s="16">
        <v>0.13800000000000001</v>
      </c>
      <c r="L210" s="16">
        <v>0.13500000000000001</v>
      </c>
      <c r="M210" s="16">
        <v>0.13600000000000001</v>
      </c>
    </row>
    <row r="211" spans="8:13" ht="7.2" customHeight="1" x14ac:dyDescent="0.2">
      <c r="H211" s="15">
        <v>43033</v>
      </c>
      <c r="I211" s="16">
        <v>0.125</v>
      </c>
      <c r="J211" s="16">
        <v>0.13500000000000001</v>
      </c>
      <c r="K211" s="16">
        <v>0.13800000000000001</v>
      </c>
      <c r="L211" s="16">
        <v>0.13400000000000001</v>
      </c>
      <c r="M211" s="16">
        <v>0.13800000000000001</v>
      </c>
    </row>
    <row r="212" spans="8:13" ht="7.2" customHeight="1" x14ac:dyDescent="0.2">
      <c r="H212" s="15">
        <v>43034</v>
      </c>
      <c r="I212" s="16">
        <v>0.125</v>
      </c>
      <c r="J212" s="16">
        <v>0.13500000000000001</v>
      </c>
      <c r="K212" s="16">
        <v>0.13800000000000001</v>
      </c>
      <c r="L212" s="16">
        <v>0.13400000000000001</v>
      </c>
      <c r="M212" s="16">
        <v>0.13900000000000001</v>
      </c>
    </row>
    <row r="213" spans="8:13" ht="7.2" customHeight="1" x14ac:dyDescent="0.2">
      <c r="H213" s="15">
        <v>43035</v>
      </c>
      <c r="I213" s="16">
        <v>0.13500000000000001</v>
      </c>
      <c r="J213" s="16">
        <v>0.13500000000000001</v>
      </c>
      <c r="K213" s="16">
        <v>0.13700000000000001</v>
      </c>
      <c r="L213" s="16">
        <v>0.13500000000000001</v>
      </c>
      <c r="M213" s="16">
        <v>0.14199999999999999</v>
      </c>
    </row>
    <row r="214" spans="8:13" ht="7.2" customHeight="1" x14ac:dyDescent="0.2">
      <c r="H214" s="15">
        <v>43038</v>
      </c>
      <c r="I214" s="16">
        <v>0.13500000000000001</v>
      </c>
      <c r="J214" s="16">
        <v>0.13400000000000001</v>
      </c>
      <c r="K214" s="16">
        <v>0.14099999999999999</v>
      </c>
      <c r="L214" s="16">
        <v>0.13300000000000001</v>
      </c>
      <c r="M214" s="16">
        <v>0.14899999999999999</v>
      </c>
    </row>
    <row r="215" spans="8:13" ht="7.2" customHeight="1" x14ac:dyDescent="0.2">
      <c r="H215" s="15">
        <v>43039</v>
      </c>
      <c r="I215" s="16">
        <v>0.13500000000000001</v>
      </c>
      <c r="J215" s="16">
        <v>0.13400000000000001</v>
      </c>
      <c r="K215" s="16">
        <v>0.14299999999999999</v>
      </c>
      <c r="L215" s="16">
        <v>0.13300000000000001</v>
      </c>
      <c r="M215" s="16">
        <v>0.14599999999999999</v>
      </c>
    </row>
    <row r="216" spans="8:13" ht="7.2" customHeight="1" x14ac:dyDescent="0.2">
      <c r="H216" s="15">
        <v>43040</v>
      </c>
      <c r="I216" s="16">
        <v>0.13500000000000001</v>
      </c>
      <c r="J216" s="16">
        <v>0.13500000000000001</v>
      </c>
      <c r="K216" s="16">
        <v>0.14499999999999999</v>
      </c>
      <c r="L216" s="16">
        <v>0.13800000000000001</v>
      </c>
      <c r="M216" s="16">
        <v>0.14799999999999999</v>
      </c>
    </row>
    <row r="217" spans="8:13" ht="7.2" customHeight="1" x14ac:dyDescent="0.2">
      <c r="H217" s="15">
        <v>43041</v>
      </c>
      <c r="I217" s="16">
        <v>0.13500000000000001</v>
      </c>
      <c r="J217" s="16">
        <v>0.13500000000000001</v>
      </c>
      <c r="K217" s="16">
        <v>0.14499999999999999</v>
      </c>
      <c r="L217" s="16">
        <v>0.13600000000000001</v>
      </c>
      <c r="M217" s="16">
        <v>0.14099999999999999</v>
      </c>
    </row>
    <row r="218" spans="8:13" ht="7.2" customHeight="1" x14ac:dyDescent="0.2">
      <c r="H218" s="15">
        <v>43042</v>
      </c>
      <c r="I218" s="16">
        <v>0.13500000000000001</v>
      </c>
      <c r="J218" s="16">
        <v>0.13600000000000001</v>
      </c>
      <c r="K218" s="16">
        <v>0.14599999999999999</v>
      </c>
      <c r="L218" s="16">
        <v>0.13800000000000001</v>
      </c>
      <c r="M218" s="16">
        <v>0.14499999999999999</v>
      </c>
    </row>
    <row r="219" spans="8:13" ht="7.2" customHeight="1" x14ac:dyDescent="0.2">
      <c r="H219" s="15">
        <v>43045</v>
      </c>
      <c r="I219" s="16">
        <v>0.13500000000000001</v>
      </c>
      <c r="J219" s="16">
        <v>0.13600000000000001</v>
      </c>
      <c r="K219" s="16">
        <v>0.14499999999999999</v>
      </c>
      <c r="L219" s="16">
        <v>0.13500000000000001</v>
      </c>
      <c r="M219" s="16">
        <v>0.14399999999999999</v>
      </c>
    </row>
    <row r="220" spans="8:13" ht="7.2" customHeight="1" x14ac:dyDescent="0.2">
      <c r="H220" s="15">
        <v>43046</v>
      </c>
      <c r="I220" s="16">
        <v>0.13500000000000001</v>
      </c>
      <c r="J220" s="16">
        <v>0.13700000000000001</v>
      </c>
      <c r="K220" s="16">
        <v>0.14499999999999999</v>
      </c>
      <c r="L220" s="16">
        <v>0.13700000000000001</v>
      </c>
      <c r="M220" s="16">
        <v>0.14599999999999999</v>
      </c>
    </row>
    <row r="221" spans="8:13" ht="7.2" customHeight="1" x14ac:dyDescent="0.2">
      <c r="H221" s="15">
        <v>43047</v>
      </c>
      <c r="I221" s="16">
        <v>0.13500000000000001</v>
      </c>
      <c r="J221" s="16">
        <v>0.13700000000000001</v>
      </c>
      <c r="K221" s="16">
        <v>0.14599999999999999</v>
      </c>
      <c r="L221" s="16">
        <v>0.13700000000000001</v>
      </c>
      <c r="M221" s="16">
        <v>0.152</v>
      </c>
    </row>
    <row r="222" spans="8:13" ht="7.2" customHeight="1" x14ac:dyDescent="0.2">
      <c r="H222" s="15">
        <v>43048</v>
      </c>
      <c r="I222" s="16">
        <v>0.13500000000000001</v>
      </c>
      <c r="J222" s="16">
        <v>0.13600000000000001</v>
      </c>
      <c r="K222" s="16">
        <v>0.14599999999999999</v>
      </c>
      <c r="L222" s="16">
        <v>0.13500000000000001</v>
      </c>
      <c r="M222" s="16">
        <v>0.14499999999999999</v>
      </c>
    </row>
    <row r="223" spans="8:13" ht="7.2" customHeight="1" x14ac:dyDescent="0.2">
      <c r="H223" s="15">
        <v>43049</v>
      </c>
      <c r="I223" s="16">
        <v>0.13500000000000001</v>
      </c>
      <c r="J223" s="16">
        <v>0.13700000000000001</v>
      </c>
      <c r="K223" s="16">
        <v>0.14699999999999999</v>
      </c>
      <c r="L223" s="16">
        <v>0.14000000000000001</v>
      </c>
      <c r="M223" s="16">
        <v>0.15</v>
      </c>
    </row>
    <row r="224" spans="8:13" ht="7.2" customHeight="1" x14ac:dyDescent="0.2">
      <c r="H224" s="15">
        <v>43052</v>
      </c>
      <c r="I224" s="16">
        <v>0.13500000000000001</v>
      </c>
      <c r="J224" s="16">
        <v>0.13800000000000001</v>
      </c>
      <c r="K224" s="16">
        <v>0.14899999999999999</v>
      </c>
      <c r="L224" s="16">
        <v>0.13900000000000001</v>
      </c>
      <c r="M224" s="16">
        <v>0.153</v>
      </c>
    </row>
    <row r="225" spans="8:13" ht="7.2" customHeight="1" x14ac:dyDescent="0.2">
      <c r="H225" s="15">
        <v>43053</v>
      </c>
      <c r="I225" s="16">
        <v>0.13500000000000001</v>
      </c>
      <c r="J225" s="16">
        <v>0.13800000000000001</v>
      </c>
      <c r="K225" s="16">
        <v>0.15</v>
      </c>
      <c r="L225" s="16">
        <v>0.13900000000000001</v>
      </c>
      <c r="M225" s="16">
        <v>0.153</v>
      </c>
    </row>
    <row r="226" spans="8:13" ht="7.2" customHeight="1" x14ac:dyDescent="0.2">
      <c r="H226" s="15">
        <v>43054</v>
      </c>
      <c r="I226" s="16">
        <v>0.13500000000000001</v>
      </c>
      <c r="J226" s="16">
        <v>0.13800000000000001</v>
      </c>
      <c r="K226" s="16">
        <v>0.151</v>
      </c>
      <c r="L226" s="16">
        <v>0.13900000000000001</v>
      </c>
      <c r="M226" s="16">
        <v>0.156</v>
      </c>
    </row>
    <row r="227" spans="8:13" ht="7.2" customHeight="1" x14ac:dyDescent="0.2">
      <c r="H227" s="15">
        <v>43055</v>
      </c>
      <c r="I227" s="16">
        <v>0.13500000000000001</v>
      </c>
      <c r="J227" s="16">
        <v>0.13900000000000001</v>
      </c>
      <c r="K227" s="16">
        <v>0.154</v>
      </c>
      <c r="L227" s="16">
        <v>0.14000000000000001</v>
      </c>
      <c r="M227" s="16">
        <v>0.159</v>
      </c>
    </row>
    <row r="228" spans="8:13" ht="7.2" customHeight="1" x14ac:dyDescent="0.2">
      <c r="H228" s="15">
        <v>43056</v>
      </c>
      <c r="I228" s="16">
        <v>0.13500000000000001</v>
      </c>
      <c r="J228" s="16">
        <v>0.13900000000000001</v>
      </c>
      <c r="K228" s="16">
        <v>0.155</v>
      </c>
      <c r="L228" s="16">
        <v>0.13600000000000001</v>
      </c>
      <c r="M228" s="16">
        <v>0.153</v>
      </c>
    </row>
    <row r="229" spans="8:13" ht="7.2" customHeight="1" x14ac:dyDescent="0.2">
      <c r="H229" s="15">
        <v>43059</v>
      </c>
      <c r="I229" s="16">
        <v>0.13500000000000001</v>
      </c>
      <c r="J229" s="16">
        <v>0.13900000000000001</v>
      </c>
      <c r="K229" s="16">
        <v>0.155</v>
      </c>
      <c r="L229" s="16">
        <v>0.14000000000000001</v>
      </c>
      <c r="M229" s="16">
        <v>0.155</v>
      </c>
    </row>
    <row r="230" spans="8:13" ht="7.2" customHeight="1" x14ac:dyDescent="0.2">
      <c r="H230" s="15">
        <v>43060</v>
      </c>
      <c r="I230" s="16">
        <v>0.13500000000000001</v>
      </c>
      <c r="J230" s="16">
        <v>0.13900000000000001</v>
      </c>
      <c r="K230" s="16">
        <v>0.154</v>
      </c>
      <c r="L230" s="16">
        <v>0.13800000000000001</v>
      </c>
      <c r="M230" s="16">
        <v>0.14899999999999999</v>
      </c>
    </row>
    <row r="231" spans="8:13" ht="7.2" customHeight="1" x14ac:dyDescent="0.2">
      <c r="H231" s="15">
        <v>43061</v>
      </c>
      <c r="I231" s="16">
        <v>0.13500000000000001</v>
      </c>
      <c r="J231" s="16">
        <v>0.13900000000000001</v>
      </c>
      <c r="K231" s="16">
        <v>0.154</v>
      </c>
      <c r="L231" s="16">
        <v>0.14000000000000001</v>
      </c>
      <c r="M231" s="16">
        <v>0.154</v>
      </c>
    </row>
    <row r="232" spans="8:13" ht="7.2" customHeight="1" x14ac:dyDescent="0.2">
      <c r="H232" s="15">
        <v>43062</v>
      </c>
      <c r="I232" s="16">
        <v>0.13500000000000001</v>
      </c>
      <c r="J232" s="16">
        <v>0.13900000000000001</v>
      </c>
      <c r="K232" s="16">
        <v>0.153</v>
      </c>
      <c r="L232" s="16">
        <v>0.14000000000000001</v>
      </c>
      <c r="M232" s="16">
        <v>0.153</v>
      </c>
    </row>
    <row r="233" spans="8:13" ht="7.2" customHeight="1" x14ac:dyDescent="0.2">
      <c r="H233" s="15">
        <v>43063</v>
      </c>
      <c r="I233" s="16">
        <v>0.13500000000000001</v>
      </c>
      <c r="J233" s="16">
        <v>0.14000000000000001</v>
      </c>
      <c r="K233" s="16">
        <v>0.152</v>
      </c>
      <c r="L233" s="16">
        <v>0.14099999999999999</v>
      </c>
      <c r="M233" s="16">
        <v>0.151</v>
      </c>
    </row>
    <row r="234" spans="8:13" ht="7.2" customHeight="1" x14ac:dyDescent="0.2">
      <c r="H234" s="15">
        <v>43066</v>
      </c>
      <c r="I234" s="16">
        <v>0.13500000000000001</v>
      </c>
      <c r="J234" s="16">
        <v>0.14000000000000001</v>
      </c>
      <c r="K234" s="16">
        <v>0.153</v>
      </c>
      <c r="L234" s="16">
        <v>0.14099999999999999</v>
      </c>
      <c r="M234" s="16">
        <v>0.157</v>
      </c>
    </row>
    <row r="235" spans="8:13" ht="7.2" customHeight="1" x14ac:dyDescent="0.2">
      <c r="H235" s="15">
        <v>43067</v>
      </c>
      <c r="I235" s="16">
        <v>0.13500000000000001</v>
      </c>
      <c r="J235" s="16">
        <v>0.13900000000000001</v>
      </c>
      <c r="K235" s="16">
        <v>0.154</v>
      </c>
      <c r="L235" s="16">
        <v>0.13500000000000001</v>
      </c>
      <c r="M235" s="16">
        <v>0.154</v>
      </c>
    </row>
    <row r="236" spans="8:13" ht="7.2" customHeight="1" x14ac:dyDescent="0.2">
      <c r="H236" s="15">
        <v>43068</v>
      </c>
      <c r="I236" s="16">
        <v>0.13500000000000001</v>
      </c>
      <c r="J236" s="16">
        <v>0.14000000000000001</v>
      </c>
      <c r="K236" s="16">
        <v>0.154</v>
      </c>
      <c r="L236" s="16">
        <v>0.14199999999999999</v>
      </c>
      <c r="M236" s="16">
        <v>0.157</v>
      </c>
    </row>
    <row r="237" spans="8:13" ht="7.2" customHeight="1" x14ac:dyDescent="0.2">
      <c r="H237" s="15">
        <v>43069</v>
      </c>
      <c r="I237" s="16">
        <v>0.13500000000000001</v>
      </c>
      <c r="J237" s="16">
        <v>0.14000000000000001</v>
      </c>
      <c r="K237" s="16">
        <v>0.155</v>
      </c>
      <c r="L237" s="16">
        <v>0.13900000000000001</v>
      </c>
      <c r="M237" s="16">
        <v>0.156</v>
      </c>
    </row>
    <row r="238" spans="8:13" ht="7.2" customHeight="1" x14ac:dyDescent="0.2">
      <c r="H238" s="15">
        <v>43070</v>
      </c>
      <c r="I238" s="16">
        <v>0.13500000000000001</v>
      </c>
      <c r="J238" s="16">
        <v>0.14000000000000001</v>
      </c>
      <c r="K238" s="16">
        <v>0.155</v>
      </c>
      <c r="L238" s="16">
        <v>0.14399999999999999</v>
      </c>
      <c r="M238" s="16">
        <v>0.15</v>
      </c>
    </row>
    <row r="239" spans="8:13" ht="7.2" customHeight="1" x14ac:dyDescent="0.2">
      <c r="H239" s="15">
        <v>43073</v>
      </c>
      <c r="I239" s="16">
        <v>0.13500000000000001</v>
      </c>
      <c r="J239" s="16">
        <v>0.14000000000000001</v>
      </c>
      <c r="K239" s="16">
        <v>0.153</v>
      </c>
      <c r="L239" s="16">
        <v>0.14099999999999999</v>
      </c>
      <c r="M239" s="16">
        <v>0.14799999999999999</v>
      </c>
    </row>
    <row r="240" spans="8:13" ht="7.2" customHeight="1" x14ac:dyDescent="0.2">
      <c r="H240" s="15">
        <v>43074</v>
      </c>
      <c r="I240" s="16">
        <v>0.13500000000000001</v>
      </c>
      <c r="J240" s="16">
        <v>0.14099999999999999</v>
      </c>
      <c r="K240" s="16">
        <v>0.153</v>
      </c>
      <c r="L240" s="16">
        <v>0.14099999999999999</v>
      </c>
      <c r="M240" s="16">
        <v>0.152</v>
      </c>
    </row>
    <row r="241" spans="8:13" ht="7.2" customHeight="1" x14ac:dyDescent="0.2">
      <c r="H241" s="15">
        <v>43075</v>
      </c>
      <c r="I241" s="16">
        <v>0.13500000000000001</v>
      </c>
      <c r="J241" s="16">
        <v>0.14099999999999999</v>
      </c>
      <c r="K241" s="16">
        <v>0.152</v>
      </c>
      <c r="L241" s="16">
        <v>0.14099999999999999</v>
      </c>
      <c r="M241" s="16">
        <v>0.154</v>
      </c>
    </row>
    <row r="242" spans="8:13" ht="7.2" customHeight="1" x14ac:dyDescent="0.2">
      <c r="H242" s="15">
        <v>43076</v>
      </c>
      <c r="I242" s="16">
        <v>0.13500000000000001</v>
      </c>
      <c r="J242" s="16">
        <v>0.14199999999999999</v>
      </c>
      <c r="K242" s="16">
        <v>0.151</v>
      </c>
      <c r="L242" s="16">
        <v>0.14099999999999999</v>
      </c>
      <c r="M242" s="16">
        <v>0.14899999999999999</v>
      </c>
    </row>
    <row r="243" spans="8:13" ht="7.2" customHeight="1" x14ac:dyDescent="0.2">
      <c r="H243" s="15">
        <v>43077</v>
      </c>
      <c r="I243" s="16">
        <v>0.13500000000000001</v>
      </c>
      <c r="J243" s="16">
        <v>0.14099999999999999</v>
      </c>
      <c r="K243" s="16">
        <v>0.14699999999999999</v>
      </c>
      <c r="L243" s="16">
        <v>0.14099999999999999</v>
      </c>
      <c r="M243" s="16">
        <v>0.13300000000000001</v>
      </c>
    </row>
    <row r="244" spans="8:13" ht="7.2" customHeight="1" x14ac:dyDescent="0.2">
      <c r="H244" s="15">
        <v>43080</v>
      </c>
      <c r="I244" s="16">
        <v>0.13500000000000001</v>
      </c>
      <c r="J244" s="16">
        <v>0.14099999999999999</v>
      </c>
      <c r="K244" s="16">
        <v>0.14799999999999999</v>
      </c>
      <c r="L244" s="16">
        <v>0.14099999999999999</v>
      </c>
      <c r="M244" s="16">
        <v>0.151</v>
      </c>
    </row>
    <row r="245" spans="8:13" ht="7.2" customHeight="1" x14ac:dyDescent="0.2">
      <c r="H245" s="15">
        <v>43081</v>
      </c>
      <c r="I245" s="16">
        <v>0.13500000000000001</v>
      </c>
      <c r="J245" s="16">
        <v>0.14000000000000001</v>
      </c>
      <c r="K245" s="16">
        <v>0.14799999999999999</v>
      </c>
      <c r="L245" s="16">
        <v>0.13500000000000001</v>
      </c>
      <c r="M245" s="16">
        <v>0.154</v>
      </c>
    </row>
    <row r="246" spans="8:13" ht="7.2" customHeight="1" x14ac:dyDescent="0.2">
      <c r="H246" s="15">
        <v>43082</v>
      </c>
      <c r="I246" s="16">
        <v>0.13500000000000001</v>
      </c>
      <c r="J246" s="16">
        <v>0.14000000000000001</v>
      </c>
      <c r="K246" s="16">
        <v>0.14799999999999999</v>
      </c>
      <c r="L246" s="16">
        <v>0.14099999999999999</v>
      </c>
      <c r="M246" s="16">
        <v>0.154</v>
      </c>
    </row>
    <row r="247" spans="8:13" ht="7.2" customHeight="1" x14ac:dyDescent="0.2">
      <c r="H247" s="15">
        <v>43083</v>
      </c>
      <c r="I247" s="16">
        <v>0.13500000000000001</v>
      </c>
      <c r="J247" s="16">
        <v>0.14000000000000001</v>
      </c>
      <c r="K247" s="16">
        <v>0.14899999999999999</v>
      </c>
      <c r="L247" s="16">
        <v>0.13900000000000001</v>
      </c>
      <c r="M247" s="16">
        <v>0.153</v>
      </c>
    </row>
    <row r="248" spans="8:13" ht="7.2" customHeight="1" x14ac:dyDescent="0.2">
      <c r="H248" s="15">
        <v>43084</v>
      </c>
      <c r="I248" s="16">
        <v>0.14499999999999999</v>
      </c>
      <c r="J248" s="16">
        <v>0.13900000000000001</v>
      </c>
      <c r="K248" s="16">
        <v>0.154</v>
      </c>
      <c r="L248" s="16">
        <v>0.13900000000000001</v>
      </c>
      <c r="M248" s="16">
        <v>0.16</v>
      </c>
    </row>
    <row r="249" spans="8:13" ht="7.2" customHeight="1" x14ac:dyDescent="0.2">
      <c r="H249" s="15">
        <v>43087</v>
      </c>
      <c r="I249" s="16">
        <v>0.14499999999999999</v>
      </c>
      <c r="J249" s="16">
        <v>0.13900000000000001</v>
      </c>
      <c r="K249" s="16">
        <v>0.155</v>
      </c>
      <c r="L249" s="16">
        <v>0.14000000000000001</v>
      </c>
      <c r="M249" s="16">
        <v>0.153</v>
      </c>
    </row>
    <row r="250" spans="8:13" ht="7.2" customHeight="1" x14ac:dyDescent="0.2">
      <c r="H250" s="15">
        <v>43088</v>
      </c>
      <c r="I250" s="16">
        <v>0.14499999999999999</v>
      </c>
      <c r="J250" s="16">
        <v>0.14000000000000001</v>
      </c>
      <c r="K250" s="16">
        <v>0.154</v>
      </c>
      <c r="L250" s="16">
        <v>0.14000000000000001</v>
      </c>
      <c r="M250" s="16">
        <v>0.14899999999999999</v>
      </c>
    </row>
    <row r="251" spans="8:13" ht="7.2" customHeight="1" x14ac:dyDescent="0.2">
      <c r="H251" s="15">
        <v>43089</v>
      </c>
      <c r="I251" s="16">
        <v>0.14499999999999999</v>
      </c>
      <c r="J251" s="16">
        <v>0.14000000000000001</v>
      </c>
      <c r="K251" s="16">
        <v>0.154</v>
      </c>
      <c r="L251" s="16">
        <v>0.14000000000000001</v>
      </c>
      <c r="M251" s="16">
        <v>0.153</v>
      </c>
    </row>
    <row r="252" spans="8:13" ht="7.2" customHeight="1" x14ac:dyDescent="0.2">
      <c r="H252" s="15">
        <v>43090</v>
      </c>
      <c r="I252" s="16">
        <v>0.14499999999999999</v>
      </c>
      <c r="J252" s="16">
        <v>0.14000000000000001</v>
      </c>
      <c r="K252" s="16">
        <v>0.156</v>
      </c>
      <c r="L252" s="16">
        <v>0.14099999999999999</v>
      </c>
      <c r="M252" s="16">
        <v>0.16400000000000001</v>
      </c>
    </row>
    <row r="253" spans="8:13" ht="7.2" customHeight="1" x14ac:dyDescent="0.2">
      <c r="H253" s="15">
        <v>43091</v>
      </c>
      <c r="I253" s="16">
        <v>0.14499999999999999</v>
      </c>
      <c r="J253" s="16">
        <v>0.14000000000000001</v>
      </c>
      <c r="K253" s="16">
        <v>0.155</v>
      </c>
      <c r="L253" s="16">
        <v>0.13800000000000001</v>
      </c>
      <c r="M253" s="16">
        <v>0.156</v>
      </c>
    </row>
    <row r="254" spans="8:13" ht="7.2" customHeight="1" x14ac:dyDescent="0.2">
      <c r="H254" s="15">
        <v>43095</v>
      </c>
      <c r="I254" s="16">
        <v>0.14499999999999999</v>
      </c>
      <c r="J254" s="16">
        <v>0.13900000000000001</v>
      </c>
      <c r="K254" s="16">
        <v>0.155</v>
      </c>
      <c r="L254" s="16">
        <v>0.13700000000000001</v>
      </c>
      <c r="M254" s="16">
        <v>0.154</v>
      </c>
    </row>
    <row r="255" spans="8:13" ht="7.2" customHeight="1" x14ac:dyDescent="0.2">
      <c r="H255" s="15">
        <v>43096</v>
      </c>
      <c r="I255" s="16">
        <v>0.14499999999999999</v>
      </c>
      <c r="J255" s="16">
        <v>0.13900000000000001</v>
      </c>
      <c r="K255" s="16">
        <v>0.156</v>
      </c>
      <c r="L255" s="16">
        <v>0.13800000000000001</v>
      </c>
      <c r="M255" s="16">
        <v>0.154</v>
      </c>
    </row>
    <row r="256" spans="8:13" ht="7.2" customHeight="1" x14ac:dyDescent="0.2">
      <c r="H256" s="15">
        <v>43097</v>
      </c>
      <c r="I256" s="16">
        <v>0.14499999999999999</v>
      </c>
      <c r="J256" s="16">
        <v>0.13800000000000001</v>
      </c>
      <c r="K256" s="16">
        <v>0.158</v>
      </c>
      <c r="L256" s="16">
        <v>0.13600000000000001</v>
      </c>
      <c r="M256" s="16">
        <v>0.161</v>
      </c>
    </row>
    <row r="257" spans="8:13" ht="7.2" customHeight="1" x14ac:dyDescent="0.2">
      <c r="H257" s="15">
        <v>43098</v>
      </c>
      <c r="I257" s="16">
        <v>0.14499999999999999</v>
      </c>
      <c r="J257" s="16">
        <v>0.13700000000000001</v>
      </c>
      <c r="K257" s="16">
        <v>0.159</v>
      </c>
      <c r="L257" s="16">
        <v>0.13800000000000001</v>
      </c>
      <c r="M257" s="16">
        <v>0.17100000000000001</v>
      </c>
    </row>
    <row r="258" spans="8:13" ht="7.2" customHeight="1" x14ac:dyDescent="0.2">
      <c r="H258" s="15">
        <v>43103</v>
      </c>
      <c r="I258" s="16">
        <v>0.14499999999999999</v>
      </c>
      <c r="J258" s="16">
        <v>0.13800000000000001</v>
      </c>
      <c r="K258" s="16">
        <v>0.158</v>
      </c>
      <c r="L258" s="16">
        <v>0.14000000000000001</v>
      </c>
      <c r="M258" s="16">
        <v>0.14899999999999999</v>
      </c>
    </row>
    <row r="259" spans="8:13" ht="7.2" customHeight="1" x14ac:dyDescent="0.2">
      <c r="H259" s="15">
        <v>43104</v>
      </c>
      <c r="I259" s="16">
        <v>0.14499999999999999</v>
      </c>
      <c r="J259" s="16">
        <v>0.13900000000000001</v>
      </c>
      <c r="K259" s="16">
        <v>0.158</v>
      </c>
      <c r="L259" s="16">
        <v>0.14199999999999999</v>
      </c>
      <c r="M259" s="16">
        <v>0.153</v>
      </c>
    </row>
    <row r="260" spans="8:13" ht="7.2" customHeight="1" x14ac:dyDescent="0.2">
      <c r="H260" s="15">
        <v>43105</v>
      </c>
      <c r="I260" s="16">
        <v>0.14499999999999999</v>
      </c>
      <c r="J260" s="16">
        <v>0.13900000000000001</v>
      </c>
      <c r="K260" s="16">
        <v>0.157</v>
      </c>
      <c r="L260" s="16">
        <v>0.14099999999999999</v>
      </c>
      <c r="M260" s="16">
        <v>0.15</v>
      </c>
    </row>
    <row r="261" spans="8:13" ht="7.2" customHeight="1" x14ac:dyDescent="0.2">
      <c r="H261" s="15">
        <v>43109</v>
      </c>
      <c r="I261" s="16">
        <v>0.14499999999999999</v>
      </c>
      <c r="J261" s="16">
        <v>0.14000000000000001</v>
      </c>
      <c r="K261" s="16">
        <v>0.157</v>
      </c>
      <c r="L261" s="16">
        <v>0.14000000000000001</v>
      </c>
      <c r="M261" s="16">
        <v>0.16400000000000001</v>
      </c>
    </row>
    <row r="262" spans="8:13" ht="7.2" customHeight="1" x14ac:dyDescent="0.2">
      <c r="H262" s="15">
        <v>43110</v>
      </c>
      <c r="I262" s="16">
        <v>0.14499999999999999</v>
      </c>
      <c r="J262" s="16">
        <v>0.14099999999999999</v>
      </c>
      <c r="K262" s="16">
        <v>0.153</v>
      </c>
      <c r="L262" s="16">
        <v>0.14199999999999999</v>
      </c>
      <c r="M262" s="16">
        <v>0.14799999999999999</v>
      </c>
    </row>
    <row r="263" spans="8:13" ht="7.2" customHeight="1" x14ac:dyDescent="0.2">
      <c r="H263" s="15">
        <v>43111</v>
      </c>
      <c r="I263" s="16">
        <v>0.14499999999999999</v>
      </c>
      <c r="J263" s="16">
        <v>0.14099999999999999</v>
      </c>
      <c r="K263" s="16">
        <v>0.153</v>
      </c>
      <c r="L263" s="16">
        <v>0.14000000000000001</v>
      </c>
      <c r="M263" s="16">
        <v>0.14799999999999999</v>
      </c>
    </row>
    <row r="264" spans="8:13" ht="7.2" customHeight="1" x14ac:dyDescent="0.2">
      <c r="H264" s="15">
        <v>43112</v>
      </c>
      <c r="I264" s="16">
        <v>0.14499999999999999</v>
      </c>
      <c r="J264" s="16">
        <v>0.14099999999999999</v>
      </c>
      <c r="K264" s="16">
        <v>0.152</v>
      </c>
      <c r="L264" s="16">
        <v>0.14099999999999999</v>
      </c>
      <c r="M264" s="16">
        <v>0.15</v>
      </c>
    </row>
    <row r="265" spans="8:13" ht="7.2" customHeight="1" x14ac:dyDescent="0.2">
      <c r="H265" s="15">
        <v>43115</v>
      </c>
      <c r="I265" s="16">
        <v>0.14499999999999999</v>
      </c>
      <c r="J265" s="16">
        <v>0.14000000000000001</v>
      </c>
      <c r="K265" s="16">
        <v>0.152</v>
      </c>
      <c r="L265" s="16">
        <v>0.14000000000000001</v>
      </c>
      <c r="M265" s="16">
        <v>0.151</v>
      </c>
    </row>
    <row r="266" spans="8:13" ht="7.2" customHeight="1" x14ac:dyDescent="0.2">
      <c r="H266" s="15">
        <v>43116</v>
      </c>
      <c r="I266" s="16">
        <v>0.14499999999999999</v>
      </c>
      <c r="J266" s="16">
        <v>0.14099999999999999</v>
      </c>
      <c r="K266" s="16">
        <v>0.14899999999999999</v>
      </c>
      <c r="L266" s="16">
        <v>0.14099999999999999</v>
      </c>
      <c r="M266" s="16">
        <v>0.14599999999999999</v>
      </c>
    </row>
    <row r="267" spans="8:13" ht="7.2" customHeight="1" x14ac:dyDescent="0.2">
      <c r="H267" s="15">
        <v>43117</v>
      </c>
      <c r="I267" s="16">
        <v>0.14499999999999999</v>
      </c>
      <c r="J267" s="16">
        <v>0.14099999999999999</v>
      </c>
      <c r="K267" s="16">
        <v>0.14799999999999999</v>
      </c>
      <c r="L267" s="16">
        <v>0.14099999999999999</v>
      </c>
      <c r="M267" s="16">
        <v>0.14499999999999999</v>
      </c>
    </row>
    <row r="268" spans="8:13" ht="7.2" customHeight="1" x14ac:dyDescent="0.2">
      <c r="H268" s="15">
        <v>43118</v>
      </c>
      <c r="I268" s="16">
        <v>0.14499999999999999</v>
      </c>
      <c r="J268" s="16">
        <v>0.14099999999999999</v>
      </c>
      <c r="K268" s="16">
        <v>0.14899999999999999</v>
      </c>
      <c r="L268" s="16">
        <v>0.14099999999999999</v>
      </c>
      <c r="M268" s="16">
        <v>0.151</v>
      </c>
    </row>
    <row r="269" spans="8:13" ht="7.2" customHeight="1" x14ac:dyDescent="0.2">
      <c r="H269" s="15">
        <v>43119</v>
      </c>
      <c r="I269" s="16">
        <v>0.14499999999999999</v>
      </c>
      <c r="J269" s="16">
        <v>0.14099999999999999</v>
      </c>
      <c r="K269" s="16">
        <v>0.14899999999999999</v>
      </c>
      <c r="L269" s="16">
        <v>0.14099999999999999</v>
      </c>
      <c r="M269" s="16">
        <v>0.151</v>
      </c>
    </row>
    <row r="270" spans="8:13" ht="7.2" customHeight="1" x14ac:dyDescent="0.2">
      <c r="H270" s="15">
        <v>43122</v>
      </c>
      <c r="I270" s="16">
        <v>0.14499999999999999</v>
      </c>
      <c r="J270" s="16">
        <v>0.14099999999999999</v>
      </c>
      <c r="K270" s="16">
        <v>0.14799999999999999</v>
      </c>
      <c r="L270" s="16">
        <v>0.14000000000000001</v>
      </c>
      <c r="M270" s="16">
        <v>0.14599999999999999</v>
      </c>
    </row>
    <row r="271" spans="8:13" ht="7.2" customHeight="1" x14ac:dyDescent="0.2">
      <c r="H271" s="15">
        <v>43123</v>
      </c>
      <c r="I271" s="16">
        <v>0.14499999999999999</v>
      </c>
      <c r="J271" s="16">
        <v>0.14000000000000001</v>
      </c>
      <c r="K271" s="16">
        <v>0.14799999999999999</v>
      </c>
      <c r="L271" s="16">
        <v>0.13900000000000001</v>
      </c>
      <c r="M271" s="16">
        <v>0.14499999999999999</v>
      </c>
    </row>
    <row r="272" spans="8:13" ht="7.2" customHeight="1" x14ac:dyDescent="0.2">
      <c r="H272" s="15">
        <v>43124</v>
      </c>
      <c r="I272" s="16">
        <v>0.14499999999999999</v>
      </c>
      <c r="J272" s="16">
        <v>0.14000000000000001</v>
      </c>
      <c r="K272" s="16">
        <v>0.14799999999999999</v>
      </c>
      <c r="L272" s="16">
        <v>0.14000000000000001</v>
      </c>
      <c r="M272" s="16">
        <v>0.14899999999999999</v>
      </c>
    </row>
    <row r="273" spans="8:13" ht="7.2" customHeight="1" x14ac:dyDescent="0.2">
      <c r="H273" s="15">
        <v>43125</v>
      </c>
      <c r="I273" s="16">
        <v>0.14499999999999999</v>
      </c>
      <c r="J273" s="16">
        <v>0.14000000000000001</v>
      </c>
      <c r="K273" s="16">
        <v>0.14799999999999999</v>
      </c>
      <c r="L273" s="16">
        <v>0.14099999999999999</v>
      </c>
      <c r="M273" s="16">
        <v>0.14699999999999999</v>
      </c>
    </row>
    <row r="274" spans="8:13" ht="7.2" customHeight="1" x14ac:dyDescent="0.2">
      <c r="H274" s="15">
        <v>43126</v>
      </c>
      <c r="I274" s="16">
        <v>0.16</v>
      </c>
      <c r="J274" s="16">
        <v>0.14099999999999999</v>
      </c>
      <c r="K274" s="16">
        <v>0.14899999999999999</v>
      </c>
      <c r="L274" s="16">
        <v>0.14199999999999999</v>
      </c>
      <c r="M274" s="16">
        <v>0.157</v>
      </c>
    </row>
    <row r="275" spans="8:13" ht="7.2" customHeight="1" x14ac:dyDescent="0.2">
      <c r="H275" s="15">
        <v>43129</v>
      </c>
      <c r="I275" s="16">
        <v>0.16</v>
      </c>
      <c r="J275" s="16">
        <v>0.14099999999999999</v>
      </c>
      <c r="K275" s="16">
        <v>0.152</v>
      </c>
      <c r="L275" s="16">
        <v>0.14000000000000001</v>
      </c>
      <c r="M275" s="16">
        <v>0.16</v>
      </c>
    </row>
    <row r="276" spans="8:13" ht="7.2" customHeight="1" x14ac:dyDescent="0.2">
      <c r="H276" s="15">
        <v>43130</v>
      </c>
      <c r="I276" s="16">
        <v>0.16</v>
      </c>
      <c r="J276" s="16">
        <v>0.14099999999999999</v>
      </c>
      <c r="K276" s="16">
        <v>0.155</v>
      </c>
      <c r="L276" s="16">
        <v>0.14000000000000001</v>
      </c>
      <c r="M276" s="16">
        <v>0.16</v>
      </c>
    </row>
    <row r="277" spans="8:13" ht="7.2" customHeight="1" x14ac:dyDescent="0.2">
      <c r="H277" s="15">
        <v>43131</v>
      </c>
      <c r="I277" s="16">
        <v>0.16</v>
      </c>
      <c r="J277" s="16">
        <v>0.14000000000000001</v>
      </c>
      <c r="K277" s="16">
        <v>0.156</v>
      </c>
      <c r="L277" s="16">
        <v>0.13900000000000001</v>
      </c>
      <c r="M277" s="16">
        <v>0.157</v>
      </c>
    </row>
    <row r="278" spans="8:13" ht="7.2" customHeight="1" x14ac:dyDescent="0.2">
      <c r="H278" s="15">
        <v>43132</v>
      </c>
      <c r="I278" s="16">
        <v>0.16</v>
      </c>
      <c r="J278" s="16">
        <v>0.14000000000000001</v>
      </c>
      <c r="K278" s="16">
        <v>0.159</v>
      </c>
      <c r="L278" s="16">
        <v>0.14099999999999999</v>
      </c>
      <c r="M278" s="16">
        <v>0.161</v>
      </c>
    </row>
    <row r="279" spans="8:13" ht="7.2" customHeight="1" x14ac:dyDescent="0.2">
      <c r="H279" s="15">
        <v>43133</v>
      </c>
      <c r="I279" s="16">
        <v>0.16</v>
      </c>
      <c r="J279" s="16">
        <v>0.14000000000000001</v>
      </c>
      <c r="K279" s="16">
        <v>0.159</v>
      </c>
      <c r="L279" s="16">
        <v>0.14000000000000001</v>
      </c>
      <c r="M279" s="16">
        <v>0.157</v>
      </c>
    </row>
    <row r="280" spans="8:13" ht="7.2" customHeight="1" x14ac:dyDescent="0.2">
      <c r="H280" s="15">
        <v>43136</v>
      </c>
      <c r="I280" s="16">
        <v>0.16</v>
      </c>
      <c r="J280" s="16">
        <v>0.14000000000000001</v>
      </c>
      <c r="K280" s="16">
        <v>0.158</v>
      </c>
      <c r="L280" s="16">
        <v>0.13900000000000001</v>
      </c>
      <c r="M280" s="16">
        <v>0.156</v>
      </c>
    </row>
    <row r="281" spans="8:13" ht="7.2" customHeight="1" x14ac:dyDescent="0.2">
      <c r="H281" s="15">
        <v>43137</v>
      </c>
      <c r="I281" s="16">
        <v>0.16</v>
      </c>
      <c r="J281" s="16">
        <v>0.13900000000000001</v>
      </c>
      <c r="K281" s="16">
        <v>0.157</v>
      </c>
      <c r="L281" s="16">
        <v>0.13800000000000001</v>
      </c>
      <c r="M281" s="16">
        <v>0.155</v>
      </c>
    </row>
    <row r="282" spans="8:13" ht="7.2" customHeight="1" x14ac:dyDescent="0.2">
      <c r="H282" s="15">
        <v>43138</v>
      </c>
      <c r="I282" s="16">
        <v>0.16</v>
      </c>
      <c r="J282" s="16">
        <v>0.13900000000000001</v>
      </c>
      <c r="K282" s="16">
        <v>0.157</v>
      </c>
      <c r="L282" s="16">
        <v>0.13800000000000001</v>
      </c>
      <c r="M282" s="16">
        <v>0.155</v>
      </c>
    </row>
    <row r="283" spans="8:13" ht="7.2" customHeight="1" x14ac:dyDescent="0.2">
      <c r="H283" s="15">
        <v>43139</v>
      </c>
      <c r="I283" s="16">
        <v>0.16</v>
      </c>
      <c r="J283" s="16">
        <v>0.13900000000000001</v>
      </c>
      <c r="K283" s="16">
        <v>0.156</v>
      </c>
      <c r="L283" s="16">
        <v>0.13800000000000001</v>
      </c>
      <c r="M283" s="16">
        <v>0.154</v>
      </c>
    </row>
    <row r="284" spans="8:13" ht="7.2" customHeight="1" x14ac:dyDescent="0.2">
      <c r="H284" s="15">
        <v>43140</v>
      </c>
      <c r="I284" s="16">
        <v>0.16</v>
      </c>
      <c r="J284" s="16">
        <v>0.13800000000000001</v>
      </c>
      <c r="K284" s="16">
        <v>0.155</v>
      </c>
      <c r="L284" s="16">
        <v>0.13900000000000001</v>
      </c>
      <c r="M284" s="16">
        <v>0.155</v>
      </c>
    </row>
    <row r="285" spans="8:13" ht="7.2" customHeight="1" x14ac:dyDescent="0.2">
      <c r="H285" s="15">
        <v>43143</v>
      </c>
      <c r="I285" s="16">
        <v>0.16</v>
      </c>
      <c r="J285" s="16">
        <v>0.13800000000000001</v>
      </c>
      <c r="K285" s="16">
        <v>0.156</v>
      </c>
      <c r="L285" s="16">
        <v>0.13800000000000001</v>
      </c>
      <c r="M285" s="16">
        <v>0.158</v>
      </c>
    </row>
    <row r="286" spans="8:13" ht="7.2" customHeight="1" x14ac:dyDescent="0.2">
      <c r="H286" s="15">
        <v>43144</v>
      </c>
      <c r="I286" s="16">
        <v>0.16</v>
      </c>
      <c r="J286" s="16">
        <v>0.13800000000000001</v>
      </c>
      <c r="K286" s="16">
        <v>0.156</v>
      </c>
      <c r="L286" s="16">
        <v>0.13900000000000001</v>
      </c>
      <c r="M286" s="16">
        <v>0.155</v>
      </c>
    </row>
    <row r="287" spans="8:13" ht="7.2" customHeight="1" x14ac:dyDescent="0.2">
      <c r="H287" s="15">
        <v>43145</v>
      </c>
      <c r="I287" s="16">
        <v>0.16</v>
      </c>
      <c r="J287" s="16">
        <v>0.13900000000000001</v>
      </c>
      <c r="K287" s="16">
        <v>0.156</v>
      </c>
      <c r="L287" s="16">
        <v>0.14000000000000001</v>
      </c>
      <c r="M287" s="16">
        <v>0.157</v>
      </c>
    </row>
    <row r="288" spans="8:13" ht="7.2" customHeight="1" x14ac:dyDescent="0.2">
      <c r="H288" s="15">
        <v>43146</v>
      </c>
      <c r="I288" s="16">
        <v>0.16</v>
      </c>
      <c r="J288" s="16">
        <v>0.13800000000000001</v>
      </c>
      <c r="K288" s="16">
        <v>0.157</v>
      </c>
      <c r="L288" s="16">
        <v>0.13700000000000001</v>
      </c>
      <c r="M288" s="16">
        <v>0.161</v>
      </c>
    </row>
    <row r="289" spans="8:13" ht="7.2" customHeight="1" x14ac:dyDescent="0.2">
      <c r="H289" s="15">
        <v>43147</v>
      </c>
      <c r="I289" s="16">
        <v>0.16</v>
      </c>
      <c r="J289" s="16">
        <v>0.13800000000000001</v>
      </c>
      <c r="K289" s="16">
        <v>0.158</v>
      </c>
      <c r="L289" s="16">
        <v>0.13600000000000001</v>
      </c>
      <c r="M289" s="16">
        <v>0.161</v>
      </c>
    </row>
    <row r="290" spans="8:13" ht="7.2" customHeight="1" x14ac:dyDescent="0.2">
      <c r="H290" s="15">
        <v>43150</v>
      </c>
      <c r="I290" s="16">
        <v>0.16</v>
      </c>
      <c r="J290" s="16">
        <v>0.13800000000000001</v>
      </c>
      <c r="K290" s="16">
        <v>0.158</v>
      </c>
      <c r="L290" s="16">
        <v>0.13800000000000001</v>
      </c>
      <c r="M290" s="16">
        <v>0.158</v>
      </c>
    </row>
    <row r="291" spans="8:13" ht="7.2" customHeight="1" x14ac:dyDescent="0.2">
      <c r="H291" s="15">
        <v>43151</v>
      </c>
      <c r="I291" s="16">
        <v>0.16</v>
      </c>
      <c r="J291" s="16">
        <v>0.13800000000000001</v>
      </c>
      <c r="K291" s="16">
        <v>0.159</v>
      </c>
      <c r="L291" s="16">
        <v>0.13700000000000001</v>
      </c>
      <c r="M291" s="16">
        <v>0.159</v>
      </c>
    </row>
    <row r="292" spans="8:13" ht="7.2" customHeight="1" x14ac:dyDescent="0.2">
      <c r="H292" s="15">
        <v>43152</v>
      </c>
      <c r="I292" s="16">
        <v>0.16</v>
      </c>
      <c r="J292" s="16">
        <v>0.13800000000000001</v>
      </c>
      <c r="K292" s="16">
        <v>0.159</v>
      </c>
      <c r="L292" s="16">
        <v>0.13900000000000001</v>
      </c>
      <c r="M292" s="16">
        <v>0.157</v>
      </c>
    </row>
    <row r="293" spans="8:13" ht="7.2" customHeight="1" x14ac:dyDescent="0.2">
      <c r="H293" s="15">
        <v>43153</v>
      </c>
      <c r="I293" s="16">
        <v>0.16</v>
      </c>
      <c r="J293" s="16">
        <v>0.13800000000000001</v>
      </c>
      <c r="K293" s="16">
        <v>0.16</v>
      </c>
      <c r="L293" s="16">
        <v>0.13900000000000001</v>
      </c>
      <c r="M293" s="16">
        <v>0.16500000000000001</v>
      </c>
    </row>
    <row r="294" spans="8:13" ht="7.2" customHeight="1" x14ac:dyDescent="0.2">
      <c r="H294" s="15">
        <v>43154</v>
      </c>
      <c r="I294" s="16">
        <v>0.16</v>
      </c>
      <c r="J294" s="16">
        <v>0.13800000000000001</v>
      </c>
      <c r="K294" s="16">
        <v>0.16</v>
      </c>
      <c r="L294" s="16">
        <v>0.13900000000000001</v>
      </c>
      <c r="M294" s="16">
        <v>0.16300000000000001</v>
      </c>
    </row>
    <row r="295" spans="8:13" ht="7.2" customHeight="1" x14ac:dyDescent="0.2">
      <c r="H295" s="15">
        <v>43157</v>
      </c>
      <c r="I295" s="16">
        <v>0.16</v>
      </c>
      <c r="J295" s="16">
        <v>0.13900000000000001</v>
      </c>
      <c r="K295" s="16">
        <v>0.161</v>
      </c>
      <c r="L295" s="16">
        <v>0.13900000000000001</v>
      </c>
      <c r="M295" s="16">
        <v>0.161</v>
      </c>
    </row>
    <row r="296" spans="8:13" ht="7.2" customHeight="1" x14ac:dyDescent="0.2">
      <c r="H296" s="15">
        <v>43158</v>
      </c>
      <c r="I296" s="16">
        <v>0.16</v>
      </c>
      <c r="J296" s="16">
        <v>0.13900000000000001</v>
      </c>
      <c r="K296" s="16">
        <v>0.161</v>
      </c>
      <c r="L296" s="16">
        <v>0.14000000000000001</v>
      </c>
      <c r="M296" s="16">
        <v>0.16</v>
      </c>
    </row>
    <row r="297" spans="8:13" ht="7.2" customHeight="1" x14ac:dyDescent="0.2">
      <c r="H297" s="15">
        <v>43159</v>
      </c>
      <c r="I297" s="16">
        <v>0.16</v>
      </c>
      <c r="J297" s="16">
        <v>0.13900000000000001</v>
      </c>
      <c r="K297" s="16">
        <v>0.16200000000000001</v>
      </c>
      <c r="L297" s="16">
        <v>0.14000000000000001</v>
      </c>
      <c r="M297" s="16">
        <v>0.161</v>
      </c>
    </row>
    <row r="298" spans="8:13" ht="7.2" customHeight="1" x14ac:dyDescent="0.2">
      <c r="H298" s="15">
        <v>43160</v>
      </c>
      <c r="I298" s="16">
        <v>0.16</v>
      </c>
      <c r="J298" s="16">
        <v>0.14000000000000001</v>
      </c>
      <c r="K298" s="16">
        <v>0.16</v>
      </c>
      <c r="L298" s="16">
        <v>0.14199999999999999</v>
      </c>
      <c r="M298" s="16">
        <v>0.158</v>
      </c>
    </row>
    <row r="299" spans="8:13" ht="7.2" customHeight="1" x14ac:dyDescent="0.2">
      <c r="H299" s="15">
        <v>43161</v>
      </c>
      <c r="I299" s="16">
        <v>0.17</v>
      </c>
      <c r="J299" s="16">
        <v>0.14000000000000001</v>
      </c>
      <c r="K299" s="16">
        <v>0.16</v>
      </c>
      <c r="L299" s="16">
        <v>0.14000000000000001</v>
      </c>
      <c r="M299" s="16">
        <v>0.161</v>
      </c>
    </row>
    <row r="300" spans="8:13" ht="7.2" customHeight="1" x14ac:dyDescent="0.2">
      <c r="H300" s="15">
        <v>43162</v>
      </c>
      <c r="I300" s="16">
        <v>0.17</v>
      </c>
      <c r="J300" s="16">
        <v>0.14099999999999999</v>
      </c>
      <c r="K300" s="16">
        <v>0.16200000000000001</v>
      </c>
      <c r="L300" s="16">
        <v>0.14099999999999999</v>
      </c>
      <c r="M300" s="16">
        <v>0.17199999999999999</v>
      </c>
    </row>
    <row r="301" spans="8:13" ht="7.2" customHeight="1" x14ac:dyDescent="0.2">
      <c r="H301" s="15">
        <v>43164</v>
      </c>
      <c r="I301" s="16">
        <v>0.17</v>
      </c>
      <c r="J301" s="16">
        <v>0.14000000000000001</v>
      </c>
      <c r="K301" s="16">
        <v>0.16300000000000001</v>
      </c>
      <c r="L301" s="16">
        <v>0.13900000000000001</v>
      </c>
      <c r="M301" s="16">
        <v>0.16400000000000001</v>
      </c>
    </row>
    <row r="302" spans="8:13" ht="7.2" customHeight="1" x14ac:dyDescent="0.2">
      <c r="H302" s="15">
        <v>43165</v>
      </c>
      <c r="I302" s="16">
        <v>0.17</v>
      </c>
      <c r="J302" s="16">
        <v>0.14000000000000001</v>
      </c>
      <c r="K302" s="16">
        <v>0.16400000000000001</v>
      </c>
      <c r="L302" s="16">
        <v>0.14000000000000001</v>
      </c>
      <c r="M302" s="16">
        <v>0.16600000000000001</v>
      </c>
    </row>
    <row r="303" spans="8:13" ht="7.2" customHeight="1" x14ac:dyDescent="0.2">
      <c r="H303" s="15">
        <v>43166</v>
      </c>
      <c r="I303" s="16">
        <v>0.17</v>
      </c>
      <c r="J303" s="16">
        <v>0.14000000000000001</v>
      </c>
      <c r="K303" s="16">
        <v>0.16500000000000001</v>
      </c>
      <c r="L303" s="16">
        <v>0.13800000000000001</v>
      </c>
      <c r="M303" s="16">
        <v>0.16500000000000001</v>
      </c>
    </row>
    <row r="304" spans="8:13" ht="7.2" customHeight="1" x14ac:dyDescent="0.2">
      <c r="H304" s="15">
        <v>43171</v>
      </c>
      <c r="I304" s="16">
        <v>0.17</v>
      </c>
      <c r="J304" s="16">
        <v>0.14000000000000001</v>
      </c>
      <c r="K304" s="16">
        <v>0.16600000000000001</v>
      </c>
      <c r="L304" s="16">
        <v>0.14099999999999999</v>
      </c>
      <c r="M304" s="16">
        <v>0.16600000000000001</v>
      </c>
    </row>
    <row r="305" spans="8:13" ht="7.2" customHeight="1" x14ac:dyDescent="0.2">
      <c r="H305" s="15">
        <v>43172</v>
      </c>
      <c r="I305" s="16">
        <v>0.17</v>
      </c>
      <c r="J305" s="16">
        <v>0.13900000000000001</v>
      </c>
      <c r="K305" s="16">
        <v>0.16500000000000001</v>
      </c>
      <c r="L305" s="16">
        <v>0.13600000000000001</v>
      </c>
      <c r="M305" s="16">
        <v>0.16300000000000001</v>
      </c>
    </row>
    <row r="306" spans="8:13" ht="7.2" customHeight="1" x14ac:dyDescent="0.2">
      <c r="H306" s="15">
        <v>43173</v>
      </c>
      <c r="I306" s="16">
        <v>0.17</v>
      </c>
      <c r="J306" s="16">
        <v>0.13900000000000001</v>
      </c>
      <c r="K306" s="16">
        <v>0.16500000000000001</v>
      </c>
      <c r="L306" s="16">
        <v>0.13800000000000001</v>
      </c>
      <c r="M306" s="16">
        <v>0.16600000000000001</v>
      </c>
    </row>
    <row r="307" spans="8:13" ht="7.2" customHeight="1" x14ac:dyDescent="0.2">
      <c r="H307" s="15">
        <v>43174</v>
      </c>
      <c r="I307" s="16">
        <v>0.17</v>
      </c>
      <c r="J307" s="16">
        <v>0.13800000000000001</v>
      </c>
      <c r="K307" s="16">
        <v>0.16500000000000001</v>
      </c>
      <c r="L307" s="16">
        <v>0.13900000000000001</v>
      </c>
      <c r="M307" s="16">
        <v>0.16700000000000001</v>
      </c>
    </row>
    <row r="308" spans="8:13" ht="7.2" customHeight="1" x14ac:dyDescent="0.2">
      <c r="H308" s="15">
        <v>43175</v>
      </c>
      <c r="I308" s="16">
        <v>0.17</v>
      </c>
      <c r="J308" s="16">
        <v>0.13900000000000001</v>
      </c>
      <c r="K308" s="16">
        <v>0.16500000000000001</v>
      </c>
      <c r="L308" s="16">
        <v>0.14000000000000001</v>
      </c>
      <c r="M308" s="16">
        <v>0.16200000000000001</v>
      </c>
    </row>
    <row r="309" spans="8:13" ht="7.2" customHeight="1" x14ac:dyDescent="0.2">
      <c r="H309" s="15">
        <v>43178</v>
      </c>
      <c r="I309" s="16">
        <v>0.17</v>
      </c>
      <c r="J309" s="16">
        <v>0.13800000000000001</v>
      </c>
      <c r="K309" s="16">
        <v>0.16500000000000001</v>
      </c>
      <c r="L309" s="16">
        <v>0.13600000000000001</v>
      </c>
      <c r="M309" s="16">
        <v>0.16600000000000001</v>
      </c>
    </row>
    <row r="310" spans="8:13" ht="7.2" customHeight="1" x14ac:dyDescent="0.2">
      <c r="H310" s="15">
        <v>43179</v>
      </c>
      <c r="I310" s="16">
        <v>0.17</v>
      </c>
      <c r="J310" s="16">
        <v>0.13800000000000001</v>
      </c>
      <c r="K310" s="16">
        <v>0.16600000000000001</v>
      </c>
      <c r="L310" s="16">
        <v>0.13600000000000001</v>
      </c>
      <c r="M310" s="16">
        <v>0.16700000000000001</v>
      </c>
    </row>
    <row r="311" spans="8:13" ht="7.2" customHeight="1" x14ac:dyDescent="0.2">
      <c r="H311" s="15">
        <v>43180</v>
      </c>
      <c r="I311" s="16">
        <v>0.17</v>
      </c>
      <c r="J311" s="16">
        <v>0.13800000000000001</v>
      </c>
      <c r="K311" s="16">
        <v>0.16500000000000001</v>
      </c>
      <c r="L311" s="16">
        <v>0.13900000000000001</v>
      </c>
      <c r="M311" s="16">
        <v>0.16300000000000001</v>
      </c>
    </row>
    <row r="312" spans="8:13" ht="7.2" customHeight="1" x14ac:dyDescent="0.2">
      <c r="H312" s="15">
        <v>43181</v>
      </c>
      <c r="I312" s="16">
        <v>0.17</v>
      </c>
      <c r="J312" s="16">
        <v>0.13800000000000001</v>
      </c>
      <c r="K312" s="16">
        <v>0.16300000000000001</v>
      </c>
      <c r="L312" s="16">
        <v>0.13800000000000001</v>
      </c>
      <c r="M312" s="16">
        <v>0.16</v>
      </c>
    </row>
    <row r="313" spans="8:13" ht="7.2" customHeight="1" x14ac:dyDescent="0.2">
      <c r="H313" s="15">
        <v>43182</v>
      </c>
      <c r="I313" s="16">
        <v>0.17</v>
      </c>
      <c r="J313" s="16">
        <v>0.13700000000000001</v>
      </c>
      <c r="K313" s="16">
        <v>0.16300000000000001</v>
      </c>
      <c r="L313" s="16">
        <v>0.13800000000000001</v>
      </c>
      <c r="M313" s="16">
        <v>0.16</v>
      </c>
    </row>
    <row r="314" spans="8:13" ht="7.2" customHeight="1" x14ac:dyDescent="0.2">
      <c r="H314" s="15">
        <v>43185</v>
      </c>
      <c r="I314" s="16">
        <v>0.17</v>
      </c>
      <c r="J314" s="16">
        <v>0.13800000000000001</v>
      </c>
      <c r="K314" s="16">
        <v>0.16300000000000001</v>
      </c>
      <c r="L314" s="16">
        <v>0.13700000000000001</v>
      </c>
      <c r="M314" s="16">
        <v>0.16500000000000001</v>
      </c>
    </row>
    <row r="315" spans="8:13" ht="7.2" customHeight="1" x14ac:dyDescent="0.2">
      <c r="H315" s="15">
        <v>43186</v>
      </c>
      <c r="I315" s="16">
        <v>0.17</v>
      </c>
      <c r="J315" s="16">
        <v>0.13800000000000001</v>
      </c>
      <c r="K315" s="16">
        <v>0.16200000000000001</v>
      </c>
      <c r="L315" s="16">
        <v>0.13700000000000001</v>
      </c>
      <c r="M315" s="16">
        <v>0.16300000000000001</v>
      </c>
    </row>
    <row r="316" spans="8:13" ht="7.2" customHeight="1" x14ac:dyDescent="0.2">
      <c r="H316" s="15">
        <v>43187</v>
      </c>
      <c r="I316" s="16">
        <v>0.17</v>
      </c>
      <c r="J316" s="16">
        <v>0.13700000000000001</v>
      </c>
      <c r="K316" s="16">
        <v>0.16200000000000001</v>
      </c>
      <c r="L316" s="16">
        <v>0.13500000000000001</v>
      </c>
      <c r="M316" s="16">
        <v>0.16300000000000001</v>
      </c>
    </row>
    <row r="317" spans="8:13" ht="7.2" customHeight="1" x14ac:dyDescent="0.2">
      <c r="H317" s="15">
        <v>43188</v>
      </c>
      <c r="I317" s="16">
        <v>0.17</v>
      </c>
      <c r="J317" s="16">
        <v>0.13700000000000001</v>
      </c>
      <c r="K317" s="16">
        <v>0.16300000000000001</v>
      </c>
      <c r="L317" s="16">
        <v>0.13700000000000001</v>
      </c>
      <c r="M317" s="16">
        <v>0.16600000000000001</v>
      </c>
    </row>
    <row r="318" spans="8:13" ht="7.2" customHeight="1" x14ac:dyDescent="0.2">
      <c r="H318" s="15">
        <v>43189</v>
      </c>
      <c r="I318" s="16">
        <v>0.17</v>
      </c>
      <c r="J318" s="16">
        <v>0.13600000000000001</v>
      </c>
      <c r="K318" s="16">
        <v>0.16500000000000001</v>
      </c>
      <c r="L318" s="16">
        <v>0.13600000000000001</v>
      </c>
      <c r="M318" s="16">
        <v>0.16700000000000001</v>
      </c>
    </row>
    <row r="319" spans="8:13" ht="7.2" customHeight="1" x14ac:dyDescent="0.2">
      <c r="H319" s="15">
        <v>43192</v>
      </c>
      <c r="I319" s="16">
        <v>0.17</v>
      </c>
      <c r="J319" s="16">
        <v>0.13700000000000001</v>
      </c>
      <c r="K319" s="16">
        <v>0.16400000000000001</v>
      </c>
      <c r="L319" s="16">
        <v>0.13900000000000001</v>
      </c>
      <c r="M319" s="16">
        <v>0.16300000000000001</v>
      </c>
    </row>
    <row r="320" spans="8:13" ht="7.2" customHeight="1" x14ac:dyDescent="0.2">
      <c r="H320" s="15">
        <v>43193</v>
      </c>
      <c r="I320" s="16">
        <v>0.17</v>
      </c>
      <c r="J320" s="16">
        <v>0.13700000000000001</v>
      </c>
      <c r="K320" s="16">
        <v>0.16500000000000001</v>
      </c>
      <c r="L320" s="16">
        <v>0.14000000000000001</v>
      </c>
      <c r="M320" s="16">
        <v>0.16700000000000001</v>
      </c>
    </row>
    <row r="321" spans="8:13" ht="7.2" customHeight="1" x14ac:dyDescent="0.2">
      <c r="H321" s="15">
        <v>43194</v>
      </c>
      <c r="I321" s="16">
        <v>0.17</v>
      </c>
      <c r="J321" s="16">
        <v>0.13800000000000001</v>
      </c>
      <c r="K321" s="16">
        <v>0.16500000000000001</v>
      </c>
      <c r="L321" s="16">
        <v>0.13800000000000001</v>
      </c>
      <c r="M321" s="16">
        <v>0.16400000000000001</v>
      </c>
    </row>
    <row r="322" spans="8:13" ht="7.2" customHeight="1" x14ac:dyDescent="0.2">
      <c r="H322" s="15">
        <v>43195</v>
      </c>
      <c r="I322" s="16">
        <v>0.17</v>
      </c>
      <c r="J322" s="16">
        <v>0.13800000000000001</v>
      </c>
      <c r="K322" s="16">
        <v>0.16600000000000001</v>
      </c>
      <c r="L322" s="16">
        <v>0.13800000000000001</v>
      </c>
      <c r="M322" s="16">
        <v>0.17100000000000001</v>
      </c>
    </row>
    <row r="323" spans="8:13" ht="7.2" customHeight="1" x14ac:dyDescent="0.2">
      <c r="H323" s="15">
        <v>43196</v>
      </c>
      <c r="I323" s="16">
        <v>0.17</v>
      </c>
      <c r="J323" s="16">
        <v>0.13900000000000001</v>
      </c>
      <c r="K323" s="16">
        <v>0.16600000000000001</v>
      </c>
      <c r="L323" s="16">
        <v>0.14199999999999999</v>
      </c>
      <c r="M323" s="16">
        <v>0.16400000000000001</v>
      </c>
    </row>
    <row r="324" spans="8:13" ht="7.2" customHeight="1" x14ac:dyDescent="0.2">
      <c r="H324" s="15">
        <v>43200</v>
      </c>
      <c r="I324" s="16">
        <v>0.17</v>
      </c>
      <c r="J324" s="16">
        <v>0.13900000000000001</v>
      </c>
      <c r="K324" s="16">
        <v>0.16600000000000001</v>
      </c>
      <c r="L324" s="16">
        <v>0.13900000000000001</v>
      </c>
      <c r="M324" s="16">
        <v>0.16500000000000001</v>
      </c>
    </row>
    <row r="325" spans="8:13" ht="7.2" customHeight="1" x14ac:dyDescent="0.2">
      <c r="H325" s="15">
        <v>43201</v>
      </c>
      <c r="I325" s="16">
        <v>0.17</v>
      </c>
      <c r="J325" s="16">
        <v>0.13800000000000001</v>
      </c>
      <c r="K325" s="16">
        <v>0.16500000000000001</v>
      </c>
      <c r="L325" s="16">
        <v>0.13500000000000001</v>
      </c>
      <c r="M325" s="16">
        <v>0.16400000000000001</v>
      </c>
    </row>
    <row r="326" spans="8:13" ht="7.2" customHeight="1" x14ac:dyDescent="0.2">
      <c r="H326" s="15">
        <v>43202</v>
      </c>
      <c r="I326" s="16">
        <v>0.17</v>
      </c>
      <c r="J326" s="16">
        <v>0.13900000000000001</v>
      </c>
      <c r="K326" s="16">
        <v>0.16500000000000001</v>
      </c>
      <c r="L326" s="16">
        <v>0.13800000000000001</v>
      </c>
      <c r="M326" s="16">
        <v>0.16400000000000001</v>
      </c>
    </row>
    <row r="327" spans="8:13" ht="7.2" customHeight="1" x14ac:dyDescent="0.2">
      <c r="H327" s="15">
        <v>43203</v>
      </c>
      <c r="I327" s="16">
        <v>0.17</v>
      </c>
      <c r="J327" s="16">
        <v>0.13800000000000001</v>
      </c>
      <c r="K327" s="16">
        <v>0.16400000000000001</v>
      </c>
      <c r="L327" s="16">
        <v>0.13700000000000001</v>
      </c>
      <c r="M327" s="16">
        <v>0.16400000000000001</v>
      </c>
    </row>
    <row r="328" spans="8:13" ht="7.2" customHeight="1" x14ac:dyDescent="0.2">
      <c r="H328" s="15">
        <v>43206</v>
      </c>
      <c r="I328" s="16">
        <v>0.17</v>
      </c>
      <c r="J328" s="16">
        <v>0.13700000000000001</v>
      </c>
      <c r="K328" s="16">
        <v>0.16500000000000001</v>
      </c>
      <c r="L328" s="16">
        <v>0.13700000000000001</v>
      </c>
      <c r="M328" s="16">
        <v>0.16500000000000001</v>
      </c>
    </row>
    <row r="329" spans="8:13" ht="7.2" customHeight="1" x14ac:dyDescent="0.2">
      <c r="H329" s="15">
        <v>43207</v>
      </c>
      <c r="I329" s="16">
        <v>0.17</v>
      </c>
      <c r="J329" s="16">
        <v>0.13700000000000001</v>
      </c>
      <c r="K329" s="16">
        <v>0.16500000000000001</v>
      </c>
      <c r="L329" s="16">
        <v>0.13700000000000001</v>
      </c>
      <c r="M329" s="16">
        <v>0.16600000000000001</v>
      </c>
    </row>
    <row r="330" spans="8:13" ht="7.2" customHeight="1" x14ac:dyDescent="0.2">
      <c r="H330" s="15">
        <v>43208</v>
      </c>
      <c r="I330" s="16">
        <v>0.17</v>
      </c>
      <c r="J330" s="16">
        <v>0.13700000000000001</v>
      </c>
      <c r="K330" s="16">
        <v>0.16500000000000001</v>
      </c>
      <c r="L330" s="16">
        <v>0.13800000000000001</v>
      </c>
      <c r="M330" s="16">
        <v>0.16400000000000001</v>
      </c>
    </row>
    <row r="331" spans="8:13" ht="7.2" customHeight="1" x14ac:dyDescent="0.2">
      <c r="H331" s="15">
        <v>43209</v>
      </c>
      <c r="I331" s="16">
        <v>0.17</v>
      </c>
      <c r="J331" s="16">
        <v>0.13800000000000001</v>
      </c>
      <c r="K331" s="16">
        <v>0.16500000000000001</v>
      </c>
      <c r="L331" s="16">
        <v>0.13900000000000001</v>
      </c>
      <c r="M331" s="16">
        <v>0.16600000000000001</v>
      </c>
    </row>
    <row r="332" spans="8:13" ht="7.2" customHeight="1" x14ac:dyDescent="0.2">
      <c r="H332" s="15">
        <v>43210</v>
      </c>
      <c r="I332" s="16">
        <v>0.17</v>
      </c>
      <c r="J332" s="16">
        <v>0.13800000000000001</v>
      </c>
      <c r="K332" s="16">
        <v>0.16500000000000001</v>
      </c>
      <c r="L332" s="16">
        <v>0.13900000000000001</v>
      </c>
      <c r="M332" s="16">
        <v>0.16400000000000001</v>
      </c>
    </row>
    <row r="333" spans="8:13" ht="7.2" customHeight="1" x14ac:dyDescent="0.2">
      <c r="H333" s="15">
        <v>43213</v>
      </c>
      <c r="I333" s="16">
        <v>0.17</v>
      </c>
      <c r="J333" s="16">
        <v>0.13800000000000001</v>
      </c>
      <c r="K333" s="16">
        <v>0.16500000000000001</v>
      </c>
      <c r="L333" s="16">
        <v>0.13800000000000001</v>
      </c>
      <c r="M333" s="16">
        <v>0.16500000000000001</v>
      </c>
    </row>
    <row r="334" spans="8:13" ht="7.2" customHeight="1" x14ac:dyDescent="0.2">
      <c r="H334" s="15">
        <v>43214</v>
      </c>
      <c r="I334" s="16">
        <v>0.17</v>
      </c>
      <c r="J334" s="16">
        <v>0.13800000000000001</v>
      </c>
      <c r="K334" s="16">
        <v>0.16500000000000001</v>
      </c>
      <c r="L334" s="16">
        <v>0.13500000000000001</v>
      </c>
      <c r="M334" s="16">
        <v>0.16700000000000001</v>
      </c>
    </row>
    <row r="335" spans="8:13" ht="7.2" customHeight="1" x14ac:dyDescent="0.2">
      <c r="H335" s="15">
        <v>43215</v>
      </c>
      <c r="I335" s="16">
        <v>0.17</v>
      </c>
      <c r="J335" s="16">
        <v>0.13800000000000001</v>
      </c>
      <c r="K335" s="16">
        <v>0.16600000000000001</v>
      </c>
      <c r="L335" s="16">
        <v>0.13700000000000001</v>
      </c>
      <c r="M335" s="16">
        <v>0.16800000000000001</v>
      </c>
    </row>
    <row r="336" spans="8:13" ht="7.2" customHeight="1" x14ac:dyDescent="0.2">
      <c r="H336" s="15">
        <v>43216</v>
      </c>
      <c r="I336" s="16">
        <v>0.17</v>
      </c>
      <c r="J336" s="16">
        <v>0.13800000000000001</v>
      </c>
      <c r="K336" s="16">
        <v>0.16700000000000001</v>
      </c>
      <c r="L336" s="16">
        <v>0.13800000000000001</v>
      </c>
      <c r="M336" s="16">
        <v>0.16900000000000001</v>
      </c>
    </row>
    <row r="337" spans="8:13" ht="7.2" customHeight="1" x14ac:dyDescent="0.2">
      <c r="H337" s="15">
        <v>43217</v>
      </c>
      <c r="I337" s="16">
        <v>0.17</v>
      </c>
      <c r="J337" s="16">
        <v>0.13700000000000001</v>
      </c>
      <c r="K337" s="16">
        <v>0.16700000000000001</v>
      </c>
      <c r="L337" s="16">
        <v>0.13700000000000001</v>
      </c>
      <c r="M337" s="16">
        <v>0.16700000000000001</v>
      </c>
    </row>
    <row r="338" spans="8:13" ht="7.2" customHeight="1" x14ac:dyDescent="0.2">
      <c r="H338" s="15">
        <v>43222</v>
      </c>
      <c r="I338" s="16">
        <v>0.17</v>
      </c>
      <c r="J338" s="16">
        <v>0.13700000000000001</v>
      </c>
      <c r="K338" s="16">
        <v>0.16800000000000001</v>
      </c>
      <c r="L338" s="16">
        <v>0.13800000000000001</v>
      </c>
      <c r="M338" s="16">
        <v>0.16900000000000001</v>
      </c>
    </row>
    <row r="339" spans="8:13" ht="7.2" customHeight="1" x14ac:dyDescent="0.2">
      <c r="H339" s="15">
        <v>43223</v>
      </c>
      <c r="I339" s="16">
        <v>0.17</v>
      </c>
      <c r="J339" s="16">
        <v>0.13800000000000001</v>
      </c>
      <c r="K339" s="16">
        <v>0.16900000000000001</v>
      </c>
      <c r="L339" s="16">
        <v>0.14000000000000001</v>
      </c>
      <c r="M339" s="16">
        <v>0.17299999999999999</v>
      </c>
    </row>
    <row r="340" spans="8:13" ht="7.2" customHeight="1" x14ac:dyDescent="0.2">
      <c r="H340" s="15">
        <v>43224</v>
      </c>
      <c r="I340" s="16">
        <v>0.17</v>
      </c>
      <c r="J340" s="16">
        <v>0.13900000000000001</v>
      </c>
      <c r="K340" s="16">
        <v>0.16900000000000001</v>
      </c>
      <c r="L340" s="16">
        <v>0.14000000000000001</v>
      </c>
      <c r="M340" s="16">
        <v>0.16900000000000001</v>
      </c>
    </row>
    <row r="341" spans="8:13" ht="7.2" customHeight="1" x14ac:dyDescent="0.2">
      <c r="H341" s="15">
        <v>43225</v>
      </c>
      <c r="I341" s="16">
        <v>0.17</v>
      </c>
      <c r="J341" s="16">
        <v>0.13900000000000001</v>
      </c>
      <c r="K341" s="16">
        <v>0.17199999999999999</v>
      </c>
      <c r="L341" s="16">
        <v>0.13700000000000001</v>
      </c>
      <c r="M341" s="16">
        <v>0.182</v>
      </c>
    </row>
    <row r="342" spans="8:13" ht="7.2" customHeight="1" x14ac:dyDescent="0.2">
      <c r="H342" s="15">
        <v>43227</v>
      </c>
      <c r="I342" s="16">
        <v>0.17</v>
      </c>
      <c r="J342" s="16">
        <v>0.13800000000000001</v>
      </c>
      <c r="K342" s="16">
        <v>0.17299999999999999</v>
      </c>
      <c r="L342" s="16">
        <v>0.13600000000000001</v>
      </c>
      <c r="M342" s="16">
        <v>0.17</v>
      </c>
    </row>
    <row r="343" spans="8:13" ht="7.2" customHeight="1" x14ac:dyDescent="0.2">
      <c r="H343" s="15">
        <v>43228</v>
      </c>
      <c r="I343" s="16">
        <v>0.17</v>
      </c>
      <c r="J343" s="16">
        <v>0.13800000000000001</v>
      </c>
      <c r="K343" s="16">
        <v>0.17299999999999999</v>
      </c>
      <c r="L343" s="16">
        <v>0.13700000000000001</v>
      </c>
      <c r="M343" s="16">
        <v>0.16900000000000001</v>
      </c>
    </row>
    <row r="344" spans="8:13" ht="7.2" customHeight="1" x14ac:dyDescent="0.2">
      <c r="H344" s="15">
        <v>43230</v>
      </c>
      <c r="I344" s="16">
        <v>0.17</v>
      </c>
      <c r="J344" s="16">
        <v>0.13800000000000001</v>
      </c>
      <c r="K344" s="16">
        <v>0.17199999999999999</v>
      </c>
      <c r="L344" s="16">
        <v>0.13900000000000001</v>
      </c>
      <c r="M344" s="16">
        <v>0.16800000000000001</v>
      </c>
    </row>
    <row r="345" spans="8:13" ht="7.2" customHeight="1" x14ac:dyDescent="0.2">
      <c r="H345" s="15">
        <v>43231</v>
      </c>
      <c r="I345" s="16">
        <v>0.17</v>
      </c>
      <c r="J345" s="16">
        <v>0.13700000000000001</v>
      </c>
      <c r="K345" s="16">
        <v>0.17199999999999999</v>
      </c>
      <c r="L345" s="16">
        <v>0.13700000000000001</v>
      </c>
      <c r="M345" s="16">
        <v>0.16800000000000001</v>
      </c>
    </row>
    <row r="346" spans="8:13" ht="7.2" customHeight="1" x14ac:dyDescent="0.2">
      <c r="H346" s="15">
        <v>43234</v>
      </c>
      <c r="I346" s="16">
        <v>0.17</v>
      </c>
      <c r="J346" s="16">
        <v>0.13700000000000001</v>
      </c>
      <c r="K346" s="16">
        <v>0.16900000000000001</v>
      </c>
      <c r="L346" s="16">
        <v>0.13700000000000001</v>
      </c>
      <c r="M346" s="16">
        <v>0.16900000000000001</v>
      </c>
    </row>
    <row r="347" spans="8:13" ht="7.2" customHeight="1" x14ac:dyDescent="0.2">
      <c r="H347" s="15">
        <v>43235</v>
      </c>
      <c r="I347" s="16">
        <v>0.17</v>
      </c>
      <c r="J347" s="16">
        <v>0.13700000000000001</v>
      </c>
      <c r="K347" s="16">
        <v>0.16900000000000001</v>
      </c>
      <c r="L347" s="16">
        <v>0.13800000000000001</v>
      </c>
      <c r="M347" s="16">
        <v>0.16900000000000001</v>
      </c>
    </row>
    <row r="348" spans="8:13" ht="7.2" customHeight="1" x14ac:dyDescent="0.2">
      <c r="H348" s="15">
        <v>43236</v>
      </c>
      <c r="I348" s="16">
        <v>0.17</v>
      </c>
      <c r="J348" s="16">
        <v>0.13800000000000001</v>
      </c>
      <c r="K348" s="16">
        <v>0.16900000000000001</v>
      </c>
      <c r="L348" s="16">
        <v>0.14000000000000001</v>
      </c>
      <c r="M348" s="16">
        <v>0.16900000000000001</v>
      </c>
    </row>
    <row r="349" spans="8:13" ht="7.2" customHeight="1" x14ac:dyDescent="0.2">
      <c r="H349" s="15">
        <v>43237</v>
      </c>
      <c r="I349" s="16">
        <v>0.17</v>
      </c>
      <c r="J349" s="16">
        <v>0.13800000000000001</v>
      </c>
      <c r="K349" s="16">
        <v>0.16900000000000001</v>
      </c>
      <c r="L349" s="16">
        <v>0.13700000000000001</v>
      </c>
      <c r="M349" s="16">
        <v>0.16700000000000001</v>
      </c>
    </row>
    <row r="350" spans="8:13" ht="7.2" customHeight="1" x14ac:dyDescent="0.2">
      <c r="H350" s="15">
        <v>43238</v>
      </c>
      <c r="I350" s="16">
        <v>0.17</v>
      </c>
      <c r="J350" s="16">
        <v>0.13800000000000001</v>
      </c>
      <c r="K350" s="16">
        <v>0.16900000000000001</v>
      </c>
      <c r="L350" s="16">
        <v>0.13700000000000001</v>
      </c>
      <c r="M350" s="16">
        <v>0.16900000000000001</v>
      </c>
    </row>
    <row r="351" spans="8:13" ht="7.2" customHeight="1" x14ac:dyDescent="0.2">
      <c r="H351" s="15">
        <v>43241</v>
      </c>
      <c r="I351" s="16">
        <v>0.17</v>
      </c>
      <c r="J351" s="16">
        <v>0.13800000000000001</v>
      </c>
      <c r="K351" s="16">
        <v>0.16900000000000001</v>
      </c>
      <c r="L351" s="16">
        <v>0.13700000000000001</v>
      </c>
      <c r="M351" s="16">
        <v>0.17100000000000001</v>
      </c>
    </row>
    <row r="352" spans="8:13" ht="7.2" customHeight="1" x14ac:dyDescent="0.2">
      <c r="H352" s="15">
        <v>43242</v>
      </c>
      <c r="I352" s="16">
        <v>0.17</v>
      </c>
      <c r="J352" s="16">
        <v>0.13800000000000001</v>
      </c>
      <c r="K352" s="16">
        <v>0.16900000000000001</v>
      </c>
      <c r="L352" s="16">
        <v>0.13600000000000001</v>
      </c>
      <c r="M352" s="16">
        <v>0.16800000000000001</v>
      </c>
    </row>
    <row r="353" spans="8:15" ht="7.2" customHeight="1" x14ac:dyDescent="0.2">
      <c r="H353" s="15">
        <v>43243</v>
      </c>
      <c r="I353" s="16">
        <v>0.17</v>
      </c>
      <c r="J353" s="16">
        <v>0.13700000000000001</v>
      </c>
      <c r="K353" s="16">
        <v>0.16800000000000001</v>
      </c>
      <c r="L353" s="16">
        <v>0.14000000000000001</v>
      </c>
      <c r="M353" s="16">
        <v>0.16600000000000001</v>
      </c>
    </row>
    <row r="354" spans="8:15" ht="7.2" customHeight="1" x14ac:dyDescent="0.2">
      <c r="H354" s="15">
        <v>43244</v>
      </c>
      <c r="I354" s="16">
        <v>0.17</v>
      </c>
      <c r="J354" s="16">
        <v>0.13800000000000001</v>
      </c>
      <c r="K354" s="16">
        <v>0.16800000000000001</v>
      </c>
      <c r="L354" s="16">
        <v>0.14000000000000001</v>
      </c>
      <c r="M354" s="16">
        <v>0.16700000000000001</v>
      </c>
    </row>
    <row r="355" spans="8:15" ht="7.2" customHeight="1" x14ac:dyDescent="0.2">
      <c r="H355" s="15">
        <v>43245</v>
      </c>
      <c r="I355" s="16">
        <v>0.17</v>
      </c>
      <c r="J355" s="16">
        <v>0.13800000000000001</v>
      </c>
      <c r="K355" s="16">
        <v>0.16800000000000001</v>
      </c>
      <c r="L355" s="16">
        <v>0.13600000000000001</v>
      </c>
      <c r="M355" s="16">
        <v>0.16800000000000001</v>
      </c>
    </row>
    <row r="356" spans="8:15" ht="7.2" customHeight="1" x14ac:dyDescent="0.2">
      <c r="H356" s="15">
        <v>43249</v>
      </c>
      <c r="I356" s="16">
        <v>0.17</v>
      </c>
      <c r="J356" s="16">
        <v>0.13800000000000001</v>
      </c>
      <c r="K356" s="16">
        <v>0.16800000000000001</v>
      </c>
      <c r="L356" s="16">
        <v>0.13700000000000001</v>
      </c>
      <c r="M356" s="16">
        <v>0.17100000000000001</v>
      </c>
    </row>
    <row r="357" spans="8:15" ht="7.2" customHeight="1" x14ac:dyDescent="0.2">
      <c r="H357" s="15">
        <v>43250</v>
      </c>
      <c r="I357" s="16">
        <v>0.17</v>
      </c>
      <c r="J357" s="16">
        <v>0.13800000000000001</v>
      </c>
      <c r="K357" s="16">
        <v>0.16800000000000001</v>
      </c>
      <c r="L357" s="16">
        <v>0.13900000000000001</v>
      </c>
      <c r="M357" s="16">
        <v>0.16900000000000001</v>
      </c>
    </row>
    <row r="358" spans="8:15" ht="7.2" customHeight="1" x14ac:dyDescent="0.2">
      <c r="H358" s="15">
        <v>43251</v>
      </c>
      <c r="I358" s="16">
        <v>0.17</v>
      </c>
      <c r="J358" s="16">
        <v>0.13900000000000001</v>
      </c>
      <c r="K358" s="16">
        <v>0.16900000000000001</v>
      </c>
      <c r="L358" s="16">
        <v>0.14299999999999999</v>
      </c>
      <c r="M358" s="16">
        <v>0.16900000000000001</v>
      </c>
    </row>
    <row r="359" spans="8:15" ht="7.2" customHeight="1" x14ac:dyDescent="0.2">
      <c r="H359" s="15">
        <v>43252</v>
      </c>
      <c r="I359" s="16">
        <v>0.17</v>
      </c>
      <c r="J359" s="16">
        <v>0.13900000000000001</v>
      </c>
      <c r="K359" s="16">
        <v>0.16900000000000001</v>
      </c>
      <c r="L359" s="16">
        <v>0.13900000000000001</v>
      </c>
      <c r="M359" s="16">
        <v>0.16700000000000001</v>
      </c>
    </row>
    <row r="360" spans="8:15" ht="7.2" customHeight="1" x14ac:dyDescent="0.2">
      <c r="H360" s="15">
        <v>43255</v>
      </c>
      <c r="I360" s="16">
        <v>0.17</v>
      </c>
      <c r="J360" s="16">
        <v>0.13900000000000001</v>
      </c>
      <c r="K360" s="16">
        <v>0.16900000000000001</v>
      </c>
      <c r="L360" s="16">
        <v>0.13800000000000001</v>
      </c>
      <c r="M360" s="16">
        <v>0.16800000000000001</v>
      </c>
    </row>
    <row r="361" spans="8:15" ht="7.2" customHeight="1" x14ac:dyDescent="0.2">
      <c r="H361" s="15">
        <v>43256</v>
      </c>
      <c r="I361" s="16">
        <v>0.17</v>
      </c>
      <c r="J361" s="16">
        <v>0.14000000000000001</v>
      </c>
      <c r="K361" s="16">
        <v>0.16800000000000001</v>
      </c>
      <c r="L361" s="16">
        <v>0.13900000000000001</v>
      </c>
      <c r="M361" s="16">
        <v>0.16800000000000001</v>
      </c>
    </row>
    <row r="362" spans="8:15" ht="7.2" customHeight="1" x14ac:dyDescent="0.2">
      <c r="H362" s="15">
        <v>43257</v>
      </c>
      <c r="I362" s="16">
        <v>0.17</v>
      </c>
      <c r="J362" s="16">
        <v>0.13900000000000001</v>
      </c>
      <c r="K362" s="16">
        <v>0.16900000000000001</v>
      </c>
      <c r="L362" s="16">
        <v>0.13600000000000001</v>
      </c>
      <c r="M362" s="16">
        <v>0.17399999999999999</v>
      </c>
    </row>
    <row r="363" spans="8:15" ht="7.2" customHeight="1" x14ac:dyDescent="0.25">
      <c r="H363" s="15">
        <v>43258</v>
      </c>
      <c r="I363" s="16">
        <v>0.17</v>
      </c>
      <c r="J363" s="16">
        <v>0.13900000000000001</v>
      </c>
      <c r="K363" s="16">
        <v>0.16900000000000001</v>
      </c>
      <c r="L363" s="16">
        <v>0.14199999999999999</v>
      </c>
      <c r="M363" s="16">
        <v>0.16700000000000001</v>
      </c>
      <c r="O363" s="18"/>
    </row>
    <row r="364" spans="8:15" ht="7.2" customHeight="1" x14ac:dyDescent="0.2">
      <c r="H364" s="15">
        <v>43259</v>
      </c>
      <c r="I364" s="16">
        <v>0.17</v>
      </c>
      <c r="J364" s="16">
        <v>0.13800000000000001</v>
      </c>
      <c r="K364" s="16">
        <v>0.16800000000000001</v>
      </c>
      <c r="L364" s="16">
        <v>0.13600000000000001</v>
      </c>
      <c r="M364" s="16">
        <v>0.16600000000000001</v>
      </c>
    </row>
    <row r="365" spans="8:15" ht="7.2" customHeight="1" x14ac:dyDescent="0.2">
      <c r="H365" s="15">
        <v>43262</v>
      </c>
      <c r="I365" s="16">
        <v>0.17</v>
      </c>
      <c r="J365" s="16">
        <v>0.13800000000000001</v>
      </c>
      <c r="K365" s="16">
        <v>0.16900000000000001</v>
      </c>
      <c r="L365" s="16">
        <v>0.13900000000000001</v>
      </c>
      <c r="M365" s="16">
        <v>0.17199999999999999</v>
      </c>
    </row>
    <row r="366" spans="8:15" ht="7.2" customHeight="1" x14ac:dyDescent="0.2">
      <c r="H366" s="15">
        <v>43263</v>
      </c>
      <c r="I366" s="16">
        <v>0.17</v>
      </c>
      <c r="J366" s="16">
        <v>0.13800000000000001</v>
      </c>
      <c r="K366" s="16">
        <v>0.16900000000000001</v>
      </c>
      <c r="L366" s="16">
        <v>0.13700000000000001</v>
      </c>
      <c r="M366" s="16">
        <v>0.16800000000000001</v>
      </c>
    </row>
    <row r="367" spans="8:15" ht="7.2" customHeight="1" x14ac:dyDescent="0.2">
      <c r="H367" s="15">
        <v>43264</v>
      </c>
      <c r="I367" s="16">
        <v>0.17</v>
      </c>
      <c r="J367" s="16">
        <v>0.13800000000000001</v>
      </c>
      <c r="K367" s="16">
        <v>0.16800000000000001</v>
      </c>
      <c r="L367" s="16">
        <v>0.13500000000000001</v>
      </c>
      <c r="M367" s="16">
        <v>0.16600000000000001</v>
      </c>
    </row>
    <row r="368" spans="8:15" ht="7.2" customHeight="1" x14ac:dyDescent="0.2">
      <c r="H368" s="15">
        <v>43265</v>
      </c>
      <c r="I368" s="16">
        <v>0.17</v>
      </c>
      <c r="J368" s="16">
        <v>0.13700000000000001</v>
      </c>
      <c r="K368" s="16">
        <v>0.16800000000000001</v>
      </c>
      <c r="L368" s="16">
        <v>0.13700000000000001</v>
      </c>
      <c r="M368" s="16">
        <v>0.16800000000000001</v>
      </c>
    </row>
    <row r="369" spans="8:13" ht="7.2" customHeight="1" x14ac:dyDescent="0.2">
      <c r="H369" s="15">
        <v>43266</v>
      </c>
      <c r="I369" s="16">
        <v>0.17</v>
      </c>
      <c r="J369" s="16">
        <v>0.13600000000000001</v>
      </c>
      <c r="K369" s="16">
        <v>0.16800000000000001</v>
      </c>
      <c r="L369" s="16">
        <v>0.13200000000000001</v>
      </c>
      <c r="M369" s="16">
        <v>0.16800000000000001</v>
      </c>
    </row>
    <row r="370" spans="8:13" ht="7.2" customHeight="1" x14ac:dyDescent="0.2">
      <c r="H370" s="15">
        <v>43269</v>
      </c>
      <c r="I370" s="16">
        <v>0.17</v>
      </c>
      <c r="J370" s="16">
        <v>0.13600000000000001</v>
      </c>
      <c r="K370" s="16">
        <v>0.16700000000000001</v>
      </c>
      <c r="L370" s="16">
        <v>0.13600000000000001</v>
      </c>
      <c r="M370" s="16">
        <v>0.16700000000000001</v>
      </c>
    </row>
    <row r="371" spans="8:13" ht="7.2" customHeight="1" x14ac:dyDescent="0.2">
      <c r="H371" s="15">
        <v>43270</v>
      </c>
      <c r="I371" s="16">
        <v>0.17</v>
      </c>
      <c r="J371" s="16">
        <v>0.13600000000000001</v>
      </c>
      <c r="K371" s="16">
        <v>0.16800000000000001</v>
      </c>
      <c r="L371" s="16">
        <v>0.13700000000000001</v>
      </c>
      <c r="M371" s="16">
        <v>0.16900000000000001</v>
      </c>
    </row>
    <row r="372" spans="8:13" ht="7.2" customHeight="1" x14ac:dyDescent="0.2">
      <c r="H372" s="15">
        <v>43271</v>
      </c>
      <c r="I372" s="16">
        <v>0.17</v>
      </c>
      <c r="J372" s="16">
        <v>0.13500000000000001</v>
      </c>
      <c r="K372" s="16">
        <v>0.16800000000000001</v>
      </c>
      <c r="L372" s="16">
        <v>0.13400000000000001</v>
      </c>
      <c r="M372" s="16">
        <v>0.16800000000000001</v>
      </c>
    </row>
    <row r="373" spans="8:13" ht="7.2" customHeight="1" x14ac:dyDescent="0.2">
      <c r="H373" s="15">
        <v>43272</v>
      </c>
      <c r="I373" s="16">
        <v>0.17</v>
      </c>
      <c r="J373" s="16">
        <v>0.13600000000000001</v>
      </c>
      <c r="K373" s="16">
        <v>0.16800000000000001</v>
      </c>
      <c r="L373" s="16">
        <v>0.13900000000000001</v>
      </c>
      <c r="M373" s="16">
        <v>0.16800000000000001</v>
      </c>
    </row>
    <row r="374" spans="8:13" ht="7.2" customHeight="1" x14ac:dyDescent="0.2">
      <c r="H374" s="15">
        <v>43273</v>
      </c>
      <c r="I374" s="16">
        <v>0.17</v>
      </c>
      <c r="J374" s="16">
        <v>0.13700000000000001</v>
      </c>
      <c r="K374" s="16">
        <v>0.16800000000000001</v>
      </c>
      <c r="L374" s="16">
        <v>0.13700000000000001</v>
      </c>
      <c r="M374" s="16">
        <v>0.16500000000000001</v>
      </c>
    </row>
    <row r="375" spans="8:13" ht="7.2" customHeight="1" x14ac:dyDescent="0.2">
      <c r="H375" s="15">
        <v>43274</v>
      </c>
      <c r="I375" s="16">
        <v>0.17</v>
      </c>
      <c r="J375" s="16">
        <v>0.13700000000000001</v>
      </c>
      <c r="K375" s="16">
        <v>0.17</v>
      </c>
      <c r="L375" s="16">
        <v>0.13600000000000001</v>
      </c>
      <c r="M375" s="16">
        <v>0.17899999999999999</v>
      </c>
    </row>
    <row r="376" spans="8:13" ht="7.2" customHeight="1" x14ac:dyDescent="0.2">
      <c r="H376" s="15">
        <v>43276</v>
      </c>
      <c r="I376" s="16">
        <v>0.17</v>
      </c>
      <c r="J376" s="16">
        <v>0.13600000000000001</v>
      </c>
      <c r="K376" s="16">
        <v>0.17</v>
      </c>
      <c r="L376" s="16">
        <v>0.13600000000000001</v>
      </c>
      <c r="M376" s="16">
        <v>0.16700000000000001</v>
      </c>
    </row>
    <row r="377" spans="8:13" ht="7.2" customHeight="1" x14ac:dyDescent="0.2">
      <c r="H377" s="15">
        <v>43277</v>
      </c>
      <c r="I377" s="16">
        <v>0.17</v>
      </c>
      <c r="J377" s="16">
        <v>0.13700000000000001</v>
      </c>
      <c r="K377" s="16">
        <v>0.17</v>
      </c>
      <c r="L377" s="16">
        <v>0.13700000000000001</v>
      </c>
      <c r="M377" s="16">
        <v>0.16900000000000001</v>
      </c>
    </row>
    <row r="378" spans="8:13" ht="7.2" customHeight="1" x14ac:dyDescent="0.2">
      <c r="H378" s="15">
        <v>43278</v>
      </c>
      <c r="I378" s="16">
        <v>0.17</v>
      </c>
      <c r="J378" s="16">
        <v>0.13600000000000001</v>
      </c>
      <c r="K378" s="16">
        <v>0.17</v>
      </c>
      <c r="L378" s="16">
        <v>0.13600000000000001</v>
      </c>
      <c r="M378" s="16">
        <v>0.17100000000000001</v>
      </c>
    </row>
    <row r="379" spans="8:13" ht="7.2" customHeight="1" x14ac:dyDescent="0.2">
      <c r="H379" s="15">
        <v>43283</v>
      </c>
      <c r="I379" s="16">
        <v>0.17</v>
      </c>
      <c r="J379" s="16">
        <v>0.13700000000000001</v>
      </c>
      <c r="K379" s="16">
        <v>0.17100000000000001</v>
      </c>
      <c r="L379" s="16">
        <v>0.13800000000000001</v>
      </c>
      <c r="M379" s="16">
        <v>0.16700000000000001</v>
      </c>
    </row>
    <row r="380" spans="8:13" ht="7.2" customHeight="1" x14ac:dyDescent="0.2">
      <c r="H380" s="15">
        <v>43284</v>
      </c>
      <c r="I380" s="16">
        <v>0.17</v>
      </c>
      <c r="J380" s="16">
        <v>0.13700000000000001</v>
      </c>
      <c r="K380" s="16">
        <v>0.16800000000000001</v>
      </c>
      <c r="L380" s="16">
        <v>0.13700000000000001</v>
      </c>
      <c r="M380" s="16">
        <v>0.16700000000000001</v>
      </c>
    </row>
    <row r="381" spans="8:13" ht="7.2" customHeight="1" x14ac:dyDescent="0.2">
      <c r="H381" s="15">
        <v>43285</v>
      </c>
      <c r="I381" s="16">
        <v>0.17</v>
      </c>
      <c r="J381" s="16">
        <v>0.13700000000000001</v>
      </c>
      <c r="K381" s="16">
        <v>0.16800000000000001</v>
      </c>
      <c r="L381" s="16">
        <v>0.13800000000000001</v>
      </c>
      <c r="M381" s="16">
        <v>0.16700000000000001</v>
      </c>
    </row>
    <row r="382" spans="8:13" ht="7.2" customHeight="1" x14ac:dyDescent="0.2">
      <c r="H382" s="15">
        <v>43286</v>
      </c>
      <c r="I382" s="16">
        <v>0.17</v>
      </c>
      <c r="J382" s="16">
        <v>0.13700000000000001</v>
      </c>
      <c r="K382" s="16">
        <v>0.16800000000000001</v>
      </c>
      <c r="L382" s="16">
        <v>0.13800000000000001</v>
      </c>
      <c r="M382" s="16">
        <v>0.16800000000000001</v>
      </c>
    </row>
    <row r="383" spans="8:13" ht="7.2" customHeight="1" x14ac:dyDescent="0.2">
      <c r="H383" s="15">
        <v>43287</v>
      </c>
      <c r="I383" s="16">
        <v>0.17</v>
      </c>
      <c r="J383" s="16">
        <v>0.13800000000000001</v>
      </c>
      <c r="K383" s="16">
        <v>0.16900000000000001</v>
      </c>
      <c r="L383" s="16">
        <v>0.13700000000000001</v>
      </c>
      <c r="M383" s="16">
        <v>0.17399999999999999</v>
      </c>
    </row>
    <row r="384" spans="8:13" ht="7.2" customHeight="1" x14ac:dyDescent="0.2">
      <c r="H384" s="15">
        <v>43290</v>
      </c>
      <c r="I384" s="16">
        <v>0.17</v>
      </c>
      <c r="J384" s="16">
        <v>0.13700000000000001</v>
      </c>
      <c r="K384" s="16">
        <v>0.16800000000000001</v>
      </c>
      <c r="L384" s="16">
        <v>0.13700000000000001</v>
      </c>
      <c r="M384" s="16">
        <v>0.16600000000000001</v>
      </c>
    </row>
    <row r="385" spans="8:13" ht="7.2" customHeight="1" x14ac:dyDescent="0.2">
      <c r="H385" s="15">
        <v>43291</v>
      </c>
      <c r="I385" s="16">
        <v>0.17</v>
      </c>
      <c r="J385" s="16">
        <v>0.13700000000000001</v>
      </c>
      <c r="K385" s="16">
        <v>0.16800000000000001</v>
      </c>
      <c r="L385" s="16">
        <v>0.13700000000000001</v>
      </c>
      <c r="M385" s="16">
        <v>0.16700000000000001</v>
      </c>
    </row>
    <row r="386" spans="8:13" ht="7.2" customHeight="1" x14ac:dyDescent="0.2">
      <c r="H386" s="15">
        <v>43292</v>
      </c>
      <c r="I386" s="16">
        <v>0.17</v>
      </c>
      <c r="J386" s="16">
        <v>0.13600000000000001</v>
      </c>
      <c r="K386" s="16">
        <v>0.16800000000000001</v>
      </c>
      <c r="L386" s="16">
        <v>0.13300000000000001</v>
      </c>
      <c r="M386" s="16">
        <v>0.16400000000000001</v>
      </c>
    </row>
    <row r="387" spans="8:13" ht="7.2" customHeight="1" x14ac:dyDescent="0.2">
      <c r="H387" s="15">
        <v>43293</v>
      </c>
      <c r="I387" s="16">
        <v>0.17</v>
      </c>
      <c r="J387" s="16">
        <v>0.13600000000000001</v>
      </c>
      <c r="K387" s="16">
        <v>0.16700000000000001</v>
      </c>
      <c r="L387" s="16">
        <v>0.13700000000000001</v>
      </c>
      <c r="M387" s="16">
        <v>0.16600000000000001</v>
      </c>
    </row>
    <row r="388" spans="8:13" ht="7.2" customHeight="1" x14ac:dyDescent="0.2">
      <c r="H388" s="15">
        <v>43294</v>
      </c>
      <c r="I388" s="16">
        <v>0.17499999999999999</v>
      </c>
      <c r="J388" s="16">
        <v>0.13600000000000001</v>
      </c>
      <c r="K388" s="16">
        <v>0.16600000000000001</v>
      </c>
      <c r="L388" s="16">
        <v>0.13600000000000001</v>
      </c>
      <c r="M388" s="16">
        <v>0.16700000000000001</v>
      </c>
    </row>
    <row r="389" spans="8:13" ht="7.2" customHeight="1" x14ac:dyDescent="0.2">
      <c r="H389" s="15">
        <v>43297</v>
      </c>
      <c r="I389" s="16">
        <v>0.17499999999999999</v>
      </c>
      <c r="J389" s="16">
        <v>0.13600000000000001</v>
      </c>
      <c r="K389" s="16">
        <v>0.16600000000000001</v>
      </c>
      <c r="L389" s="16">
        <v>0.13600000000000001</v>
      </c>
      <c r="M389" s="16">
        <v>0.16800000000000001</v>
      </c>
    </row>
    <row r="390" spans="8:13" ht="7.2" customHeight="1" x14ac:dyDescent="0.2">
      <c r="H390" s="15">
        <v>43298</v>
      </c>
      <c r="I390" s="16">
        <v>0.17499999999999999</v>
      </c>
      <c r="J390" s="16">
        <v>0.13600000000000001</v>
      </c>
      <c r="K390" s="16">
        <v>0.16700000000000001</v>
      </c>
      <c r="L390" s="16">
        <v>0.13500000000000001</v>
      </c>
      <c r="M390" s="16">
        <v>0.16800000000000001</v>
      </c>
    </row>
    <row r="391" spans="8:13" ht="7.2" customHeight="1" x14ac:dyDescent="0.2">
      <c r="H391" s="15">
        <v>43299</v>
      </c>
      <c r="I391" s="16">
        <v>0.17499999999999999</v>
      </c>
      <c r="J391" s="16">
        <v>0.13700000000000001</v>
      </c>
      <c r="K391" s="16">
        <v>0.16700000000000001</v>
      </c>
      <c r="L391" s="16">
        <v>0.13800000000000001</v>
      </c>
      <c r="M391" s="16">
        <v>0.16800000000000001</v>
      </c>
    </row>
    <row r="392" spans="8:13" ht="7.2" customHeight="1" x14ac:dyDescent="0.2">
      <c r="H392" s="15">
        <v>43300</v>
      </c>
      <c r="I392" s="16">
        <v>0.17499999999999999</v>
      </c>
      <c r="J392" s="16">
        <v>0.13600000000000001</v>
      </c>
      <c r="K392" s="16">
        <v>0.16800000000000001</v>
      </c>
      <c r="L392" s="16">
        <v>0.13600000000000001</v>
      </c>
      <c r="M392" s="16">
        <v>0.17</v>
      </c>
    </row>
    <row r="393" spans="8:13" ht="7.2" customHeight="1" x14ac:dyDescent="0.2">
      <c r="H393" s="15">
        <v>43301</v>
      </c>
      <c r="I393" s="16">
        <v>0.17499999999999999</v>
      </c>
      <c r="J393" s="16">
        <v>0.13700000000000001</v>
      </c>
      <c r="K393" s="16">
        <v>0.16900000000000001</v>
      </c>
      <c r="L393" s="16">
        <v>0.13800000000000001</v>
      </c>
      <c r="M393" s="16">
        <v>0.17299999999999999</v>
      </c>
    </row>
    <row r="394" spans="8:13" ht="7.2" customHeight="1" x14ac:dyDescent="0.2">
      <c r="H394" s="15">
        <v>43304</v>
      </c>
      <c r="I394" s="16">
        <v>0.17499999999999999</v>
      </c>
      <c r="J394" s="16">
        <v>0.13700000000000001</v>
      </c>
      <c r="K394" s="16">
        <v>0.16900000000000001</v>
      </c>
      <c r="L394" s="16">
        <v>0.13700000000000001</v>
      </c>
      <c r="M394" s="16">
        <v>0.16800000000000001</v>
      </c>
    </row>
    <row r="395" spans="8:13" ht="7.2" customHeight="1" x14ac:dyDescent="0.2">
      <c r="H395" s="15">
        <v>43305</v>
      </c>
      <c r="I395" s="16">
        <v>0.17499999999999999</v>
      </c>
      <c r="J395" s="16">
        <v>0.13700000000000001</v>
      </c>
      <c r="K395" s="16">
        <v>0.17</v>
      </c>
      <c r="L395" s="16">
        <v>0.13600000000000001</v>
      </c>
      <c r="M395" s="16">
        <v>0.17</v>
      </c>
    </row>
    <row r="396" spans="8:13" ht="7.2" customHeight="1" x14ac:dyDescent="0.2">
      <c r="H396" s="15">
        <v>43306</v>
      </c>
      <c r="I396" s="16">
        <v>0.17499999999999999</v>
      </c>
      <c r="J396" s="16">
        <v>0.13700000000000001</v>
      </c>
      <c r="K396" s="16">
        <v>0.17</v>
      </c>
      <c r="L396" s="16">
        <v>0.13800000000000001</v>
      </c>
      <c r="M396" s="16">
        <v>0.17</v>
      </c>
    </row>
    <row r="397" spans="8:13" ht="7.2" customHeight="1" x14ac:dyDescent="0.2">
      <c r="H397" s="15">
        <v>43307</v>
      </c>
      <c r="I397" s="16">
        <v>0.17499999999999999</v>
      </c>
      <c r="J397" s="16">
        <v>0.13800000000000001</v>
      </c>
      <c r="K397" s="16">
        <v>0.17</v>
      </c>
      <c r="L397" s="16">
        <v>0.13900000000000001</v>
      </c>
      <c r="M397" s="16">
        <v>0.17</v>
      </c>
    </row>
    <row r="398" spans="8:13" ht="7.2" customHeight="1" x14ac:dyDescent="0.2">
      <c r="H398" s="15">
        <v>43308</v>
      </c>
      <c r="I398" s="16">
        <v>0.17499999999999999</v>
      </c>
      <c r="J398" s="16">
        <v>0.13800000000000001</v>
      </c>
      <c r="K398" s="16">
        <v>0.17</v>
      </c>
      <c r="L398" s="16">
        <v>0.13700000000000001</v>
      </c>
      <c r="M398" s="16">
        <v>0.17399999999999999</v>
      </c>
    </row>
    <row r="399" spans="8:13" ht="7.2" customHeight="1" x14ac:dyDescent="0.2">
      <c r="H399" s="15">
        <v>43311</v>
      </c>
      <c r="I399" s="16">
        <v>0.17499999999999999</v>
      </c>
      <c r="J399" s="16">
        <v>0.13800000000000001</v>
      </c>
      <c r="K399" s="16">
        <v>0.17</v>
      </c>
      <c r="L399" s="16">
        <v>0.13800000000000001</v>
      </c>
      <c r="M399" s="16">
        <v>0.16900000000000001</v>
      </c>
    </row>
    <row r="400" spans="8:13" ht="7.2" customHeight="1" x14ac:dyDescent="0.2">
      <c r="H400" s="15">
        <v>43312</v>
      </c>
      <c r="I400" s="16">
        <v>0.17499999999999999</v>
      </c>
      <c r="J400" s="16">
        <v>0.13800000000000001</v>
      </c>
      <c r="K400" s="16">
        <v>0.17100000000000001</v>
      </c>
      <c r="L400" s="16">
        <v>0.13600000000000001</v>
      </c>
      <c r="M400" s="16">
        <v>0.17100000000000001</v>
      </c>
    </row>
    <row r="401" spans="8:13" ht="7.2" customHeight="1" x14ac:dyDescent="0.2">
      <c r="H401" s="15">
        <v>43313</v>
      </c>
      <c r="I401" s="16">
        <v>0.17499999999999999</v>
      </c>
      <c r="J401" s="16">
        <v>0.13800000000000001</v>
      </c>
      <c r="K401" s="16">
        <v>0.17100000000000001</v>
      </c>
      <c r="L401" s="16">
        <v>0.13900000000000001</v>
      </c>
      <c r="M401" s="16">
        <v>0.16900000000000001</v>
      </c>
    </row>
    <row r="402" spans="8:13" ht="7.2" customHeight="1" x14ac:dyDescent="0.2">
      <c r="H402" s="15">
        <v>43314</v>
      </c>
      <c r="I402" s="16">
        <v>0.17499999999999999</v>
      </c>
      <c r="J402" s="16">
        <v>0.13800000000000001</v>
      </c>
      <c r="K402" s="16">
        <v>0.17</v>
      </c>
      <c r="L402" s="16">
        <v>0.14000000000000001</v>
      </c>
      <c r="M402" s="16">
        <v>0.16900000000000001</v>
      </c>
    </row>
    <row r="403" spans="8:13" ht="7.2" customHeight="1" x14ac:dyDescent="0.2">
      <c r="H403" s="15">
        <v>43315</v>
      </c>
      <c r="I403" s="16">
        <v>0.17499999999999999</v>
      </c>
      <c r="J403" s="16">
        <v>0.13800000000000001</v>
      </c>
      <c r="K403" s="16">
        <v>0.17</v>
      </c>
      <c r="L403" s="16">
        <v>0.13600000000000001</v>
      </c>
      <c r="M403" s="16">
        <v>0.17</v>
      </c>
    </row>
    <row r="404" spans="8:13" ht="7.2" customHeight="1" x14ac:dyDescent="0.2">
      <c r="H404" s="15">
        <v>43318</v>
      </c>
      <c r="I404" s="16">
        <v>0.17499999999999999</v>
      </c>
      <c r="J404" s="16">
        <v>0.13800000000000001</v>
      </c>
      <c r="K404" s="16">
        <v>0.17</v>
      </c>
      <c r="L404" s="16">
        <v>0.13700000000000001</v>
      </c>
      <c r="M404" s="16">
        <v>0.17199999999999999</v>
      </c>
    </row>
    <row r="405" spans="8:13" ht="7.2" customHeight="1" x14ac:dyDescent="0.2">
      <c r="H405" s="15">
        <v>43319</v>
      </c>
      <c r="I405" s="16">
        <v>0.17499999999999999</v>
      </c>
      <c r="J405" s="16">
        <v>0.13800000000000001</v>
      </c>
      <c r="K405" s="16">
        <v>0.17100000000000001</v>
      </c>
      <c r="L405" s="16">
        <v>0.13700000000000001</v>
      </c>
      <c r="M405" s="16">
        <v>0.17699999999999999</v>
      </c>
    </row>
    <row r="406" spans="8:13" ht="7.2" customHeight="1" x14ac:dyDescent="0.2">
      <c r="H406" s="15">
        <v>43320</v>
      </c>
      <c r="I406" s="16">
        <v>0.17499999999999999</v>
      </c>
      <c r="J406" s="16">
        <v>0.13800000000000001</v>
      </c>
      <c r="K406" s="16">
        <v>0.17199999999999999</v>
      </c>
      <c r="L406" s="16">
        <v>0.13700000000000001</v>
      </c>
      <c r="M406" s="16">
        <v>0.17</v>
      </c>
    </row>
    <row r="407" spans="8:13" ht="7.2" customHeight="1" x14ac:dyDescent="0.2">
      <c r="H407" s="15">
        <v>43321</v>
      </c>
      <c r="I407" s="16">
        <v>0.17499999999999999</v>
      </c>
      <c r="J407" s="16">
        <v>0.13700000000000001</v>
      </c>
      <c r="K407" s="16">
        <v>0.17199999999999999</v>
      </c>
      <c r="L407" s="16">
        <v>0.13800000000000001</v>
      </c>
      <c r="M407" s="16">
        <v>0.17199999999999999</v>
      </c>
    </row>
    <row r="408" spans="8:13" ht="7.2" customHeight="1" x14ac:dyDescent="0.2">
      <c r="H408" s="15">
        <v>43322</v>
      </c>
      <c r="I408" s="16">
        <v>0.17499999999999999</v>
      </c>
      <c r="J408" s="16">
        <v>0.13700000000000001</v>
      </c>
      <c r="K408" s="16">
        <v>0.17299999999999999</v>
      </c>
      <c r="L408" s="16">
        <v>0.13700000000000001</v>
      </c>
      <c r="M408" s="16">
        <v>0.17199999999999999</v>
      </c>
    </row>
    <row r="409" spans="8:13" ht="7.2" customHeight="1" x14ac:dyDescent="0.2">
      <c r="H409" s="15">
        <v>43325</v>
      </c>
      <c r="I409" s="16">
        <v>0.17499999999999999</v>
      </c>
      <c r="J409" s="16">
        <v>0.13700000000000001</v>
      </c>
      <c r="K409" s="16">
        <v>0.17299999999999999</v>
      </c>
      <c r="L409" s="16">
        <v>0.13500000000000001</v>
      </c>
      <c r="M409" s="16">
        <v>0.17399999999999999</v>
      </c>
    </row>
    <row r="410" spans="8:13" ht="7.2" customHeight="1" x14ac:dyDescent="0.2">
      <c r="H410" s="15">
        <v>43326</v>
      </c>
      <c r="I410" s="16">
        <v>0.17499999999999999</v>
      </c>
      <c r="J410" s="16">
        <v>0.13700000000000001</v>
      </c>
      <c r="K410" s="16">
        <v>0.17299999999999999</v>
      </c>
      <c r="L410" s="16">
        <v>0.13600000000000001</v>
      </c>
      <c r="M410" s="16">
        <v>0.17399999999999999</v>
      </c>
    </row>
    <row r="411" spans="8:13" ht="7.2" customHeight="1" x14ac:dyDescent="0.2">
      <c r="H411" s="15">
        <v>43327</v>
      </c>
      <c r="I411" s="16">
        <v>0.17499999999999999</v>
      </c>
      <c r="J411" s="16">
        <v>0.13700000000000001</v>
      </c>
      <c r="K411" s="16">
        <v>0.17399999999999999</v>
      </c>
      <c r="L411" s="16">
        <v>0.13700000000000001</v>
      </c>
      <c r="M411" s="16">
        <v>0.17599999999999999</v>
      </c>
    </row>
    <row r="412" spans="8:13" ht="7.2" customHeight="1" x14ac:dyDescent="0.2">
      <c r="H412" s="15">
        <v>43328</v>
      </c>
      <c r="I412" s="16">
        <v>0.17499999999999999</v>
      </c>
      <c r="J412" s="16">
        <v>0.13600000000000001</v>
      </c>
      <c r="K412" s="16">
        <v>0.17499999999999999</v>
      </c>
      <c r="L412" s="16">
        <v>0.13600000000000001</v>
      </c>
      <c r="M412" s="16">
        <v>0.17899999999999999</v>
      </c>
    </row>
    <row r="413" spans="8:13" ht="7.2" customHeight="1" x14ac:dyDescent="0.2">
      <c r="H413" s="15">
        <v>43329</v>
      </c>
      <c r="I413" s="16">
        <v>0.17499999999999999</v>
      </c>
      <c r="J413" s="16">
        <v>0.13600000000000001</v>
      </c>
      <c r="K413" s="16">
        <v>0.17699999999999999</v>
      </c>
      <c r="L413" s="16">
        <v>0.13700000000000001</v>
      </c>
      <c r="M413" s="16">
        <v>0.182</v>
      </c>
    </row>
    <row r="414" spans="8:13" ht="7.2" customHeight="1" x14ac:dyDescent="0.2">
      <c r="H414" s="15">
        <v>43332</v>
      </c>
      <c r="I414" s="16">
        <v>0.17499999999999999</v>
      </c>
      <c r="J414" s="16">
        <v>0.13700000000000001</v>
      </c>
      <c r="K414" s="16">
        <v>0.17799999999999999</v>
      </c>
      <c r="L414" s="16">
        <v>0.13700000000000001</v>
      </c>
      <c r="M414" s="16">
        <v>0.17899999999999999</v>
      </c>
    </row>
    <row r="415" spans="8:13" ht="7.2" customHeight="1" x14ac:dyDescent="0.2">
      <c r="H415" s="15">
        <v>43333</v>
      </c>
      <c r="I415" s="16">
        <v>0.17499999999999999</v>
      </c>
      <c r="J415" s="16">
        <v>0.13700000000000001</v>
      </c>
      <c r="K415" s="16">
        <v>0.18099999999999999</v>
      </c>
      <c r="L415" s="16">
        <v>0.13900000000000001</v>
      </c>
      <c r="M415" s="16">
        <v>0.19</v>
      </c>
    </row>
    <row r="416" spans="8:13" ht="7.2" customHeight="1" x14ac:dyDescent="0.2">
      <c r="H416" s="15">
        <v>43334</v>
      </c>
      <c r="I416" s="16">
        <v>0.17499999999999999</v>
      </c>
      <c r="J416" s="16">
        <v>0.13700000000000001</v>
      </c>
      <c r="K416" s="16">
        <v>0.183</v>
      </c>
      <c r="L416" s="16">
        <v>0.13800000000000001</v>
      </c>
      <c r="M416" s="16">
        <v>0.185</v>
      </c>
    </row>
    <row r="417" spans="8:13" ht="7.2" customHeight="1" x14ac:dyDescent="0.2">
      <c r="H417" s="15">
        <v>43335</v>
      </c>
      <c r="I417" s="16">
        <v>0.17499999999999999</v>
      </c>
      <c r="J417" s="16">
        <v>0.13800000000000001</v>
      </c>
      <c r="K417" s="16">
        <v>0.184</v>
      </c>
      <c r="L417" s="16">
        <v>0.14000000000000001</v>
      </c>
      <c r="M417" s="16">
        <v>0.184</v>
      </c>
    </row>
    <row r="418" spans="8:13" ht="7.2" customHeight="1" x14ac:dyDescent="0.2">
      <c r="H418" s="15">
        <v>43339</v>
      </c>
      <c r="I418" s="16">
        <v>0.17499999999999999</v>
      </c>
      <c r="J418" s="16">
        <v>0.13900000000000001</v>
      </c>
      <c r="K418" s="16">
        <v>0.185</v>
      </c>
      <c r="L418" s="16">
        <v>0.14199999999999999</v>
      </c>
      <c r="M418" s="16">
        <v>0.188</v>
      </c>
    </row>
    <row r="419" spans="8:13" ht="7.2" customHeight="1" x14ac:dyDescent="0.2">
      <c r="H419" s="15">
        <v>43340</v>
      </c>
      <c r="I419" s="16">
        <v>0.17499999999999999</v>
      </c>
      <c r="J419" s="16">
        <v>0.14000000000000001</v>
      </c>
      <c r="K419" s="16">
        <v>0.187</v>
      </c>
      <c r="L419" s="16">
        <v>0.14000000000000001</v>
      </c>
      <c r="M419" s="16">
        <v>0.189</v>
      </c>
    </row>
    <row r="420" spans="8:13" ht="7.2" customHeight="1" x14ac:dyDescent="0.2">
      <c r="H420" s="15">
        <v>43341</v>
      </c>
      <c r="I420" s="16">
        <v>0.17499999999999999</v>
      </c>
      <c r="J420" s="16">
        <v>0.14000000000000001</v>
      </c>
      <c r="K420" s="16">
        <v>0.186</v>
      </c>
      <c r="L420" s="16">
        <v>0.13900000000000001</v>
      </c>
      <c r="M420" s="16">
        <v>0.186</v>
      </c>
    </row>
    <row r="421" spans="8:13" ht="7.2" customHeight="1" x14ac:dyDescent="0.2">
      <c r="H421" s="15">
        <v>43342</v>
      </c>
      <c r="I421" s="16">
        <v>0.17499999999999999</v>
      </c>
      <c r="J421" s="16">
        <v>0.13900000000000001</v>
      </c>
      <c r="K421" s="16">
        <v>0.187</v>
      </c>
      <c r="L421" s="16">
        <v>0.13800000000000001</v>
      </c>
      <c r="M421" s="16">
        <v>0.19</v>
      </c>
    </row>
    <row r="422" spans="8:13" ht="7.2" customHeight="1" x14ac:dyDescent="0.2">
      <c r="H422" s="15">
        <v>43343</v>
      </c>
      <c r="I422" s="16">
        <v>0.17499999999999999</v>
      </c>
      <c r="J422" s="16">
        <v>0.13900000000000001</v>
      </c>
      <c r="K422" s="16">
        <v>0.188</v>
      </c>
      <c r="L422" s="16">
        <v>0.13800000000000001</v>
      </c>
      <c r="M422" s="16">
        <v>0.188</v>
      </c>
    </row>
    <row r="423" spans="8:13" ht="7.2" customHeight="1" x14ac:dyDescent="0.2">
      <c r="H423" s="15">
        <v>43346</v>
      </c>
      <c r="I423" s="16">
        <v>0.17499999999999999</v>
      </c>
      <c r="J423" s="16">
        <v>0.13800000000000001</v>
      </c>
      <c r="K423" s="16">
        <v>0.188</v>
      </c>
      <c r="L423" s="16">
        <v>0.13800000000000001</v>
      </c>
      <c r="M423" s="16">
        <v>0.188</v>
      </c>
    </row>
    <row r="424" spans="8:13" ht="7.2" customHeight="1" x14ac:dyDescent="0.2">
      <c r="H424" s="15">
        <v>43347</v>
      </c>
      <c r="I424" s="16">
        <v>0.17499999999999999</v>
      </c>
      <c r="J424" s="16">
        <v>0.13900000000000001</v>
      </c>
      <c r="K424" s="16">
        <v>0.189</v>
      </c>
      <c r="L424" s="16">
        <v>0.14099999999999999</v>
      </c>
      <c r="M424" s="16">
        <v>0.191</v>
      </c>
    </row>
    <row r="425" spans="8:13" ht="7.2" customHeight="1" x14ac:dyDescent="0.2">
      <c r="H425" s="15">
        <v>43348</v>
      </c>
      <c r="I425" s="16">
        <v>0.17499999999999999</v>
      </c>
      <c r="J425" s="16">
        <v>0.13900000000000001</v>
      </c>
      <c r="K425" s="16">
        <v>0.189</v>
      </c>
      <c r="L425" s="16">
        <v>0.14099999999999999</v>
      </c>
      <c r="M425" s="16">
        <v>0.188</v>
      </c>
    </row>
    <row r="426" spans="8:13" ht="7.2" customHeight="1" x14ac:dyDescent="0.2">
      <c r="H426" s="15">
        <v>43349</v>
      </c>
      <c r="I426" s="16">
        <v>0.17499999999999999</v>
      </c>
      <c r="J426" s="16">
        <v>0.14000000000000001</v>
      </c>
      <c r="K426" s="16">
        <v>0.189</v>
      </c>
      <c r="L426" s="16">
        <v>0.14099999999999999</v>
      </c>
      <c r="M426" s="16">
        <v>0.191</v>
      </c>
    </row>
    <row r="427" spans="8:13" ht="7.2" customHeight="1" x14ac:dyDescent="0.2">
      <c r="H427" s="15">
        <v>43350</v>
      </c>
      <c r="I427" s="16">
        <v>0.18</v>
      </c>
      <c r="J427" s="16">
        <v>0.14000000000000001</v>
      </c>
      <c r="K427" s="16">
        <v>0.189</v>
      </c>
      <c r="L427" s="16">
        <v>0.13900000000000001</v>
      </c>
      <c r="M427" s="16">
        <v>0.189</v>
      </c>
    </row>
    <row r="428" spans="8:13" ht="7.2" customHeight="1" x14ac:dyDescent="0.2">
      <c r="H428" s="15">
        <v>43353</v>
      </c>
      <c r="I428" s="16">
        <v>0.18</v>
      </c>
      <c r="J428" s="16">
        <v>0.14000000000000001</v>
      </c>
      <c r="K428" s="16">
        <v>0.19</v>
      </c>
      <c r="L428" s="16">
        <v>0.13700000000000001</v>
      </c>
      <c r="M428" s="16">
        <v>0.193</v>
      </c>
    </row>
    <row r="429" spans="8:13" ht="7.2" customHeight="1" x14ac:dyDescent="0.2">
      <c r="H429" s="15">
        <v>43354</v>
      </c>
      <c r="I429" s="16">
        <v>0.18</v>
      </c>
      <c r="J429" s="16">
        <v>0.13900000000000001</v>
      </c>
      <c r="K429" s="16">
        <v>0.191</v>
      </c>
      <c r="L429" s="16">
        <v>0.13900000000000001</v>
      </c>
      <c r="M429" s="16">
        <v>0.19600000000000001</v>
      </c>
    </row>
    <row r="430" spans="8:13" ht="7.2" customHeight="1" x14ac:dyDescent="0.2">
      <c r="H430" s="15">
        <v>43355</v>
      </c>
      <c r="I430" s="16">
        <v>0.18</v>
      </c>
      <c r="J430" s="16">
        <v>0.13900000000000001</v>
      </c>
      <c r="K430" s="16">
        <v>0.19400000000000001</v>
      </c>
      <c r="L430" s="16">
        <v>0.14099999999999999</v>
      </c>
      <c r="M430" s="16">
        <v>0.19800000000000001</v>
      </c>
    </row>
    <row r="431" spans="8:13" ht="7.2" customHeight="1" x14ac:dyDescent="0.2">
      <c r="H431" s="15">
        <v>43356</v>
      </c>
      <c r="I431" s="16">
        <v>0.18</v>
      </c>
      <c r="J431" s="16">
        <v>0.14000000000000001</v>
      </c>
      <c r="K431" s="16">
        <v>0.19500000000000001</v>
      </c>
      <c r="L431" s="16">
        <v>0.14299999999999999</v>
      </c>
      <c r="M431" s="16">
        <v>0.19900000000000001</v>
      </c>
    </row>
    <row r="432" spans="8:13" ht="7.2" customHeight="1" x14ac:dyDescent="0.2">
      <c r="H432" s="15">
        <v>43357</v>
      </c>
      <c r="I432" s="16">
        <v>0.18</v>
      </c>
      <c r="J432" s="16">
        <v>0.14000000000000001</v>
      </c>
      <c r="K432" s="16">
        <v>0.19800000000000001</v>
      </c>
      <c r="L432" s="16">
        <v>0.13900000000000001</v>
      </c>
      <c r="M432" s="16">
        <v>0.20200000000000001</v>
      </c>
    </row>
    <row r="433" spans="8:13" ht="7.2" customHeight="1" x14ac:dyDescent="0.2">
      <c r="H433" s="15">
        <v>43360</v>
      </c>
      <c r="I433" s="16">
        <v>0.18</v>
      </c>
      <c r="J433" s="16">
        <v>0.14000000000000001</v>
      </c>
      <c r="K433" s="16">
        <v>0.2</v>
      </c>
      <c r="L433" s="16">
        <v>0.14000000000000001</v>
      </c>
      <c r="M433" s="16">
        <v>0.20399999999999999</v>
      </c>
    </row>
    <row r="434" spans="8:13" ht="7.2" customHeight="1" x14ac:dyDescent="0.2">
      <c r="H434" s="15">
        <v>43361</v>
      </c>
      <c r="I434" s="16">
        <v>0.18</v>
      </c>
      <c r="J434" s="16">
        <v>0.14099999999999999</v>
      </c>
      <c r="K434" s="16">
        <v>0.20100000000000001</v>
      </c>
      <c r="L434" s="16">
        <v>0.14199999999999999</v>
      </c>
      <c r="M434" s="16">
        <v>0.20399999999999999</v>
      </c>
    </row>
    <row r="435" spans="8:13" ht="7.2" customHeight="1" x14ac:dyDescent="0.2">
      <c r="H435" s="15">
        <v>43362</v>
      </c>
      <c r="I435" s="16">
        <v>0.18</v>
      </c>
      <c r="J435" s="16">
        <v>0.14099999999999999</v>
      </c>
      <c r="K435" s="16">
        <v>0.20200000000000001</v>
      </c>
      <c r="L435" s="16">
        <v>0.14099999999999999</v>
      </c>
      <c r="M435" s="16">
        <v>0.20100000000000001</v>
      </c>
    </row>
    <row r="436" spans="8:13" ht="7.2" customHeight="1" x14ac:dyDescent="0.2">
      <c r="H436" s="15">
        <v>43363</v>
      </c>
      <c r="I436" s="16">
        <v>0.18</v>
      </c>
      <c r="J436" s="16">
        <v>0.14099999999999999</v>
      </c>
      <c r="K436" s="16">
        <v>0.20100000000000001</v>
      </c>
      <c r="L436" s="16">
        <v>0.14099999999999999</v>
      </c>
      <c r="M436" s="16">
        <v>0.19600000000000001</v>
      </c>
    </row>
    <row r="437" spans="8:13" ht="7.2" customHeight="1" x14ac:dyDescent="0.2">
      <c r="H437" s="15">
        <v>43364</v>
      </c>
      <c r="I437" s="16">
        <v>0.18</v>
      </c>
      <c r="J437" s="16">
        <v>0.14099999999999999</v>
      </c>
      <c r="K437" s="16">
        <v>0.20100000000000001</v>
      </c>
      <c r="L437" s="16">
        <v>0.14000000000000001</v>
      </c>
      <c r="M437" s="16">
        <v>0.19900000000000001</v>
      </c>
    </row>
    <row r="438" spans="8:13" ht="7.2" customHeight="1" x14ac:dyDescent="0.2">
      <c r="H438" s="15">
        <v>43367</v>
      </c>
      <c r="I438" s="16">
        <v>0.18</v>
      </c>
      <c r="J438" s="16">
        <v>0.14099999999999999</v>
      </c>
      <c r="K438" s="16">
        <v>0.2</v>
      </c>
      <c r="L438" s="16">
        <v>0.13900000000000001</v>
      </c>
      <c r="M438" s="16">
        <v>0.19900000000000001</v>
      </c>
    </row>
    <row r="439" spans="8:13" ht="7.2" customHeight="1" x14ac:dyDescent="0.2">
      <c r="H439" s="15">
        <v>43368</v>
      </c>
      <c r="I439" s="16">
        <v>0.18</v>
      </c>
      <c r="J439" s="16">
        <v>0.14000000000000001</v>
      </c>
      <c r="K439" s="16">
        <v>0.19900000000000001</v>
      </c>
      <c r="L439" s="16">
        <v>0.13800000000000001</v>
      </c>
      <c r="M439" s="16">
        <v>0.19800000000000001</v>
      </c>
    </row>
    <row r="440" spans="8:13" ht="7.2" customHeight="1" x14ac:dyDescent="0.2">
      <c r="H440" s="15">
        <v>43369</v>
      </c>
      <c r="I440" s="16">
        <v>0.18</v>
      </c>
      <c r="J440" s="16">
        <v>0.14000000000000001</v>
      </c>
      <c r="K440" s="16">
        <v>0.19800000000000001</v>
      </c>
      <c r="L440" s="16">
        <v>0.14099999999999999</v>
      </c>
      <c r="M440" s="16">
        <v>0.2</v>
      </c>
    </row>
    <row r="441" spans="8:13" ht="7.2" customHeight="1" x14ac:dyDescent="0.2">
      <c r="H441" s="15">
        <v>43370</v>
      </c>
      <c r="I441" s="16">
        <v>0.18</v>
      </c>
      <c r="J441" s="16">
        <v>0.14000000000000001</v>
      </c>
      <c r="K441" s="16">
        <v>0.19900000000000001</v>
      </c>
      <c r="L441" s="16">
        <v>0.14000000000000001</v>
      </c>
      <c r="M441" s="16">
        <v>0.19700000000000001</v>
      </c>
    </row>
    <row r="442" spans="8:13" ht="7.2" customHeight="1" x14ac:dyDescent="0.2">
      <c r="H442" s="15">
        <v>43371</v>
      </c>
      <c r="I442" s="16">
        <v>0.18</v>
      </c>
      <c r="J442" s="16">
        <v>0.13900000000000001</v>
      </c>
      <c r="K442" s="16">
        <v>0.19800000000000001</v>
      </c>
      <c r="L442" s="16">
        <v>0.13500000000000001</v>
      </c>
      <c r="M442" s="16">
        <v>0.19700000000000001</v>
      </c>
    </row>
    <row r="443" spans="8:13" ht="7.2" customHeight="1" x14ac:dyDescent="0.2">
      <c r="H443" s="15">
        <v>43374</v>
      </c>
      <c r="I443" s="16">
        <v>0.18</v>
      </c>
      <c r="J443" s="16">
        <v>0.13900000000000001</v>
      </c>
      <c r="K443" s="16">
        <v>0.19600000000000001</v>
      </c>
      <c r="L443" s="16">
        <v>0.14000000000000001</v>
      </c>
      <c r="M443" s="16">
        <v>0.191</v>
      </c>
    </row>
    <row r="444" spans="8:13" ht="7.2" customHeight="1" x14ac:dyDescent="0.2">
      <c r="H444" s="15">
        <v>43375</v>
      </c>
      <c r="I444" s="16">
        <v>0.18</v>
      </c>
      <c r="J444" s="16">
        <v>0.14099999999999999</v>
      </c>
      <c r="K444" s="16">
        <v>0.19500000000000001</v>
      </c>
      <c r="L444" s="16">
        <v>0.151</v>
      </c>
      <c r="M444" s="16">
        <v>0.193</v>
      </c>
    </row>
    <row r="445" spans="8:13" ht="7.2" customHeight="1" x14ac:dyDescent="0.2">
      <c r="H445" s="15">
        <v>43376</v>
      </c>
      <c r="I445" s="16">
        <v>0.18</v>
      </c>
      <c r="J445" s="16">
        <v>0.14199999999999999</v>
      </c>
      <c r="K445" s="16">
        <v>0.19400000000000001</v>
      </c>
      <c r="L445" s="16">
        <v>0.14199999999999999</v>
      </c>
      <c r="M445" s="16">
        <v>0.193</v>
      </c>
    </row>
    <row r="446" spans="8:13" ht="7.2" customHeight="1" x14ac:dyDescent="0.2">
      <c r="H446" s="15">
        <v>43377</v>
      </c>
      <c r="I446" s="16">
        <v>0.18</v>
      </c>
      <c r="J446" s="16">
        <v>0.14199999999999999</v>
      </c>
      <c r="K446" s="16">
        <v>0.19400000000000001</v>
      </c>
      <c r="L446" s="16">
        <v>0.14199999999999999</v>
      </c>
      <c r="M446" s="16">
        <v>0.19500000000000001</v>
      </c>
    </row>
    <row r="447" spans="8:13" ht="7.2" customHeight="1" x14ac:dyDescent="0.2">
      <c r="H447" s="15">
        <v>43378</v>
      </c>
      <c r="I447" s="16">
        <v>0.18</v>
      </c>
      <c r="J447" s="16">
        <v>0.14399999999999999</v>
      </c>
      <c r="K447" s="16">
        <v>0.193</v>
      </c>
      <c r="L447" s="16">
        <v>0.14299999999999999</v>
      </c>
      <c r="M447" s="16">
        <v>0.191</v>
      </c>
    </row>
    <row r="448" spans="8:13" ht="7.2" customHeight="1" x14ac:dyDescent="0.2">
      <c r="H448" s="15">
        <v>43381</v>
      </c>
      <c r="I448" s="16">
        <v>0.18</v>
      </c>
      <c r="J448" s="16">
        <v>0.14399999999999999</v>
      </c>
      <c r="K448" s="16">
        <v>0.193</v>
      </c>
      <c r="L448" s="16">
        <v>0.14099999999999999</v>
      </c>
      <c r="M448" s="16">
        <v>0.192</v>
      </c>
    </row>
    <row r="449" spans="8:13" ht="7.2" customHeight="1" x14ac:dyDescent="0.2">
      <c r="H449" s="15">
        <v>43382</v>
      </c>
      <c r="I449" s="16">
        <v>0.18</v>
      </c>
      <c r="J449" s="16">
        <v>0.14099999999999999</v>
      </c>
      <c r="K449" s="16">
        <v>0.193</v>
      </c>
      <c r="L449" s="16">
        <v>0.13900000000000001</v>
      </c>
      <c r="M449" s="16">
        <v>0.193</v>
      </c>
    </row>
    <row r="450" spans="8:13" ht="7.2" customHeight="1" x14ac:dyDescent="0.2">
      <c r="H450" s="15">
        <v>43383</v>
      </c>
      <c r="I450" s="16">
        <v>0.18</v>
      </c>
      <c r="J450" s="16">
        <v>0.14099999999999999</v>
      </c>
      <c r="K450" s="16">
        <v>0.192</v>
      </c>
      <c r="L450" s="16">
        <v>0.14199999999999999</v>
      </c>
      <c r="M450" s="16">
        <v>0.191</v>
      </c>
    </row>
    <row r="451" spans="8:13" ht="7.2" customHeight="1" x14ac:dyDescent="0.2">
      <c r="H451" s="15">
        <v>43384</v>
      </c>
      <c r="I451" s="16">
        <v>0.18</v>
      </c>
      <c r="J451" s="16">
        <v>0.14199999999999999</v>
      </c>
      <c r="K451" s="16">
        <v>0.193</v>
      </c>
      <c r="L451" s="16">
        <v>0.14799999999999999</v>
      </c>
      <c r="M451" s="16">
        <v>0.19600000000000001</v>
      </c>
    </row>
    <row r="452" spans="8:13" ht="7.2" customHeight="1" x14ac:dyDescent="0.2">
      <c r="H452" s="15">
        <v>43385</v>
      </c>
      <c r="I452" s="16">
        <v>0.18</v>
      </c>
      <c r="J452" s="16">
        <v>0.14199999999999999</v>
      </c>
      <c r="K452" s="16">
        <v>0.193</v>
      </c>
      <c r="L452" s="16">
        <v>0.13900000000000001</v>
      </c>
      <c r="M452" s="16">
        <v>0.19400000000000001</v>
      </c>
    </row>
    <row r="453" spans="8:13" ht="7.2" customHeight="1" x14ac:dyDescent="0.2">
      <c r="H453" s="15">
        <v>43389</v>
      </c>
      <c r="I453" s="16">
        <v>0.18</v>
      </c>
      <c r="J453" s="16">
        <v>0.14199999999999999</v>
      </c>
      <c r="K453" s="16">
        <v>0.19500000000000001</v>
      </c>
      <c r="L453" s="16">
        <v>0.14000000000000001</v>
      </c>
      <c r="M453" s="16">
        <v>0.19900000000000001</v>
      </c>
    </row>
    <row r="454" spans="8:13" ht="7.2" customHeight="1" x14ac:dyDescent="0.2">
      <c r="H454" s="15">
        <v>43390</v>
      </c>
      <c r="I454" s="16">
        <v>0.18</v>
      </c>
      <c r="J454" s="16">
        <v>0.14299999999999999</v>
      </c>
      <c r="K454" s="16">
        <v>0.19500000000000001</v>
      </c>
      <c r="L454" s="16">
        <v>0.14399999999999999</v>
      </c>
      <c r="M454" s="16">
        <v>0.19700000000000001</v>
      </c>
    </row>
    <row r="455" spans="8:13" ht="7.2" customHeight="1" x14ac:dyDescent="0.2">
      <c r="H455" s="15">
        <v>43391</v>
      </c>
      <c r="I455" s="16">
        <v>0.18</v>
      </c>
      <c r="J455" s="16">
        <v>0.14299999999999999</v>
      </c>
      <c r="K455" s="16">
        <v>0.19700000000000001</v>
      </c>
      <c r="L455" s="16">
        <v>0.14199999999999999</v>
      </c>
      <c r="M455" s="16">
        <v>0.19800000000000001</v>
      </c>
    </row>
    <row r="456" spans="8:13" ht="7.2" customHeight="1" x14ac:dyDescent="0.2">
      <c r="H456" s="15">
        <v>43392</v>
      </c>
      <c r="I456" s="16">
        <v>0.18</v>
      </c>
      <c r="J456" s="16">
        <v>0.14099999999999999</v>
      </c>
      <c r="K456" s="16">
        <v>0.19600000000000001</v>
      </c>
      <c r="L456" s="16">
        <v>0.14199999999999999</v>
      </c>
      <c r="M456" s="16">
        <v>0.19400000000000001</v>
      </c>
    </row>
    <row r="457" spans="8:13" ht="7.2" customHeight="1" x14ac:dyDescent="0.2">
      <c r="H457" s="15">
        <v>43395</v>
      </c>
      <c r="I457" s="16">
        <v>0.18</v>
      </c>
      <c r="J457" s="16">
        <v>0.14199999999999999</v>
      </c>
      <c r="K457" s="16">
        <v>0.19600000000000001</v>
      </c>
      <c r="L457" s="16">
        <v>0.14199999999999999</v>
      </c>
      <c r="M457" s="16">
        <v>0.19500000000000001</v>
      </c>
    </row>
    <row r="458" spans="8:13" ht="7.2" customHeight="1" x14ac:dyDescent="0.2">
      <c r="H458" s="15">
        <v>43396</v>
      </c>
      <c r="I458" s="16">
        <v>0.18</v>
      </c>
      <c r="J458" s="16">
        <v>0.14299999999999999</v>
      </c>
      <c r="K458" s="16">
        <v>0.19500000000000001</v>
      </c>
      <c r="L458" s="16">
        <v>0.14399999999999999</v>
      </c>
      <c r="M458" s="16">
        <v>0.193</v>
      </c>
    </row>
    <row r="459" spans="8:13" ht="7.2" customHeight="1" x14ac:dyDescent="0.2">
      <c r="H459" s="15">
        <v>43397</v>
      </c>
      <c r="I459" s="16">
        <v>0.18</v>
      </c>
      <c r="J459" s="16">
        <v>0.14299999999999999</v>
      </c>
      <c r="K459" s="16">
        <v>0.19500000000000001</v>
      </c>
      <c r="L459" s="16">
        <v>0.14399999999999999</v>
      </c>
      <c r="M459" s="16">
        <v>0.19500000000000001</v>
      </c>
    </row>
    <row r="460" spans="8:13" ht="7.2" customHeight="1" x14ac:dyDescent="0.2">
      <c r="H460" s="15">
        <v>43398</v>
      </c>
      <c r="I460" s="16">
        <v>0.18</v>
      </c>
      <c r="J460" s="16">
        <v>0.14299999999999999</v>
      </c>
      <c r="K460" s="16">
        <v>0.19400000000000001</v>
      </c>
      <c r="L460" s="16">
        <v>0.14199999999999999</v>
      </c>
      <c r="M460" s="16">
        <v>0.19400000000000001</v>
      </c>
    </row>
    <row r="461" spans="8:13" ht="7.2" customHeight="1" x14ac:dyDescent="0.2">
      <c r="H461" s="15">
        <v>43399</v>
      </c>
      <c r="I461" s="16">
        <v>0.18</v>
      </c>
      <c r="J461" s="16">
        <v>0.14299999999999999</v>
      </c>
      <c r="K461" s="16">
        <v>0.193</v>
      </c>
      <c r="L461" s="16">
        <v>0.14299999999999999</v>
      </c>
      <c r="M461" s="16">
        <v>0.191</v>
      </c>
    </row>
    <row r="462" spans="8:13" ht="7.2" customHeight="1" x14ac:dyDescent="0.2">
      <c r="H462" s="15">
        <v>43402</v>
      </c>
      <c r="I462" s="16">
        <v>0.18</v>
      </c>
      <c r="J462" s="16">
        <v>0.14299999999999999</v>
      </c>
      <c r="K462" s="16">
        <v>0.19400000000000001</v>
      </c>
      <c r="L462" s="16">
        <v>0.14099999999999999</v>
      </c>
      <c r="M462" s="16">
        <v>0.19600000000000001</v>
      </c>
    </row>
    <row r="463" spans="8:13" ht="7.2" customHeight="1" x14ac:dyDescent="0.2">
      <c r="H463" s="15">
        <v>43403</v>
      </c>
      <c r="I463" s="16">
        <v>0.18</v>
      </c>
      <c r="J463" s="16">
        <v>0.14199999999999999</v>
      </c>
      <c r="K463" s="16">
        <v>0.19400000000000001</v>
      </c>
      <c r="L463" s="16">
        <v>0.13900000000000001</v>
      </c>
      <c r="M463" s="16">
        <v>0.19700000000000001</v>
      </c>
    </row>
    <row r="464" spans="8:13" ht="7.2" customHeight="1" x14ac:dyDescent="0.2">
      <c r="H464" s="15">
        <v>43404</v>
      </c>
      <c r="I464" s="16">
        <v>0.18</v>
      </c>
      <c r="J464" s="16">
        <v>0.14099999999999999</v>
      </c>
      <c r="K464" s="16">
        <v>0.19400000000000001</v>
      </c>
      <c r="L464" s="16">
        <v>0.14000000000000001</v>
      </c>
      <c r="M464" s="16">
        <v>0.19400000000000001</v>
      </c>
    </row>
    <row r="465" spans="8:13" ht="7.2" customHeight="1" x14ac:dyDescent="0.2">
      <c r="H465" s="15">
        <v>43405</v>
      </c>
      <c r="I465" s="16">
        <v>0.18</v>
      </c>
      <c r="J465" s="16">
        <v>0.14099999999999999</v>
      </c>
      <c r="K465" s="16">
        <v>0.19400000000000001</v>
      </c>
      <c r="L465" s="16">
        <v>0.14299999999999999</v>
      </c>
      <c r="M465" s="16">
        <v>0.19400000000000001</v>
      </c>
    </row>
    <row r="466" spans="8:13" ht="7.2" customHeight="1" x14ac:dyDescent="0.2">
      <c r="H466" s="15">
        <v>43406</v>
      </c>
      <c r="I466" s="16">
        <v>0.18</v>
      </c>
      <c r="J466" s="16">
        <v>0.14099999999999999</v>
      </c>
      <c r="K466" s="16">
        <v>0.19500000000000001</v>
      </c>
      <c r="L466" s="16">
        <v>0.14299999999999999</v>
      </c>
      <c r="M466" s="16">
        <v>0.19500000000000001</v>
      </c>
    </row>
    <row r="467" spans="8:13" ht="7.2" customHeight="1" x14ac:dyDescent="0.2">
      <c r="H467" s="15">
        <v>43409</v>
      </c>
      <c r="I467" s="16">
        <v>0.18</v>
      </c>
      <c r="J467" s="16">
        <v>0.14199999999999999</v>
      </c>
      <c r="K467" s="16">
        <v>0.19400000000000001</v>
      </c>
      <c r="L467" s="16">
        <v>0.14299999999999999</v>
      </c>
      <c r="M467" s="16">
        <v>0.19</v>
      </c>
    </row>
    <row r="468" spans="8:13" ht="7.2" customHeight="1" x14ac:dyDescent="0.2">
      <c r="H468" s="15">
        <v>43410</v>
      </c>
      <c r="I468" s="16">
        <v>0.18</v>
      </c>
      <c r="J468" s="16">
        <v>0.14299999999999999</v>
      </c>
      <c r="K468" s="16">
        <v>0.19400000000000001</v>
      </c>
      <c r="L468" s="16">
        <v>0.14499999999999999</v>
      </c>
      <c r="M468" s="16">
        <v>0.19600000000000001</v>
      </c>
    </row>
    <row r="469" spans="8:13" ht="7.2" customHeight="1" x14ac:dyDescent="0.2">
      <c r="H469" s="15">
        <v>43411</v>
      </c>
      <c r="I469" s="16">
        <v>0.18</v>
      </c>
      <c r="J469" s="16">
        <v>0.14399999999999999</v>
      </c>
      <c r="K469" s="16">
        <v>0.19400000000000001</v>
      </c>
      <c r="L469" s="16">
        <v>0.14599999999999999</v>
      </c>
      <c r="M469" s="16">
        <v>0.19500000000000001</v>
      </c>
    </row>
    <row r="470" spans="8:13" ht="7.2" customHeight="1" x14ac:dyDescent="0.2">
      <c r="H470" s="15">
        <v>43412</v>
      </c>
      <c r="I470" s="16">
        <v>0.18</v>
      </c>
      <c r="J470" s="16">
        <v>0.14399999999999999</v>
      </c>
      <c r="K470" s="16">
        <v>0.19400000000000001</v>
      </c>
      <c r="L470" s="16">
        <v>0.14499999999999999</v>
      </c>
      <c r="M470" s="16">
        <v>0.19500000000000001</v>
      </c>
    </row>
    <row r="471" spans="8:13" ht="7.2" customHeight="1" x14ac:dyDescent="0.2">
      <c r="H471" s="15">
        <v>43413</v>
      </c>
      <c r="I471" s="16">
        <v>0.18</v>
      </c>
      <c r="J471" s="16">
        <v>0.14399999999999999</v>
      </c>
      <c r="K471" s="16">
        <v>0.19400000000000001</v>
      </c>
      <c r="L471" s="16">
        <v>0.13900000000000001</v>
      </c>
      <c r="M471" s="16">
        <v>0.19400000000000001</v>
      </c>
    </row>
    <row r="472" spans="8:13" ht="7.2" customHeight="1" x14ac:dyDescent="0.2">
      <c r="H472" s="15">
        <v>43416</v>
      </c>
      <c r="I472" s="16">
        <v>0.18</v>
      </c>
      <c r="J472" s="16">
        <v>0.14399999999999999</v>
      </c>
      <c r="K472" s="16">
        <v>0.19400000000000001</v>
      </c>
      <c r="L472" s="16">
        <v>0.14399999999999999</v>
      </c>
      <c r="M472" s="16">
        <v>0.191</v>
      </c>
    </row>
    <row r="473" spans="8:13" ht="7.2" customHeight="1" x14ac:dyDescent="0.2">
      <c r="H473" s="15">
        <v>43417</v>
      </c>
      <c r="I473" s="16">
        <v>0.18</v>
      </c>
      <c r="J473" s="16">
        <v>0.14399999999999999</v>
      </c>
      <c r="K473" s="16">
        <v>0.19400000000000001</v>
      </c>
      <c r="L473" s="16">
        <v>0.14599999999999999</v>
      </c>
      <c r="M473" s="16">
        <v>0.19400000000000001</v>
      </c>
    </row>
    <row r="474" spans="8:13" ht="7.2" customHeight="1" x14ac:dyDescent="0.2">
      <c r="H474" s="15">
        <v>43418</v>
      </c>
      <c r="I474" s="16">
        <v>0.18</v>
      </c>
      <c r="J474" s="16">
        <v>0.14399999999999999</v>
      </c>
      <c r="K474" s="16">
        <v>0.19400000000000001</v>
      </c>
      <c r="L474" s="16">
        <v>0.14399999999999999</v>
      </c>
      <c r="M474" s="16">
        <v>0.19600000000000001</v>
      </c>
    </row>
    <row r="475" spans="8:13" ht="7.2" customHeight="1" x14ac:dyDescent="0.2">
      <c r="H475" s="15">
        <v>43419</v>
      </c>
      <c r="I475" s="16">
        <v>0.18</v>
      </c>
      <c r="J475" s="16">
        <v>0.14299999999999999</v>
      </c>
      <c r="K475" s="16">
        <v>0.19500000000000001</v>
      </c>
      <c r="L475" s="16">
        <v>0.14199999999999999</v>
      </c>
      <c r="M475" s="16">
        <v>0.19700000000000001</v>
      </c>
    </row>
    <row r="476" spans="8:13" ht="7.2" customHeight="1" x14ac:dyDescent="0.2">
      <c r="H476" s="15">
        <v>43420</v>
      </c>
      <c r="I476" s="16">
        <v>0.18</v>
      </c>
      <c r="J476" s="16">
        <v>0.14399999999999999</v>
      </c>
      <c r="K476" s="16">
        <v>0.19500000000000001</v>
      </c>
      <c r="L476" s="16">
        <v>0.14399999999999999</v>
      </c>
      <c r="M476" s="16">
        <v>0.19500000000000001</v>
      </c>
    </row>
    <row r="477" spans="8:13" ht="7.2" customHeight="1" x14ac:dyDescent="0.2">
      <c r="H477" s="15">
        <v>43423</v>
      </c>
      <c r="I477" s="16">
        <v>0.18</v>
      </c>
      <c r="J477" s="16">
        <v>0.14399999999999999</v>
      </c>
      <c r="K477" s="16">
        <v>0.19500000000000001</v>
      </c>
      <c r="L477" s="16">
        <v>0.14199999999999999</v>
      </c>
      <c r="M477" s="16">
        <v>0.193</v>
      </c>
    </row>
    <row r="478" spans="8:13" ht="7.2" customHeight="1" x14ac:dyDescent="0.2">
      <c r="H478" s="15">
        <v>43424</v>
      </c>
      <c r="I478" s="16">
        <v>0.18</v>
      </c>
      <c r="J478" s="16">
        <v>0.14299999999999999</v>
      </c>
      <c r="K478" s="16">
        <v>0.19600000000000001</v>
      </c>
      <c r="L478" s="16">
        <v>0.14399999999999999</v>
      </c>
      <c r="M478" s="16">
        <v>0.19700000000000001</v>
      </c>
    </row>
    <row r="479" spans="8:13" ht="7.2" customHeight="1" x14ac:dyDescent="0.2">
      <c r="H479" s="15">
        <v>43425</v>
      </c>
      <c r="I479" s="16">
        <v>0.18</v>
      </c>
      <c r="J479" s="16">
        <v>0.14299999999999999</v>
      </c>
      <c r="K479" s="16">
        <v>0.19600000000000001</v>
      </c>
      <c r="L479" s="16">
        <v>0.14199999999999999</v>
      </c>
      <c r="M479" s="16">
        <v>0.19800000000000001</v>
      </c>
    </row>
    <row r="480" spans="8:13" ht="7.2" customHeight="1" x14ac:dyDescent="0.2">
      <c r="H480" s="15">
        <v>43426</v>
      </c>
      <c r="I480" s="16">
        <v>0.18</v>
      </c>
      <c r="J480" s="16">
        <v>0.14299999999999999</v>
      </c>
      <c r="K480" s="16">
        <v>0.19700000000000001</v>
      </c>
      <c r="L480" s="16">
        <v>0.14499999999999999</v>
      </c>
      <c r="M480" s="16">
        <v>0.20200000000000001</v>
      </c>
    </row>
    <row r="481" spans="8:13" ht="7.2" customHeight="1" x14ac:dyDescent="0.2">
      <c r="H481" s="15">
        <v>43427</v>
      </c>
      <c r="I481" s="16">
        <v>0.18</v>
      </c>
      <c r="J481" s="16">
        <v>0.14399999999999999</v>
      </c>
      <c r="K481" s="16">
        <v>0.19800000000000001</v>
      </c>
      <c r="L481" s="16">
        <v>0.14499999999999999</v>
      </c>
      <c r="M481" s="16">
        <v>0.19900000000000001</v>
      </c>
    </row>
    <row r="482" spans="8:13" ht="7.2" customHeight="1" x14ac:dyDescent="0.2">
      <c r="H482" s="15">
        <v>43430</v>
      </c>
      <c r="I482" s="16">
        <v>0.18</v>
      </c>
      <c r="J482" s="16">
        <v>0.14399999999999999</v>
      </c>
      <c r="K482" s="16">
        <v>0.19900000000000001</v>
      </c>
      <c r="L482" s="16">
        <v>0.14199999999999999</v>
      </c>
      <c r="M482" s="16">
        <v>0.19800000000000001</v>
      </c>
    </row>
    <row r="483" spans="8:13" ht="7.2" customHeight="1" x14ac:dyDescent="0.2">
      <c r="H483" s="15">
        <v>43431</v>
      </c>
      <c r="I483" s="16">
        <v>0.18</v>
      </c>
      <c r="J483" s="16">
        <v>0.14399999999999999</v>
      </c>
      <c r="K483" s="16">
        <v>0.19900000000000001</v>
      </c>
      <c r="L483" s="16">
        <v>0.14599999999999999</v>
      </c>
      <c r="M483" s="16">
        <v>0.2</v>
      </c>
    </row>
    <row r="484" spans="8:13" ht="7.2" customHeight="1" x14ac:dyDescent="0.2">
      <c r="H484" s="15">
        <v>43432</v>
      </c>
      <c r="I484" s="16">
        <v>0.18</v>
      </c>
      <c r="J484" s="16">
        <v>0.14499999999999999</v>
      </c>
      <c r="K484" s="16">
        <v>0.19900000000000001</v>
      </c>
      <c r="L484" s="16">
        <v>0.14499999999999999</v>
      </c>
      <c r="M484" s="16">
        <v>0.19800000000000001</v>
      </c>
    </row>
    <row r="485" spans="8:13" ht="7.2" customHeight="1" x14ac:dyDescent="0.2">
      <c r="H485" s="15">
        <v>43433</v>
      </c>
      <c r="I485" s="16">
        <v>0.18</v>
      </c>
      <c r="J485" s="16">
        <v>0.14499999999999999</v>
      </c>
      <c r="K485" s="16">
        <v>0.19900000000000001</v>
      </c>
      <c r="L485" s="16">
        <v>0.14799999999999999</v>
      </c>
      <c r="M485" s="16">
        <v>0.20300000000000001</v>
      </c>
    </row>
    <row r="486" spans="8:13" ht="7.2" customHeight="1" x14ac:dyDescent="0.2">
      <c r="H486" s="15">
        <v>43434</v>
      </c>
      <c r="I486" s="16">
        <v>0.18</v>
      </c>
      <c r="J486" s="16">
        <v>0.14499999999999999</v>
      </c>
      <c r="K486" s="16">
        <v>0.20200000000000001</v>
      </c>
      <c r="L486" s="16">
        <v>0.14699999999999999</v>
      </c>
      <c r="M486" s="16">
        <v>0.21299999999999999</v>
      </c>
    </row>
    <row r="487" spans="8:13" ht="7.2" customHeight="1" x14ac:dyDescent="0.2">
      <c r="H487" s="15">
        <v>43437</v>
      </c>
      <c r="I487" s="16">
        <v>0.18</v>
      </c>
      <c r="J487" s="16">
        <v>0.14599999999999999</v>
      </c>
      <c r="K487" s="16">
        <v>0.20499999999999999</v>
      </c>
      <c r="L487" s="16">
        <v>0.14699999999999999</v>
      </c>
      <c r="M487" s="16">
        <v>0.21099999999999999</v>
      </c>
    </row>
    <row r="488" spans="8:13" ht="7.2" customHeight="1" x14ac:dyDescent="0.2">
      <c r="H488" s="15">
        <v>43438</v>
      </c>
      <c r="I488" s="16">
        <v>0.18</v>
      </c>
      <c r="J488" s="16">
        <v>0.14599999999999999</v>
      </c>
      <c r="K488" s="16">
        <v>0.20699999999999999</v>
      </c>
      <c r="L488" s="16">
        <v>0.14499999999999999</v>
      </c>
      <c r="M488" s="16">
        <v>0.21199999999999999</v>
      </c>
    </row>
    <row r="489" spans="8:13" ht="7.2" customHeight="1" x14ac:dyDescent="0.2">
      <c r="H489" s="15">
        <v>43439</v>
      </c>
      <c r="I489" s="16">
        <v>0.18</v>
      </c>
      <c r="J489" s="16">
        <v>0.14699999999999999</v>
      </c>
      <c r="K489" s="16">
        <v>0.20899999999999999</v>
      </c>
      <c r="L489" s="16">
        <v>0.14799999999999999</v>
      </c>
      <c r="M489" s="16">
        <v>0.20899999999999999</v>
      </c>
    </row>
    <row r="490" spans="8:13" ht="7.2" customHeight="1" x14ac:dyDescent="0.2">
      <c r="H490" s="15">
        <v>43440</v>
      </c>
      <c r="I490" s="16">
        <v>0.18</v>
      </c>
      <c r="J490" s="16">
        <v>0.14699999999999999</v>
      </c>
      <c r="K490" s="16">
        <v>0.21099999999999999</v>
      </c>
      <c r="L490" s="16">
        <v>0.14899999999999999</v>
      </c>
      <c r="M490" s="16">
        <v>0.21</v>
      </c>
    </row>
    <row r="491" spans="8:13" ht="7.2" customHeight="1" x14ac:dyDescent="0.2">
      <c r="H491" s="15">
        <v>43441</v>
      </c>
      <c r="I491" s="16">
        <v>0.18</v>
      </c>
      <c r="J491" s="16">
        <v>0.14599999999999999</v>
      </c>
      <c r="K491" s="16">
        <v>0.21099999999999999</v>
      </c>
      <c r="L491" s="16">
        <v>0.14299999999999999</v>
      </c>
      <c r="M491" s="16">
        <v>0.214</v>
      </c>
    </row>
    <row r="492" spans="8:13" ht="7.2" customHeight="1" x14ac:dyDescent="0.2">
      <c r="H492" s="15">
        <v>43444</v>
      </c>
      <c r="I492" s="16">
        <v>0.18</v>
      </c>
      <c r="J492" s="16">
        <v>0.14599999999999999</v>
      </c>
      <c r="K492" s="16">
        <v>0.21199999999999999</v>
      </c>
      <c r="L492" s="16">
        <v>0.14599999999999999</v>
      </c>
      <c r="M492" s="16">
        <v>0.21299999999999999</v>
      </c>
    </row>
    <row r="493" spans="8:13" ht="7.2" customHeight="1" x14ac:dyDescent="0.2">
      <c r="H493" s="15">
        <v>43445</v>
      </c>
      <c r="I493" s="16">
        <v>0.18</v>
      </c>
      <c r="J493" s="16">
        <v>0.14599999999999999</v>
      </c>
      <c r="K493" s="16">
        <v>0.21199999999999999</v>
      </c>
      <c r="L493" s="16">
        <v>0.14399999999999999</v>
      </c>
      <c r="M493" s="16">
        <v>0.21199999999999999</v>
      </c>
    </row>
    <row r="494" spans="8:13" ht="7.2" customHeight="1" x14ac:dyDescent="0.2">
      <c r="H494" s="15">
        <v>43446</v>
      </c>
      <c r="I494" s="16">
        <v>0.18</v>
      </c>
      <c r="J494" s="16">
        <v>0.14599999999999999</v>
      </c>
      <c r="K494" s="16">
        <v>0.21199999999999999</v>
      </c>
      <c r="L494" s="16">
        <v>0.14799999999999999</v>
      </c>
      <c r="M494" s="16">
        <v>0.21199999999999999</v>
      </c>
    </row>
    <row r="495" spans="8:13" ht="7.2" customHeight="1" x14ac:dyDescent="0.2">
      <c r="H495" s="15">
        <v>43447</v>
      </c>
      <c r="I495" s="16">
        <v>0.18</v>
      </c>
      <c r="J495" s="16">
        <v>0.14599999999999999</v>
      </c>
      <c r="K495" s="16">
        <v>0.21299999999999999</v>
      </c>
      <c r="L495" s="16">
        <v>0.14699999999999999</v>
      </c>
      <c r="M495" s="16">
        <v>0.21199999999999999</v>
      </c>
    </row>
    <row r="496" spans="8:13" ht="7.2" customHeight="1" x14ac:dyDescent="0.2">
      <c r="H496" s="15">
        <v>43448</v>
      </c>
      <c r="I496" s="16">
        <v>0.18</v>
      </c>
      <c r="J496" s="16">
        <v>0.14699999999999999</v>
      </c>
      <c r="K496" s="16">
        <v>0.21199999999999999</v>
      </c>
      <c r="L496" s="16">
        <v>0.14799999999999999</v>
      </c>
      <c r="M496" s="16">
        <v>0.21299999999999999</v>
      </c>
    </row>
    <row r="497" spans="8:13" ht="7.2" customHeight="1" x14ac:dyDescent="0.2">
      <c r="H497" s="15">
        <v>43451</v>
      </c>
      <c r="I497" s="16">
        <v>0.18</v>
      </c>
      <c r="J497" s="16">
        <v>0.14699999999999999</v>
      </c>
      <c r="K497" s="16">
        <v>0.21299999999999999</v>
      </c>
      <c r="L497" s="16">
        <v>0.14699999999999999</v>
      </c>
      <c r="M497" s="16">
        <v>0.215</v>
      </c>
    </row>
    <row r="498" spans="8:13" ht="7.2" customHeight="1" x14ac:dyDescent="0.2">
      <c r="H498" s="15">
        <v>43452</v>
      </c>
      <c r="I498" s="16">
        <v>0.18</v>
      </c>
      <c r="J498" s="16">
        <v>0.14699999999999999</v>
      </c>
      <c r="K498" s="16">
        <v>0.21299999999999999</v>
      </c>
      <c r="L498" s="16">
        <v>0.14699999999999999</v>
      </c>
      <c r="M498" s="16">
        <v>0.21299999999999999</v>
      </c>
    </row>
    <row r="499" spans="8:13" ht="7.2" customHeight="1" x14ac:dyDescent="0.2">
      <c r="H499" s="15">
        <v>43453</v>
      </c>
      <c r="I499" s="16">
        <v>0.18</v>
      </c>
      <c r="J499" s="16">
        <v>0.14799999999999999</v>
      </c>
      <c r="K499" s="16">
        <v>0.21299999999999999</v>
      </c>
      <c r="L499" s="16">
        <v>0.14899999999999999</v>
      </c>
      <c r="M499" s="16">
        <v>0.214</v>
      </c>
    </row>
    <row r="500" spans="8:13" ht="7.2" customHeight="1" x14ac:dyDescent="0.2">
      <c r="H500" s="15">
        <v>43454</v>
      </c>
      <c r="I500" s="16">
        <v>0.18</v>
      </c>
      <c r="J500" s="16">
        <v>0.14799999999999999</v>
      </c>
      <c r="K500" s="16">
        <v>0.21299999999999999</v>
      </c>
      <c r="L500" s="16">
        <v>0.151</v>
      </c>
      <c r="M500" s="16">
        <v>0.21099999999999999</v>
      </c>
    </row>
    <row r="501" spans="8:13" ht="7.2" customHeight="1" x14ac:dyDescent="0.2">
      <c r="H501" s="15">
        <v>43455</v>
      </c>
      <c r="I501" s="16">
        <v>0.18</v>
      </c>
      <c r="J501" s="16">
        <v>0.15</v>
      </c>
      <c r="K501" s="16">
        <v>0.21299999999999999</v>
      </c>
      <c r="L501" s="16">
        <v>0.155</v>
      </c>
      <c r="M501" s="16">
        <v>0.21199999999999999</v>
      </c>
    </row>
    <row r="502" spans="8:13" ht="7.2" customHeight="1" x14ac:dyDescent="0.2">
      <c r="H502" s="15">
        <v>43456</v>
      </c>
      <c r="I502" s="16">
        <v>0.18</v>
      </c>
      <c r="J502" s="16">
        <v>0.15</v>
      </c>
      <c r="K502" s="16">
        <v>0.214</v>
      </c>
      <c r="L502" s="16">
        <v>0.14699999999999999</v>
      </c>
      <c r="M502" s="16">
        <v>0.219</v>
      </c>
    </row>
    <row r="503" spans="8:13" ht="7.2" customHeight="1" x14ac:dyDescent="0.2">
      <c r="H503" s="15">
        <v>43460</v>
      </c>
      <c r="I503" s="16">
        <v>0.18</v>
      </c>
      <c r="J503" s="16">
        <v>0.15</v>
      </c>
      <c r="K503" s="16">
        <v>0.214</v>
      </c>
      <c r="L503" s="16">
        <v>0.14899999999999999</v>
      </c>
      <c r="M503" s="16">
        <v>0.214</v>
      </c>
    </row>
    <row r="504" spans="8:13" ht="7.2" customHeight="1" x14ac:dyDescent="0.2">
      <c r="H504" s="15">
        <v>43461</v>
      </c>
      <c r="I504" s="16">
        <v>0.18</v>
      </c>
      <c r="J504" s="16">
        <v>0.151</v>
      </c>
      <c r="K504" s="16">
        <v>0.21299999999999999</v>
      </c>
      <c r="L504" s="16">
        <v>0.151</v>
      </c>
      <c r="M504" s="16">
        <v>0.20899999999999999</v>
      </c>
    </row>
    <row r="505" spans="8:13" ht="7.2" customHeight="1" x14ac:dyDescent="0.2">
      <c r="H505" s="15">
        <v>43462</v>
      </c>
      <c r="I505" s="16">
        <v>0.18</v>
      </c>
      <c r="J505" s="16">
        <v>0.15</v>
      </c>
      <c r="K505" s="16">
        <v>0.21299999999999999</v>
      </c>
      <c r="L505" s="16">
        <v>0.14799999999999999</v>
      </c>
      <c r="M505" s="16">
        <v>0.20899999999999999</v>
      </c>
    </row>
    <row r="506" spans="8:13" ht="7.2" customHeight="1" x14ac:dyDescent="0.2">
      <c r="H506" s="15">
        <v>43465</v>
      </c>
      <c r="I506" s="16">
        <v>0.18</v>
      </c>
      <c r="J506" s="16">
        <v>0.14799999999999999</v>
      </c>
      <c r="K506" s="16">
        <v>0.21</v>
      </c>
      <c r="L506" s="16">
        <v>0.14499999999999999</v>
      </c>
      <c r="M506" s="16">
        <v>0.2</v>
      </c>
    </row>
    <row r="507" spans="8:13" ht="7.2" customHeight="1" x14ac:dyDescent="0.2">
      <c r="H507" s="15">
        <v>43468</v>
      </c>
      <c r="I507" s="16">
        <v>0.18</v>
      </c>
      <c r="J507" s="16">
        <v>0.152</v>
      </c>
      <c r="K507" s="16">
        <v>0.20699999999999999</v>
      </c>
      <c r="L507" s="16">
        <v>0.16800000000000001</v>
      </c>
      <c r="M507" s="16">
        <v>0.20499999999999999</v>
      </c>
    </row>
    <row r="508" spans="8:13" ht="7.2" customHeight="1" x14ac:dyDescent="0.2">
      <c r="H508" s="15">
        <v>43469</v>
      </c>
      <c r="I508" s="16">
        <v>0.18</v>
      </c>
      <c r="J508" s="16">
        <v>0.152</v>
      </c>
      <c r="K508" s="16">
        <v>0.20599999999999999</v>
      </c>
      <c r="L508" s="16">
        <v>0.14899999999999999</v>
      </c>
      <c r="M508" s="16">
        <v>0.20499999999999999</v>
      </c>
    </row>
    <row r="509" spans="8:13" ht="7.2" customHeight="1" x14ac:dyDescent="0.2">
      <c r="H509" s="15">
        <v>43473</v>
      </c>
      <c r="I509" s="16">
        <v>0.18</v>
      </c>
      <c r="J509" s="16">
        <v>0.151</v>
      </c>
      <c r="K509" s="16">
        <v>0.20499999999999999</v>
      </c>
      <c r="L509" s="16">
        <v>0.14599999999999999</v>
      </c>
      <c r="M509" s="16">
        <v>0.20599999999999999</v>
      </c>
    </row>
    <row r="510" spans="8:13" ht="7.2" customHeight="1" x14ac:dyDescent="0.2">
      <c r="H510" s="15">
        <v>43474</v>
      </c>
      <c r="I510" s="16">
        <v>0.18</v>
      </c>
      <c r="J510" s="16">
        <v>0.151</v>
      </c>
      <c r="K510" s="16">
        <v>0.20399999999999999</v>
      </c>
      <c r="L510" s="16">
        <v>0.14799999999999999</v>
      </c>
      <c r="M510" s="16">
        <v>0.20599999999999999</v>
      </c>
    </row>
    <row r="511" spans="8:13" ht="7.2" customHeight="1" x14ac:dyDescent="0.2">
      <c r="H511" s="15">
        <v>43475</v>
      </c>
      <c r="I511" s="16">
        <v>0.18</v>
      </c>
      <c r="J511" s="16">
        <v>0.152</v>
      </c>
      <c r="K511" s="16">
        <v>0.20499999999999999</v>
      </c>
      <c r="L511" s="16">
        <v>0.14899999999999999</v>
      </c>
      <c r="M511" s="16">
        <v>0.20499999999999999</v>
      </c>
    </row>
    <row r="512" spans="8:13" ht="7.2" customHeight="1" x14ac:dyDescent="0.2">
      <c r="H512" s="15">
        <v>43476</v>
      </c>
      <c r="I512" s="16">
        <v>0.18</v>
      </c>
      <c r="J512" s="16">
        <v>0.14899999999999999</v>
      </c>
      <c r="K512" s="16">
        <v>0.20399999999999999</v>
      </c>
      <c r="L512" s="16">
        <v>0.153</v>
      </c>
      <c r="M512" s="16">
        <v>0.2</v>
      </c>
    </row>
    <row r="513" spans="8:13" ht="7.2" customHeight="1" x14ac:dyDescent="0.2">
      <c r="H513" s="15">
        <v>43479</v>
      </c>
      <c r="I513" s="16">
        <v>0.18</v>
      </c>
      <c r="J513" s="16">
        <v>0.14899999999999999</v>
      </c>
      <c r="K513" s="16">
        <v>0.20300000000000001</v>
      </c>
      <c r="L513" s="16">
        <v>0.14899999999999999</v>
      </c>
      <c r="M513" s="16">
        <v>0.2</v>
      </c>
    </row>
    <row r="514" spans="8:13" ht="7.2" customHeight="1" x14ac:dyDescent="0.2">
      <c r="H514" s="15">
        <v>43480</v>
      </c>
      <c r="I514" s="16">
        <v>0.18</v>
      </c>
      <c r="J514" s="16">
        <v>0.14899999999999999</v>
      </c>
      <c r="K514" s="16">
        <v>0.20200000000000001</v>
      </c>
      <c r="L514" s="16">
        <v>0.14699999999999999</v>
      </c>
      <c r="M514" s="16">
        <v>0.20100000000000001</v>
      </c>
    </row>
    <row r="515" spans="8:13" ht="7.2" customHeight="1" x14ac:dyDescent="0.2">
      <c r="H515" s="15">
        <v>43481</v>
      </c>
      <c r="I515" s="16">
        <v>0.18</v>
      </c>
      <c r="J515" s="16">
        <v>0.15</v>
      </c>
      <c r="K515" s="16">
        <v>0.20100000000000001</v>
      </c>
      <c r="L515" s="16">
        <v>0.152</v>
      </c>
      <c r="M515" s="16">
        <v>0.19900000000000001</v>
      </c>
    </row>
    <row r="516" spans="8:13" ht="7.2" customHeight="1" x14ac:dyDescent="0.2">
      <c r="H516" s="15">
        <v>43482</v>
      </c>
      <c r="I516" s="16">
        <v>0.18</v>
      </c>
      <c r="J516" s="16">
        <v>0.15</v>
      </c>
      <c r="K516" s="16">
        <v>0.2</v>
      </c>
      <c r="L516" s="16">
        <v>0.151</v>
      </c>
      <c r="M516" s="16">
        <v>0.19800000000000001</v>
      </c>
    </row>
    <row r="517" spans="8:13" ht="7.2" customHeight="1" x14ac:dyDescent="0.2">
      <c r="H517" s="15">
        <v>43483</v>
      </c>
      <c r="I517" s="16">
        <v>0.18</v>
      </c>
      <c r="J517" s="16">
        <v>0.15</v>
      </c>
      <c r="K517" s="16">
        <v>0.19900000000000001</v>
      </c>
      <c r="L517" s="16">
        <v>0.152</v>
      </c>
      <c r="M517" s="16">
        <v>0.19800000000000001</v>
      </c>
    </row>
    <row r="518" spans="8:13" ht="7.2" customHeight="1" x14ac:dyDescent="0.2">
      <c r="H518" s="15">
        <v>43486</v>
      </c>
      <c r="I518" s="16">
        <v>0.18</v>
      </c>
      <c r="J518" s="16">
        <v>0.15</v>
      </c>
      <c r="K518" s="16">
        <v>0.19800000000000001</v>
      </c>
      <c r="L518" s="16">
        <v>0.15</v>
      </c>
      <c r="M518" s="16">
        <v>0.19600000000000001</v>
      </c>
    </row>
    <row r="519" spans="8:13" ht="7.2" customHeight="1" x14ac:dyDescent="0.2">
      <c r="H519" s="15">
        <v>43487</v>
      </c>
      <c r="I519" s="16">
        <v>0.18</v>
      </c>
      <c r="J519" s="16">
        <v>0.151</v>
      </c>
      <c r="K519" s="16">
        <v>0.19700000000000001</v>
      </c>
      <c r="L519" s="16">
        <v>0.14799999999999999</v>
      </c>
      <c r="M519" s="16">
        <v>0.192</v>
      </c>
    </row>
    <row r="520" spans="8:13" ht="7.2" customHeight="1" x14ac:dyDescent="0.2">
      <c r="H520" s="15">
        <v>43488</v>
      </c>
      <c r="I520" s="16">
        <v>0.18</v>
      </c>
      <c r="J520" s="16">
        <v>0.15</v>
      </c>
      <c r="K520" s="16">
        <v>0.19600000000000001</v>
      </c>
      <c r="L520" s="16">
        <v>0.15</v>
      </c>
      <c r="M520" s="16">
        <v>0.19500000000000001</v>
      </c>
    </row>
    <row r="521" spans="8:13" ht="7.2" customHeight="1" x14ac:dyDescent="0.2">
      <c r="H521" s="15">
        <v>43489</v>
      </c>
      <c r="I521" s="16">
        <v>0.18</v>
      </c>
      <c r="J521" s="16">
        <v>0.15</v>
      </c>
      <c r="K521" s="16">
        <v>0.19400000000000001</v>
      </c>
      <c r="L521" s="16">
        <v>0.14799999999999999</v>
      </c>
      <c r="M521" s="16">
        <v>0.191</v>
      </c>
    </row>
    <row r="522" spans="8:13" ht="7.2" customHeight="1" x14ac:dyDescent="0.2">
      <c r="H522" s="15">
        <v>43490</v>
      </c>
      <c r="I522" s="16">
        <v>0.18</v>
      </c>
      <c r="J522" s="16">
        <v>0.14899999999999999</v>
      </c>
      <c r="K522" s="16">
        <v>0.193</v>
      </c>
      <c r="L522" s="16">
        <v>0.15</v>
      </c>
      <c r="M522" s="16">
        <v>0.19</v>
      </c>
    </row>
    <row r="523" spans="8:13" ht="7.2" customHeight="1" x14ac:dyDescent="0.2">
      <c r="H523" s="15">
        <v>43493</v>
      </c>
      <c r="I523" s="16">
        <v>0.18</v>
      </c>
      <c r="J523" s="16">
        <v>0.14899999999999999</v>
      </c>
      <c r="K523" s="16">
        <v>0.192</v>
      </c>
      <c r="L523" s="16">
        <v>0.15</v>
      </c>
      <c r="M523" s="16">
        <v>0.19400000000000001</v>
      </c>
    </row>
    <row r="524" spans="8:13" ht="7.2" customHeight="1" x14ac:dyDescent="0.2">
      <c r="H524" s="15">
        <v>43494</v>
      </c>
      <c r="I524" s="16">
        <v>0.18</v>
      </c>
      <c r="J524" s="16">
        <v>0.14899999999999999</v>
      </c>
      <c r="K524" s="16">
        <v>0.192</v>
      </c>
      <c r="L524" s="16">
        <v>0.14799999999999999</v>
      </c>
      <c r="M524" s="16">
        <v>0.19</v>
      </c>
    </row>
    <row r="525" spans="8:13" ht="7.2" customHeight="1" x14ac:dyDescent="0.2">
      <c r="H525" s="15">
        <v>43495</v>
      </c>
      <c r="I525" s="16">
        <v>0.18</v>
      </c>
      <c r="J525" s="16">
        <v>0.14899999999999999</v>
      </c>
      <c r="K525" s="16">
        <v>0.191</v>
      </c>
      <c r="L525" s="16">
        <v>0.15</v>
      </c>
      <c r="M525" s="16">
        <v>0.19</v>
      </c>
    </row>
    <row r="526" spans="8:13" ht="7.2" customHeight="1" x14ac:dyDescent="0.2">
      <c r="H526" s="15">
        <v>43496</v>
      </c>
      <c r="I526" s="16">
        <v>0.18</v>
      </c>
      <c r="J526" s="16">
        <v>0.15</v>
      </c>
      <c r="K526" s="16">
        <v>0.19</v>
      </c>
      <c r="L526" s="16">
        <v>0.15</v>
      </c>
      <c r="M526" s="16">
        <v>0.184</v>
      </c>
    </row>
    <row r="527" spans="8:13" ht="7.2" customHeight="1" x14ac:dyDescent="0.2">
      <c r="H527" s="15">
        <v>43497</v>
      </c>
      <c r="I527" s="16">
        <v>0.18</v>
      </c>
      <c r="J527" s="16">
        <v>0.14899999999999999</v>
      </c>
      <c r="K527" s="16">
        <v>0.189</v>
      </c>
      <c r="L527" s="16">
        <v>0.14699999999999999</v>
      </c>
      <c r="M527" s="16">
        <v>0.185</v>
      </c>
    </row>
    <row r="528" spans="8:13" ht="7.2" customHeight="1" x14ac:dyDescent="0.2">
      <c r="H528" s="15">
        <v>43500</v>
      </c>
      <c r="I528" s="16">
        <v>0.18</v>
      </c>
      <c r="J528" s="16">
        <v>0.14799999999999999</v>
      </c>
      <c r="K528" s="16">
        <v>0.187</v>
      </c>
      <c r="L528" s="16">
        <v>0.14599999999999999</v>
      </c>
      <c r="M528" s="16">
        <v>0.183</v>
      </c>
    </row>
    <row r="529" spans="8:13" ht="7.2" customHeight="1" x14ac:dyDescent="0.2">
      <c r="H529" s="15">
        <v>43501</v>
      </c>
      <c r="I529" s="16">
        <v>0.18</v>
      </c>
      <c r="J529" s="16">
        <v>0.14799999999999999</v>
      </c>
      <c r="K529" s="16">
        <v>0.186</v>
      </c>
      <c r="L529" s="16">
        <v>0.14699999999999999</v>
      </c>
      <c r="M529" s="16">
        <v>0.185</v>
      </c>
    </row>
    <row r="530" spans="8:13" ht="7.2" customHeight="1" x14ac:dyDescent="0.2">
      <c r="H530" s="15">
        <v>43502</v>
      </c>
      <c r="I530" s="16">
        <v>0.18</v>
      </c>
      <c r="J530" s="16">
        <v>0.14799999999999999</v>
      </c>
      <c r="K530" s="16">
        <v>0.185</v>
      </c>
      <c r="L530" s="16">
        <v>0.14799999999999999</v>
      </c>
      <c r="M530" s="16">
        <v>0.186</v>
      </c>
    </row>
    <row r="531" spans="8:13" ht="7.2" customHeight="1" x14ac:dyDescent="0.2">
      <c r="H531" s="15">
        <v>43503</v>
      </c>
      <c r="I531" s="16">
        <v>0.18</v>
      </c>
      <c r="J531" s="16">
        <v>0.14699999999999999</v>
      </c>
      <c r="K531" s="16">
        <v>0.184</v>
      </c>
      <c r="L531" s="16">
        <v>0.14699999999999999</v>
      </c>
      <c r="M531" s="16">
        <v>0.18099999999999999</v>
      </c>
    </row>
    <row r="532" spans="8:13" ht="7.2" customHeight="1" x14ac:dyDescent="0.2">
      <c r="H532" s="15">
        <v>43504</v>
      </c>
      <c r="I532" s="16">
        <v>0.18</v>
      </c>
      <c r="J532" s="16">
        <v>0.14699999999999999</v>
      </c>
      <c r="K532" s="16">
        <v>0.183</v>
      </c>
      <c r="L532" s="16">
        <v>0.14799999999999999</v>
      </c>
      <c r="M532" s="16">
        <v>0.183</v>
      </c>
    </row>
    <row r="533" spans="8:13" ht="7.2" customHeight="1" x14ac:dyDescent="0.2">
      <c r="H533" s="15">
        <v>43507</v>
      </c>
      <c r="I533" s="16">
        <v>0.18</v>
      </c>
      <c r="J533" s="16">
        <v>0.14699999999999999</v>
      </c>
      <c r="K533" s="16">
        <v>0.183</v>
      </c>
      <c r="L533" s="16">
        <v>0.14699999999999999</v>
      </c>
      <c r="M533" s="16">
        <v>0.182</v>
      </c>
    </row>
    <row r="534" spans="8:13" ht="7.2" customHeight="1" x14ac:dyDescent="0.2">
      <c r="H534" s="15">
        <v>43508</v>
      </c>
      <c r="I534" s="16">
        <v>0.18</v>
      </c>
      <c r="J534" s="16">
        <v>0.14599999999999999</v>
      </c>
      <c r="K534" s="16">
        <v>0.183</v>
      </c>
      <c r="L534" s="16">
        <v>0.14199999999999999</v>
      </c>
      <c r="M534" s="16">
        <v>0.183</v>
      </c>
    </row>
    <row r="535" spans="8:13" ht="7.2" customHeight="1" x14ac:dyDescent="0.2">
      <c r="H535" s="15">
        <v>43509</v>
      </c>
      <c r="I535" s="16">
        <v>0.18</v>
      </c>
      <c r="J535" s="16">
        <v>0.14499999999999999</v>
      </c>
      <c r="K535" s="16">
        <v>0.182</v>
      </c>
      <c r="L535" s="16">
        <v>0.14399999999999999</v>
      </c>
      <c r="M535" s="16">
        <v>0.18099999999999999</v>
      </c>
    </row>
    <row r="536" spans="8:13" ht="7.2" customHeight="1" x14ac:dyDescent="0.2">
      <c r="H536" s="15">
        <v>43510</v>
      </c>
      <c r="I536" s="16">
        <v>0.18</v>
      </c>
      <c r="J536" s="16">
        <v>0.14499999999999999</v>
      </c>
      <c r="K536" s="16">
        <v>0.182</v>
      </c>
      <c r="L536" s="16">
        <v>0.14299999999999999</v>
      </c>
      <c r="M536" s="16">
        <v>0.182</v>
      </c>
    </row>
    <row r="537" spans="8:13" ht="7.2" customHeight="1" x14ac:dyDescent="0.2">
      <c r="H537" s="15">
        <v>43511</v>
      </c>
      <c r="I537" s="16">
        <v>0.18</v>
      </c>
      <c r="J537" s="16">
        <v>0.14399999999999999</v>
      </c>
      <c r="K537" s="16">
        <v>0.182</v>
      </c>
      <c r="L537" s="16">
        <v>0.14599999999999999</v>
      </c>
      <c r="M537" s="16">
        <v>0.18</v>
      </c>
    </row>
    <row r="538" spans="8:13" ht="7.2" customHeight="1" x14ac:dyDescent="0.2">
      <c r="H538" s="15">
        <v>43514</v>
      </c>
      <c r="I538" s="16">
        <v>0.18</v>
      </c>
      <c r="J538" s="16">
        <v>0.14399999999999999</v>
      </c>
      <c r="K538" s="16">
        <v>0.18099999999999999</v>
      </c>
      <c r="L538" s="16">
        <v>0.14399999999999999</v>
      </c>
      <c r="M538" s="16">
        <v>0.17899999999999999</v>
      </c>
    </row>
    <row r="539" spans="8:13" ht="7.2" customHeight="1" x14ac:dyDescent="0.2">
      <c r="H539" s="15">
        <v>43515</v>
      </c>
      <c r="I539" s="16">
        <v>0.18</v>
      </c>
      <c r="J539" s="16">
        <v>0.14399999999999999</v>
      </c>
      <c r="K539" s="16">
        <v>0.18</v>
      </c>
      <c r="L539" s="16">
        <v>0.14199999999999999</v>
      </c>
      <c r="M539" s="16">
        <v>0.17899999999999999</v>
      </c>
    </row>
    <row r="540" spans="8:13" ht="7.2" customHeight="1" x14ac:dyDescent="0.2">
      <c r="H540" s="15">
        <v>43516</v>
      </c>
      <c r="I540" s="16">
        <v>0.18</v>
      </c>
      <c r="J540" s="16">
        <v>0.14399999999999999</v>
      </c>
      <c r="K540" s="16">
        <v>0.18</v>
      </c>
      <c r="L540" s="16">
        <v>0.14399999999999999</v>
      </c>
      <c r="M540" s="16">
        <v>0.18</v>
      </c>
    </row>
    <row r="541" spans="8:13" ht="7.2" customHeight="1" x14ac:dyDescent="0.2">
      <c r="H541" s="15">
        <v>43517</v>
      </c>
      <c r="I541" s="16">
        <v>0.18</v>
      </c>
      <c r="J541" s="16">
        <v>0.14499999999999999</v>
      </c>
      <c r="K541" s="16">
        <v>0.18</v>
      </c>
      <c r="L541" s="16">
        <v>0.14799999999999999</v>
      </c>
      <c r="M541" s="16">
        <v>0.183</v>
      </c>
    </row>
    <row r="542" spans="8:13" ht="7.2" customHeight="1" x14ac:dyDescent="0.2">
      <c r="H542" s="15">
        <v>43518</v>
      </c>
      <c r="I542" s="16">
        <v>0.18</v>
      </c>
      <c r="J542" s="16">
        <v>0.14399999999999999</v>
      </c>
      <c r="K542" s="16">
        <v>0.18</v>
      </c>
      <c r="L542" s="16">
        <v>0.14399999999999999</v>
      </c>
      <c r="M542" s="16">
        <v>0.18099999999999999</v>
      </c>
    </row>
    <row r="543" spans="8:13" ht="7.2" customHeight="1" x14ac:dyDescent="0.2">
      <c r="H543" s="15">
        <v>43521</v>
      </c>
      <c r="I543" s="16">
        <v>0.18</v>
      </c>
      <c r="J543" s="16">
        <v>0.14399999999999999</v>
      </c>
      <c r="K543" s="16">
        <v>0.18</v>
      </c>
      <c r="L543" s="16">
        <v>0.14399999999999999</v>
      </c>
      <c r="M543" s="16">
        <v>0.17799999999999999</v>
      </c>
    </row>
    <row r="544" spans="8:13" ht="7.2" customHeight="1" x14ac:dyDescent="0.2">
      <c r="H544" s="15">
        <v>43522</v>
      </c>
      <c r="I544" s="16">
        <v>0.18</v>
      </c>
      <c r="J544" s="16">
        <v>0.14499999999999999</v>
      </c>
      <c r="K544" s="16">
        <v>0.18</v>
      </c>
      <c r="L544" s="16">
        <v>0.14299999999999999</v>
      </c>
      <c r="M544" s="16">
        <v>0.17799999999999999</v>
      </c>
    </row>
    <row r="545" spans="8:13" ht="7.2" customHeight="1" x14ac:dyDescent="0.2">
      <c r="H545" s="15">
        <v>43523</v>
      </c>
      <c r="I545" s="16">
        <v>0.18</v>
      </c>
      <c r="J545" s="16">
        <v>0.14499999999999999</v>
      </c>
      <c r="K545" s="16">
        <v>0.18</v>
      </c>
      <c r="L545" s="16">
        <v>0.14599999999999999</v>
      </c>
      <c r="M545" s="16">
        <v>0.18</v>
      </c>
    </row>
    <row r="546" spans="8:13" ht="7.2" customHeight="1" x14ac:dyDescent="0.2">
      <c r="H546" s="15">
        <v>43524</v>
      </c>
      <c r="I546" s="16">
        <v>0.18</v>
      </c>
      <c r="J546" s="16">
        <v>0.14499999999999999</v>
      </c>
      <c r="K546" s="16">
        <v>0.17199999999999999</v>
      </c>
      <c r="L546" s="16">
        <v>0.14799999999999999</v>
      </c>
      <c r="M546" s="16">
        <v>0.14199999999999999</v>
      </c>
    </row>
    <row r="547" spans="8:13" ht="7.2" customHeight="1" x14ac:dyDescent="0.2">
      <c r="H547" s="15">
        <v>43525</v>
      </c>
      <c r="I547" s="16">
        <v>0.18</v>
      </c>
      <c r="J547" s="16">
        <v>0.14499999999999999</v>
      </c>
      <c r="K547" s="16">
        <v>0.17100000000000001</v>
      </c>
      <c r="L547" s="16">
        <v>0.14399999999999999</v>
      </c>
      <c r="M547" s="16">
        <v>0.17599999999999999</v>
      </c>
    </row>
    <row r="548" spans="8:13" ht="7.2" customHeight="1" x14ac:dyDescent="0.2">
      <c r="H548" s="15">
        <v>43528</v>
      </c>
      <c r="I548" s="16">
        <v>0.18</v>
      </c>
      <c r="J548" s="16">
        <v>0.14499999999999999</v>
      </c>
      <c r="K548" s="16">
        <v>0.17100000000000001</v>
      </c>
      <c r="L548" s="16">
        <v>0.14399999999999999</v>
      </c>
      <c r="M548" s="16">
        <v>0.17799999999999999</v>
      </c>
    </row>
    <row r="549" spans="8:13" ht="7.2" customHeight="1" x14ac:dyDescent="0.2">
      <c r="H549" s="15">
        <v>43529</v>
      </c>
      <c r="I549" s="16">
        <v>0.18</v>
      </c>
      <c r="J549" s="16">
        <v>0.14599999999999999</v>
      </c>
      <c r="K549" s="16">
        <v>0.17100000000000001</v>
      </c>
      <c r="L549" s="16">
        <v>0.14599999999999999</v>
      </c>
      <c r="M549" s="16">
        <v>0.18099999999999999</v>
      </c>
    </row>
    <row r="550" spans="8:13" ht="7.2" customHeight="1" x14ac:dyDescent="0.2">
      <c r="H550" s="15">
        <v>43530</v>
      </c>
      <c r="I550" s="16">
        <v>0.18</v>
      </c>
      <c r="J550" s="16">
        <v>0.14599999999999999</v>
      </c>
      <c r="K550" s="16">
        <v>0.17399999999999999</v>
      </c>
      <c r="L550" s="16">
        <v>0.14499999999999999</v>
      </c>
      <c r="M550" s="16">
        <v>0.192</v>
      </c>
    </row>
    <row r="551" spans="8:13" ht="7.2" customHeight="1" x14ac:dyDescent="0.2">
      <c r="H551" s="15">
        <v>43531</v>
      </c>
      <c r="I551" s="16">
        <v>0.18</v>
      </c>
      <c r="J551" s="16">
        <v>0.14499999999999999</v>
      </c>
      <c r="K551" s="16">
        <v>0.18099999999999999</v>
      </c>
      <c r="L551" s="16">
        <v>0.14499999999999999</v>
      </c>
      <c r="M551" s="16">
        <v>0.18099999999999999</v>
      </c>
    </row>
    <row r="552" spans="8:13" ht="7.2" customHeight="1" x14ac:dyDescent="0.2">
      <c r="H552" s="15">
        <v>43535</v>
      </c>
      <c r="I552" s="16">
        <v>0.18</v>
      </c>
      <c r="J552" s="16">
        <v>0.14499999999999999</v>
      </c>
      <c r="K552" s="16">
        <v>0.182</v>
      </c>
      <c r="L552" s="16">
        <v>0.14399999999999999</v>
      </c>
      <c r="M552" s="16">
        <v>0.17899999999999999</v>
      </c>
    </row>
    <row r="553" spans="8:13" ht="7.2" customHeight="1" x14ac:dyDescent="0.2">
      <c r="H553" s="15">
        <v>43536</v>
      </c>
      <c r="I553" s="16">
        <v>0.18</v>
      </c>
      <c r="J553" s="16">
        <v>0.14499999999999999</v>
      </c>
      <c r="K553" s="16">
        <v>0.182</v>
      </c>
      <c r="L553" s="16">
        <v>0.14599999999999999</v>
      </c>
      <c r="M553" s="16">
        <v>0.17699999999999999</v>
      </c>
    </row>
    <row r="554" spans="8:13" ht="7.2" customHeight="1" x14ac:dyDescent="0.2">
      <c r="H554" s="15">
        <v>43537</v>
      </c>
      <c r="I554" s="16">
        <v>0.18</v>
      </c>
      <c r="J554" s="16">
        <v>0.14399999999999999</v>
      </c>
      <c r="K554" s="16">
        <v>0.18099999999999999</v>
      </c>
      <c r="L554" s="16">
        <v>0.14299999999999999</v>
      </c>
      <c r="M554" s="16">
        <v>0.17699999999999999</v>
      </c>
    </row>
    <row r="555" spans="8:13" ht="7.2" customHeight="1" x14ac:dyDescent="0.2">
      <c r="H555" s="15">
        <v>43538</v>
      </c>
      <c r="I555" s="16">
        <v>0.18</v>
      </c>
      <c r="J555" s="16">
        <v>0.14399999999999999</v>
      </c>
      <c r="K555" s="16">
        <v>0.17899999999999999</v>
      </c>
      <c r="L555" s="16">
        <v>0.14399999999999999</v>
      </c>
      <c r="M555" s="16">
        <v>0.18</v>
      </c>
    </row>
    <row r="556" spans="8:13" ht="7.2" customHeight="1" x14ac:dyDescent="0.2">
      <c r="H556" s="15">
        <v>43539</v>
      </c>
      <c r="I556" s="16">
        <v>0.18</v>
      </c>
      <c r="J556" s="16">
        <v>0.14399999999999999</v>
      </c>
      <c r="K556" s="16">
        <v>0.17799999999999999</v>
      </c>
      <c r="L556" s="16">
        <v>0.14199999999999999</v>
      </c>
      <c r="M556" s="16">
        <v>0.17899999999999999</v>
      </c>
    </row>
    <row r="557" spans="8:13" ht="7.2" customHeight="1" x14ac:dyDescent="0.2">
      <c r="H557" s="15">
        <v>43542</v>
      </c>
      <c r="I557" s="16">
        <v>0.18</v>
      </c>
      <c r="J557" s="16">
        <v>0.14399999999999999</v>
      </c>
      <c r="K557" s="16">
        <v>0.17899999999999999</v>
      </c>
      <c r="L557" s="16">
        <v>0.14499999999999999</v>
      </c>
      <c r="M557" s="16">
        <v>0.18</v>
      </c>
    </row>
    <row r="558" spans="8:13" ht="7.2" customHeight="1" x14ac:dyDescent="0.2">
      <c r="H558" s="15">
        <v>43543</v>
      </c>
      <c r="I558" s="16">
        <v>0.18</v>
      </c>
      <c r="J558" s="16">
        <v>0.14499999999999999</v>
      </c>
      <c r="K558" s="16">
        <v>0.17899999999999999</v>
      </c>
      <c r="L558" s="16">
        <v>0.14799999999999999</v>
      </c>
      <c r="M558" s="16">
        <v>0.17899999999999999</v>
      </c>
    </row>
    <row r="559" spans="8:13" ht="7.2" customHeight="1" x14ac:dyDescent="0.2">
      <c r="H559" s="15">
        <v>43544</v>
      </c>
      <c r="I559" s="16">
        <v>0.18</v>
      </c>
      <c r="J559" s="16">
        <v>0.14499999999999999</v>
      </c>
      <c r="K559" s="16">
        <v>0.17899999999999999</v>
      </c>
      <c r="L559" s="16">
        <v>0.14699999999999999</v>
      </c>
      <c r="M559" s="16">
        <v>0.17699999999999999</v>
      </c>
    </row>
    <row r="560" spans="8:13" ht="7.2" customHeight="1" x14ac:dyDescent="0.2">
      <c r="H560" s="15">
        <v>43545</v>
      </c>
      <c r="I560" s="16">
        <v>0.18</v>
      </c>
      <c r="J560" s="16">
        <v>0.14599999999999999</v>
      </c>
      <c r="K560" s="16">
        <v>0.18099999999999999</v>
      </c>
      <c r="L560" s="16">
        <v>0.14699999999999999</v>
      </c>
      <c r="M560" s="16">
        <v>0.187</v>
      </c>
    </row>
    <row r="561" spans="8:13" ht="7.2" customHeight="1" x14ac:dyDescent="0.2">
      <c r="H561" s="15">
        <v>43546</v>
      </c>
      <c r="I561" s="16">
        <v>0.18</v>
      </c>
      <c r="J561" s="16">
        <v>0.14599999999999999</v>
      </c>
      <c r="K561" s="16">
        <v>0.18</v>
      </c>
      <c r="L561" s="16">
        <v>0.14399999999999999</v>
      </c>
      <c r="M561" s="16">
        <v>0.17799999999999999</v>
      </c>
    </row>
    <row r="562" spans="8:13" ht="7.2" customHeight="1" x14ac:dyDescent="0.2">
      <c r="H562" s="15">
        <v>43549</v>
      </c>
      <c r="I562" s="16">
        <v>0.18</v>
      </c>
      <c r="J562" s="16">
        <v>0.14599999999999999</v>
      </c>
      <c r="K562" s="16">
        <v>0.18</v>
      </c>
      <c r="L562" s="16">
        <v>0.14399999999999999</v>
      </c>
      <c r="M562" s="16">
        <v>0.17799999999999999</v>
      </c>
    </row>
    <row r="563" spans="8:13" ht="7.2" customHeight="1" x14ac:dyDescent="0.2">
      <c r="H563" s="15">
        <v>43550</v>
      </c>
      <c r="I563" s="16">
        <v>0.18</v>
      </c>
      <c r="J563" s="16">
        <v>0.14599999999999999</v>
      </c>
      <c r="K563" s="16">
        <v>0.17899999999999999</v>
      </c>
      <c r="L563" s="16">
        <v>0.14599999999999999</v>
      </c>
      <c r="M563" s="16">
        <v>0.17599999999999999</v>
      </c>
    </row>
    <row r="564" spans="8:13" ht="7.2" customHeight="1" x14ac:dyDescent="0.2">
      <c r="H564" s="15">
        <v>43551</v>
      </c>
      <c r="I564" s="16">
        <v>0.18</v>
      </c>
      <c r="J564" s="16">
        <v>0.14599999999999999</v>
      </c>
      <c r="K564" s="16">
        <v>0.17899999999999999</v>
      </c>
      <c r="L564" s="16">
        <v>0.14599999999999999</v>
      </c>
      <c r="M564" s="16">
        <v>0.17699999999999999</v>
      </c>
    </row>
    <row r="565" spans="8:13" ht="7.2" customHeight="1" x14ac:dyDescent="0.2">
      <c r="H565" s="15">
        <v>43552</v>
      </c>
      <c r="I565" s="16">
        <v>0.18</v>
      </c>
      <c r="J565" s="16">
        <v>0.14499999999999999</v>
      </c>
      <c r="K565" s="16">
        <v>0.17799999999999999</v>
      </c>
      <c r="L565" s="16">
        <v>0.14599999999999999</v>
      </c>
      <c r="M565" s="16">
        <v>0.18099999999999999</v>
      </c>
    </row>
    <row r="566" spans="8:13" ht="7.2" customHeight="1" x14ac:dyDescent="0.2">
      <c r="H566" s="15">
        <v>43553</v>
      </c>
      <c r="I566" s="16">
        <v>0.18</v>
      </c>
      <c r="J566" s="16">
        <v>0.14499999999999999</v>
      </c>
      <c r="K566" s="16">
        <v>0.17799999999999999</v>
      </c>
      <c r="L566" s="16">
        <v>0.14399999999999999</v>
      </c>
      <c r="M566" s="16">
        <v>0.17599999999999999</v>
      </c>
    </row>
    <row r="567" spans="8:13" ht="7.2" customHeight="1" x14ac:dyDescent="0.2">
      <c r="H567" s="15">
        <v>43556</v>
      </c>
      <c r="I567" s="16">
        <v>0.18</v>
      </c>
      <c r="J567" s="16">
        <v>0.14499999999999999</v>
      </c>
      <c r="K567" s="16">
        <v>0.17899999999999999</v>
      </c>
      <c r="L567" s="16">
        <v>0.14199999999999999</v>
      </c>
      <c r="M567" s="16">
        <v>0.185</v>
      </c>
    </row>
    <row r="568" spans="8:13" ht="7.2" customHeight="1" x14ac:dyDescent="0.2">
      <c r="H568" s="15">
        <v>43557</v>
      </c>
      <c r="I568" s="16">
        <v>0.18</v>
      </c>
      <c r="J568" s="16">
        <v>0.14499999999999999</v>
      </c>
      <c r="K568" s="16">
        <v>0.17899999999999999</v>
      </c>
      <c r="L568" s="16">
        <v>0.14799999999999999</v>
      </c>
      <c r="M568" s="16">
        <v>0.17599999999999999</v>
      </c>
    </row>
    <row r="569" spans="8:13" ht="7.2" customHeight="1" x14ac:dyDescent="0.2">
      <c r="H569" s="15">
        <v>43558</v>
      </c>
      <c r="I569" s="16">
        <v>0.18</v>
      </c>
      <c r="J569" s="16">
        <v>0.14799999999999999</v>
      </c>
      <c r="K569" s="16">
        <v>0.17899999999999999</v>
      </c>
      <c r="L569" s="16">
        <v>0.16</v>
      </c>
      <c r="M569" s="16">
        <v>0.17799999999999999</v>
      </c>
    </row>
    <row r="570" spans="8:13" ht="7.2" customHeight="1" x14ac:dyDescent="0.2">
      <c r="H570" s="15">
        <v>43559</v>
      </c>
      <c r="I570" s="16">
        <v>0.18</v>
      </c>
      <c r="J570" s="16">
        <v>0.14799999999999999</v>
      </c>
      <c r="K570" s="16">
        <v>0.18099999999999999</v>
      </c>
      <c r="L570" s="16">
        <v>0.14599999999999999</v>
      </c>
      <c r="M570" s="16">
        <v>0.188</v>
      </c>
    </row>
    <row r="571" spans="8:13" ht="7.2" customHeight="1" x14ac:dyDescent="0.2">
      <c r="H571" s="15">
        <v>43560</v>
      </c>
      <c r="I571" s="16">
        <v>0.18</v>
      </c>
      <c r="J571" s="16">
        <v>0.14799999999999999</v>
      </c>
      <c r="K571" s="16">
        <v>0.182</v>
      </c>
      <c r="L571" s="16">
        <v>0.14499999999999999</v>
      </c>
      <c r="M571" s="16">
        <v>0.18099999999999999</v>
      </c>
    </row>
    <row r="572" spans="8:13" ht="7.2" customHeight="1" x14ac:dyDescent="0.2">
      <c r="H572" s="15">
        <v>43563</v>
      </c>
      <c r="I572" s="16">
        <v>0.18</v>
      </c>
      <c r="J572" s="16">
        <v>0.14799999999999999</v>
      </c>
      <c r="K572" s="16">
        <v>0.18</v>
      </c>
      <c r="L572" s="16">
        <v>0.14399999999999999</v>
      </c>
      <c r="M572" s="16">
        <v>0.18</v>
      </c>
    </row>
    <row r="573" spans="8:13" ht="7.2" customHeight="1" x14ac:dyDescent="0.2">
      <c r="H573" s="15">
        <v>43564</v>
      </c>
      <c r="I573" s="16">
        <v>0.18</v>
      </c>
      <c r="J573" s="16">
        <v>0.14699999999999999</v>
      </c>
      <c r="K573" s="16">
        <v>0.18099999999999999</v>
      </c>
      <c r="L573" s="16">
        <v>0.14299999999999999</v>
      </c>
      <c r="M573" s="16">
        <v>0.17899999999999999</v>
      </c>
    </row>
    <row r="574" spans="8:13" ht="7.2" customHeight="1" x14ac:dyDescent="0.2">
      <c r="H574" s="15">
        <v>43565</v>
      </c>
      <c r="I574" s="16">
        <v>0.18</v>
      </c>
      <c r="J574" s="16">
        <v>0.14499999999999999</v>
      </c>
      <c r="K574" s="16">
        <v>0.18099999999999999</v>
      </c>
      <c r="L574" s="16">
        <v>0.14599999999999999</v>
      </c>
      <c r="M574" s="16">
        <v>0.18</v>
      </c>
    </row>
    <row r="575" spans="8:13" ht="7.2" customHeight="1" x14ac:dyDescent="0.2">
      <c r="H575" s="15">
        <v>43566</v>
      </c>
      <c r="I575" s="16">
        <v>0.18</v>
      </c>
      <c r="J575" s="16">
        <v>0.14399999999999999</v>
      </c>
      <c r="K575" s="16">
        <v>0.17899999999999999</v>
      </c>
      <c r="L575" s="16">
        <v>0.14499999999999999</v>
      </c>
      <c r="M575" s="16">
        <v>0.17799999999999999</v>
      </c>
    </row>
    <row r="576" spans="8:13" ht="7.2" customHeight="1" x14ac:dyDescent="0.2">
      <c r="H576" s="15">
        <v>43567</v>
      </c>
      <c r="I576" s="16">
        <v>0.18</v>
      </c>
      <c r="J576" s="16">
        <v>0.14399999999999999</v>
      </c>
      <c r="K576" s="16">
        <v>0.17899999999999999</v>
      </c>
      <c r="L576" s="16">
        <v>0.14399999999999999</v>
      </c>
      <c r="M576" s="16">
        <v>0.17599999999999999</v>
      </c>
    </row>
    <row r="577" spans="8:13" ht="7.2" customHeight="1" x14ac:dyDescent="0.2">
      <c r="H577" s="15">
        <v>43570</v>
      </c>
      <c r="I577" s="16">
        <v>0.18</v>
      </c>
      <c r="J577" s="16">
        <v>0.14399999999999999</v>
      </c>
      <c r="K577" s="16">
        <v>0.17899999999999999</v>
      </c>
      <c r="L577" s="16">
        <v>0.14299999999999999</v>
      </c>
      <c r="M577" s="16">
        <v>0.18</v>
      </c>
    </row>
    <row r="578" spans="8:13" ht="7.2" customHeight="1" x14ac:dyDescent="0.2">
      <c r="H578" s="15">
        <v>43571</v>
      </c>
      <c r="I578" s="16">
        <v>0.18</v>
      </c>
      <c r="J578" s="16">
        <v>0.14399999999999999</v>
      </c>
      <c r="K578" s="16">
        <v>0.17899999999999999</v>
      </c>
      <c r="L578" s="16">
        <v>0.14199999999999999</v>
      </c>
      <c r="M578" s="16">
        <v>0.18099999999999999</v>
      </c>
    </row>
    <row r="579" spans="8:13" ht="7.2" customHeight="1" x14ac:dyDescent="0.2">
      <c r="H579" s="15">
        <v>43572</v>
      </c>
      <c r="I579" s="16">
        <v>0.18</v>
      </c>
      <c r="J579" s="16">
        <v>0.14399999999999999</v>
      </c>
      <c r="K579" s="16">
        <v>0.17899999999999999</v>
      </c>
      <c r="L579" s="16">
        <v>0.14599999999999999</v>
      </c>
      <c r="M579" s="16">
        <v>0.18</v>
      </c>
    </row>
    <row r="580" spans="8:13" ht="7.2" customHeight="1" x14ac:dyDescent="0.2">
      <c r="H580" s="15">
        <v>43573</v>
      </c>
      <c r="I580" s="16">
        <v>0.18</v>
      </c>
      <c r="J580" s="16">
        <v>0.14399999999999999</v>
      </c>
      <c r="K580" s="16">
        <v>0.18</v>
      </c>
      <c r="L580" s="16">
        <v>0.14699999999999999</v>
      </c>
      <c r="M580" s="16">
        <v>0.183</v>
      </c>
    </row>
    <row r="581" spans="8:13" ht="7.2" customHeight="1" x14ac:dyDescent="0.2">
      <c r="H581" s="15">
        <v>43574</v>
      </c>
      <c r="I581" s="16">
        <v>0.18</v>
      </c>
      <c r="J581" s="16">
        <v>0.14499999999999999</v>
      </c>
      <c r="K581" s="16">
        <v>0.18099999999999999</v>
      </c>
      <c r="L581" s="16">
        <v>0.14699999999999999</v>
      </c>
      <c r="M581" s="16">
        <v>0.18099999999999999</v>
      </c>
    </row>
    <row r="582" spans="8:13" ht="7.2" customHeight="1" x14ac:dyDescent="0.2">
      <c r="H582" s="15">
        <v>43577</v>
      </c>
      <c r="I582" s="16">
        <v>0.18</v>
      </c>
      <c r="J582" s="16">
        <v>0.14499999999999999</v>
      </c>
      <c r="K582" s="16">
        <v>0.18099999999999999</v>
      </c>
      <c r="L582" s="16">
        <v>0.14399999999999999</v>
      </c>
      <c r="M582" s="16">
        <v>0.182</v>
      </c>
    </row>
    <row r="583" spans="8:13" ht="7.2" customHeight="1" x14ac:dyDescent="0.2">
      <c r="H583" s="15">
        <v>43578</v>
      </c>
      <c r="I583" s="16">
        <v>0.18</v>
      </c>
      <c r="J583" s="16">
        <v>0.14599999999999999</v>
      </c>
      <c r="K583" s="16">
        <v>0.182</v>
      </c>
      <c r="L583" s="16">
        <v>0.14599999999999999</v>
      </c>
      <c r="M583" s="16">
        <v>0.185</v>
      </c>
    </row>
    <row r="584" spans="8:13" ht="7.2" customHeight="1" x14ac:dyDescent="0.2">
      <c r="H584" s="15">
        <v>43579</v>
      </c>
      <c r="I584" s="16">
        <v>0.18</v>
      </c>
      <c r="J584" s="16">
        <v>0.14599999999999999</v>
      </c>
      <c r="K584" s="16">
        <v>0.183</v>
      </c>
      <c r="L584" s="16">
        <v>0.14399999999999999</v>
      </c>
      <c r="M584" s="16">
        <v>0.183</v>
      </c>
    </row>
    <row r="585" spans="8:13" ht="7.2" customHeight="1" x14ac:dyDescent="0.2">
      <c r="H585" s="15">
        <v>43580</v>
      </c>
      <c r="I585" s="16">
        <v>0.18</v>
      </c>
      <c r="J585" s="16">
        <v>0.14499999999999999</v>
      </c>
      <c r="K585" s="16">
        <v>0.183</v>
      </c>
      <c r="L585" s="16">
        <v>0.14499999999999999</v>
      </c>
      <c r="M585" s="16">
        <v>0.184</v>
      </c>
    </row>
    <row r="586" spans="8:13" ht="7.2" customHeight="1" x14ac:dyDescent="0.2">
      <c r="H586" s="15">
        <v>43581</v>
      </c>
      <c r="I586" s="16">
        <v>0.17499999999999999</v>
      </c>
      <c r="J586" s="16">
        <v>0.14499999999999999</v>
      </c>
      <c r="K586" s="16">
        <v>0.183</v>
      </c>
      <c r="L586" s="16">
        <v>0.14399999999999999</v>
      </c>
      <c r="M586" s="16">
        <v>0.18</v>
      </c>
    </row>
    <row r="587" spans="8:13" ht="7.2" customHeight="1" x14ac:dyDescent="0.2">
      <c r="H587" s="15">
        <v>43587</v>
      </c>
      <c r="I587" s="16">
        <v>0.17499999999999999</v>
      </c>
      <c r="J587" s="16">
        <v>0.14599999999999999</v>
      </c>
      <c r="K587" s="16">
        <v>0.182</v>
      </c>
      <c r="L587" s="16">
        <v>0.15</v>
      </c>
      <c r="M587" s="16">
        <v>0.17899999999999999</v>
      </c>
    </row>
    <row r="588" spans="8:13" ht="7.2" customHeight="1" x14ac:dyDescent="0.2">
      <c r="H588" s="15">
        <v>43588</v>
      </c>
      <c r="I588" s="16">
        <v>0.17499999999999999</v>
      </c>
      <c r="J588" s="16">
        <v>0.14499999999999999</v>
      </c>
      <c r="K588" s="16">
        <v>0.18</v>
      </c>
      <c r="L588" s="16">
        <v>0.14399999999999999</v>
      </c>
      <c r="M588" s="16">
        <v>0.17499999999999999</v>
      </c>
    </row>
    <row r="589" spans="8:13" ht="7.2" customHeight="1" x14ac:dyDescent="0.2">
      <c r="H589" s="15">
        <v>43591</v>
      </c>
      <c r="I589" s="16">
        <v>0.17499999999999999</v>
      </c>
      <c r="J589" s="16">
        <v>0.14499999999999999</v>
      </c>
      <c r="K589" s="16">
        <v>0.18</v>
      </c>
      <c r="L589" s="16">
        <v>0.14399999999999999</v>
      </c>
      <c r="M589" s="16">
        <v>0.18099999999999999</v>
      </c>
    </row>
    <row r="590" spans="8:13" ht="7.2" customHeight="1" x14ac:dyDescent="0.2">
      <c r="H590" s="15">
        <v>43592</v>
      </c>
      <c r="I590" s="16">
        <v>0.17499999999999999</v>
      </c>
      <c r="J590" s="16">
        <v>0.14499999999999999</v>
      </c>
      <c r="K590" s="16">
        <v>0.17899999999999999</v>
      </c>
      <c r="L590" s="16">
        <v>0.14399999999999999</v>
      </c>
      <c r="M590" s="16">
        <v>0.17799999999999999</v>
      </c>
    </row>
    <row r="591" spans="8:13" ht="7.2" customHeight="1" x14ac:dyDescent="0.2">
      <c r="H591" s="15">
        <v>43593</v>
      </c>
      <c r="I591" s="16">
        <v>0.17499999999999999</v>
      </c>
      <c r="J591" s="16">
        <v>0.14499999999999999</v>
      </c>
      <c r="K591" s="16">
        <v>0.17799999999999999</v>
      </c>
      <c r="L591" s="16">
        <v>0.14299999999999999</v>
      </c>
      <c r="M591" s="16">
        <v>0.17799999999999999</v>
      </c>
    </row>
    <row r="592" spans="8:13" ht="7.2" customHeight="1" x14ac:dyDescent="0.2">
      <c r="H592" s="15">
        <v>43595</v>
      </c>
      <c r="I592" s="16">
        <v>0.17499999999999999</v>
      </c>
      <c r="J592" s="16">
        <v>0.14399999999999999</v>
      </c>
      <c r="K592" s="16">
        <v>0.17799999999999999</v>
      </c>
      <c r="L592" s="16">
        <v>0.14299999999999999</v>
      </c>
      <c r="M592" s="16">
        <v>0.17799999999999999</v>
      </c>
    </row>
    <row r="593" spans="8:13" ht="7.2" customHeight="1" x14ac:dyDescent="0.2">
      <c r="H593" s="15">
        <v>43596</v>
      </c>
      <c r="I593" s="16">
        <v>0.17499999999999999</v>
      </c>
      <c r="J593" s="16">
        <v>0.14299999999999999</v>
      </c>
      <c r="K593" s="16">
        <v>0.18099999999999999</v>
      </c>
      <c r="L593" s="16">
        <v>0.14000000000000001</v>
      </c>
      <c r="M593" s="16">
        <v>0.19</v>
      </c>
    </row>
    <row r="594" spans="8:13" ht="7.2" customHeight="1" x14ac:dyDescent="0.2">
      <c r="H594" s="15">
        <v>43598</v>
      </c>
      <c r="I594" s="16">
        <v>0.17499999999999999</v>
      </c>
      <c r="J594" s="16">
        <v>0.14299999999999999</v>
      </c>
      <c r="K594" s="16">
        <v>0.18</v>
      </c>
      <c r="L594" s="16">
        <v>0.14499999999999999</v>
      </c>
      <c r="M594" s="16">
        <v>0.17799999999999999</v>
      </c>
    </row>
    <row r="595" spans="8:13" ht="7.2" customHeight="1" x14ac:dyDescent="0.2">
      <c r="H595" s="15">
        <v>43599</v>
      </c>
      <c r="I595" s="16">
        <v>0.17499999999999999</v>
      </c>
      <c r="J595" s="16">
        <v>0.14299999999999999</v>
      </c>
      <c r="K595" s="16">
        <v>0.18</v>
      </c>
      <c r="L595" s="16">
        <v>0.14499999999999999</v>
      </c>
      <c r="M595" s="16">
        <v>0.17799999999999999</v>
      </c>
    </row>
    <row r="596" spans="8:13" ht="7.2" customHeight="1" x14ac:dyDescent="0.2">
      <c r="H596" s="15">
        <v>43600</v>
      </c>
      <c r="I596" s="16">
        <v>0.17499999999999999</v>
      </c>
      <c r="J596" s="16">
        <v>0.14299999999999999</v>
      </c>
      <c r="K596" s="16">
        <v>0.18099999999999999</v>
      </c>
      <c r="L596" s="16">
        <v>0.14299999999999999</v>
      </c>
      <c r="M596" s="16">
        <v>0.18</v>
      </c>
    </row>
    <row r="597" spans="8:13" ht="7.2" customHeight="1" x14ac:dyDescent="0.2">
      <c r="H597" s="15">
        <v>43601</v>
      </c>
      <c r="I597" s="16">
        <v>0.17499999999999999</v>
      </c>
      <c r="J597" s="16">
        <v>0.14499999999999999</v>
      </c>
      <c r="K597" s="16">
        <v>0.18099999999999999</v>
      </c>
      <c r="L597" s="16">
        <v>0.15</v>
      </c>
      <c r="M597" s="16">
        <v>0.18</v>
      </c>
    </row>
    <row r="598" spans="8:13" ht="7.2" customHeight="1" x14ac:dyDescent="0.2">
      <c r="H598" s="15">
        <v>43602</v>
      </c>
      <c r="I598" s="16">
        <v>0.17499999999999999</v>
      </c>
      <c r="J598" s="16">
        <v>0.14699999999999999</v>
      </c>
      <c r="K598" s="16">
        <v>0.17899999999999999</v>
      </c>
      <c r="L598" s="16">
        <v>0.15</v>
      </c>
      <c r="M598" s="16">
        <v>0.17899999999999999</v>
      </c>
    </row>
    <row r="599" spans="8:13" ht="7.2" customHeight="1" x14ac:dyDescent="0.2">
      <c r="H599" s="15">
        <v>43605</v>
      </c>
      <c r="I599" s="16">
        <v>0.17499999999999999</v>
      </c>
      <c r="J599" s="16">
        <v>0.14799999999999999</v>
      </c>
      <c r="K599" s="16">
        <v>0.17899999999999999</v>
      </c>
      <c r="L599" s="16">
        <v>0.151</v>
      </c>
      <c r="M599" s="16">
        <v>0.18099999999999999</v>
      </c>
    </row>
    <row r="600" spans="8:13" ht="7.2" customHeight="1" x14ac:dyDescent="0.2">
      <c r="H600" s="15">
        <v>43606</v>
      </c>
      <c r="I600" s="16">
        <v>0.17499999999999999</v>
      </c>
      <c r="J600" s="16">
        <v>0.14899999999999999</v>
      </c>
      <c r="K600" s="16">
        <v>0.18</v>
      </c>
      <c r="L600" s="16">
        <v>0.14899999999999999</v>
      </c>
      <c r="M600" s="16">
        <v>0.183</v>
      </c>
    </row>
    <row r="601" spans="8:13" ht="7.2" customHeight="1" x14ac:dyDescent="0.2">
      <c r="H601" s="15">
        <v>43607</v>
      </c>
      <c r="I601" s="16">
        <v>0.17499999999999999</v>
      </c>
      <c r="J601" s="16">
        <v>0.15</v>
      </c>
      <c r="K601" s="16">
        <v>0.18099999999999999</v>
      </c>
      <c r="L601" s="16">
        <v>0.151</v>
      </c>
      <c r="M601" s="16">
        <v>0.183</v>
      </c>
    </row>
    <row r="602" spans="8:13" ht="7.2" customHeight="1" x14ac:dyDescent="0.2">
      <c r="H602" s="15">
        <v>43608</v>
      </c>
      <c r="I602" s="16">
        <v>0.17499999999999999</v>
      </c>
      <c r="J602" s="16">
        <v>0.151</v>
      </c>
      <c r="K602" s="16">
        <v>0.182</v>
      </c>
      <c r="L602" s="16">
        <v>0.154</v>
      </c>
      <c r="M602" s="16">
        <v>0.185</v>
      </c>
    </row>
    <row r="603" spans="8:13" ht="7.2" customHeight="1" x14ac:dyDescent="0.2">
      <c r="H603" s="15">
        <v>43609</v>
      </c>
      <c r="I603" s="16">
        <v>0.17499999999999999</v>
      </c>
      <c r="J603" s="16">
        <v>0.151</v>
      </c>
      <c r="K603" s="16">
        <v>0.182</v>
      </c>
      <c r="L603" s="16">
        <v>0.14799999999999999</v>
      </c>
      <c r="M603" s="16">
        <v>0.17699999999999999</v>
      </c>
    </row>
    <row r="604" spans="8:13" ht="7.2" customHeight="1" x14ac:dyDescent="0.2">
      <c r="H604" s="15">
        <v>43612</v>
      </c>
      <c r="I604" s="16">
        <v>0.17499999999999999</v>
      </c>
      <c r="J604" s="16">
        <v>0.15</v>
      </c>
      <c r="K604" s="16">
        <v>0.182</v>
      </c>
      <c r="L604" s="16">
        <v>0.15</v>
      </c>
      <c r="M604" s="16">
        <v>0.183</v>
      </c>
    </row>
    <row r="605" spans="8:13" ht="7.2" customHeight="1" x14ac:dyDescent="0.2">
      <c r="H605" s="15">
        <v>43613</v>
      </c>
      <c r="I605" s="16">
        <v>0.17499999999999999</v>
      </c>
      <c r="J605" s="16">
        <v>0.151</v>
      </c>
      <c r="K605" s="16">
        <v>0.183</v>
      </c>
      <c r="L605" s="16">
        <v>0.151</v>
      </c>
      <c r="M605" s="16">
        <v>0.186</v>
      </c>
    </row>
    <row r="606" spans="8:13" ht="7.2" customHeight="1" x14ac:dyDescent="0.2">
      <c r="H606" s="15">
        <v>43614</v>
      </c>
      <c r="I606" s="16">
        <v>0.17499999999999999</v>
      </c>
      <c r="J606" s="16">
        <v>0.151</v>
      </c>
      <c r="K606" s="16">
        <v>0.183</v>
      </c>
      <c r="L606" s="16">
        <v>0.15</v>
      </c>
      <c r="M606" s="16">
        <v>0.186</v>
      </c>
    </row>
    <row r="607" spans="8:13" ht="7.2" customHeight="1" x14ac:dyDescent="0.2">
      <c r="H607" s="15">
        <v>43615</v>
      </c>
      <c r="I607" s="16">
        <v>0.17499999999999999</v>
      </c>
      <c r="J607" s="16">
        <v>0.15</v>
      </c>
      <c r="K607" s="16">
        <v>0.184</v>
      </c>
      <c r="L607" s="16">
        <v>0.14899999999999999</v>
      </c>
      <c r="M607" s="16">
        <v>0.188</v>
      </c>
    </row>
    <row r="608" spans="8:13" ht="7.2" customHeight="1" x14ac:dyDescent="0.2">
      <c r="H608" s="15">
        <v>43616</v>
      </c>
      <c r="I608" s="16">
        <v>0.17499999999999999</v>
      </c>
      <c r="J608" s="16">
        <v>0.15</v>
      </c>
      <c r="K608" s="16">
        <v>0.185</v>
      </c>
      <c r="L608" s="16">
        <v>0.151</v>
      </c>
      <c r="M608" s="16">
        <v>0.183</v>
      </c>
    </row>
    <row r="609" spans="8:13" ht="7.2" customHeight="1" x14ac:dyDescent="0.2">
      <c r="H609" s="15">
        <v>43619</v>
      </c>
      <c r="I609" s="16">
        <v>0.17499999999999999</v>
      </c>
      <c r="J609" s="16">
        <v>0.151</v>
      </c>
      <c r="K609" s="16">
        <v>0.185</v>
      </c>
      <c r="L609" s="16">
        <v>0.151</v>
      </c>
      <c r="M609" s="16">
        <v>0.182</v>
      </c>
    </row>
    <row r="610" spans="8:13" ht="7.2" customHeight="1" x14ac:dyDescent="0.2">
      <c r="H610" s="15">
        <v>43620</v>
      </c>
      <c r="I610" s="16">
        <v>0.17499999999999999</v>
      </c>
      <c r="J610" s="16">
        <v>0.151</v>
      </c>
      <c r="K610" s="16">
        <v>0.184</v>
      </c>
      <c r="L610" s="16">
        <v>0.155</v>
      </c>
      <c r="M610" s="16">
        <v>0.182</v>
      </c>
    </row>
    <row r="611" spans="8:13" ht="7.2" customHeight="1" x14ac:dyDescent="0.2">
      <c r="H611" s="15">
        <v>43621</v>
      </c>
      <c r="I611" s="16">
        <v>0.17499999999999999</v>
      </c>
      <c r="J611" s="16">
        <v>0.152</v>
      </c>
      <c r="K611" s="16">
        <v>0.183</v>
      </c>
      <c r="L611" s="16">
        <v>0.153</v>
      </c>
      <c r="M611" s="16">
        <v>0.182</v>
      </c>
    </row>
    <row r="612" spans="8:13" ht="7.2" customHeight="1" x14ac:dyDescent="0.2">
      <c r="H612" s="15">
        <v>43622</v>
      </c>
      <c r="I612" s="16">
        <v>0.17499999999999999</v>
      </c>
      <c r="J612" s="16">
        <v>0.152</v>
      </c>
      <c r="K612" s="16">
        <v>0.183</v>
      </c>
      <c r="L612" s="16">
        <v>0.151</v>
      </c>
      <c r="M612" s="16">
        <v>0.184</v>
      </c>
    </row>
    <row r="613" spans="8:13" ht="7.2" customHeight="1" x14ac:dyDescent="0.2">
      <c r="H613" s="15">
        <v>43623</v>
      </c>
      <c r="I613" s="16">
        <v>0.17499999999999999</v>
      </c>
      <c r="J613" s="16">
        <v>0.152</v>
      </c>
      <c r="K613" s="16">
        <v>0.183</v>
      </c>
      <c r="L613" s="16">
        <v>0.151</v>
      </c>
      <c r="M613" s="16">
        <v>0.183</v>
      </c>
    </row>
    <row r="614" spans="8:13" ht="7.2" customHeight="1" x14ac:dyDescent="0.2">
      <c r="H614" s="15">
        <v>43626</v>
      </c>
      <c r="I614" s="16">
        <v>0.17499999999999999</v>
      </c>
      <c r="J614" s="16">
        <v>0.152</v>
      </c>
      <c r="K614" s="16">
        <v>0.182</v>
      </c>
      <c r="L614" s="16">
        <v>0.152</v>
      </c>
      <c r="M614" s="16">
        <v>0.18</v>
      </c>
    </row>
    <row r="615" spans="8:13" ht="7.2" customHeight="1" x14ac:dyDescent="0.2">
      <c r="H615" s="15">
        <v>43627</v>
      </c>
      <c r="I615" s="16">
        <v>0.17499999999999999</v>
      </c>
      <c r="J615" s="16">
        <v>0.152</v>
      </c>
      <c r="K615" s="16">
        <v>0.182</v>
      </c>
      <c r="L615" s="16">
        <v>0.154</v>
      </c>
      <c r="M615" s="16">
        <v>0.18099999999999999</v>
      </c>
    </row>
    <row r="616" spans="8:13" ht="7.2" customHeight="1" x14ac:dyDescent="0.2">
      <c r="H616" s="15">
        <v>43628</v>
      </c>
      <c r="I616" s="16">
        <v>0.17499999999999999</v>
      </c>
      <c r="J616" s="16">
        <v>0.152</v>
      </c>
      <c r="K616" s="16">
        <v>0.183</v>
      </c>
      <c r="L616" s="16">
        <v>0.151</v>
      </c>
      <c r="M616" s="16">
        <v>0.184</v>
      </c>
    </row>
    <row r="617" spans="8:13" ht="7.2" customHeight="1" x14ac:dyDescent="0.2">
      <c r="H617" s="15">
        <v>43629</v>
      </c>
      <c r="I617" s="16">
        <v>0.17499999999999999</v>
      </c>
      <c r="J617" s="16">
        <v>0.152</v>
      </c>
      <c r="K617" s="16">
        <v>0.184</v>
      </c>
      <c r="L617" s="16">
        <v>0.15</v>
      </c>
      <c r="M617" s="16">
        <v>0.189</v>
      </c>
    </row>
    <row r="618" spans="8:13" ht="7.2" customHeight="1" x14ac:dyDescent="0.2">
      <c r="H618" s="15">
        <v>43630</v>
      </c>
      <c r="I618" s="16">
        <v>0.17499999999999999</v>
      </c>
      <c r="J618" s="16">
        <v>0.151</v>
      </c>
      <c r="K618" s="16">
        <v>0.184</v>
      </c>
      <c r="L618" s="16">
        <v>0.14799999999999999</v>
      </c>
      <c r="M618" s="16">
        <v>0.182</v>
      </c>
    </row>
    <row r="619" spans="8:13" ht="7.2" customHeight="1" x14ac:dyDescent="0.2">
      <c r="H619" s="15">
        <v>43634</v>
      </c>
      <c r="I619" s="16">
        <v>0.17499999999999999</v>
      </c>
      <c r="J619" s="16">
        <v>0.151</v>
      </c>
      <c r="K619" s="16">
        <v>0.184</v>
      </c>
      <c r="L619" s="16">
        <v>0.153</v>
      </c>
      <c r="M619" s="16">
        <v>0.18099999999999999</v>
      </c>
    </row>
    <row r="620" spans="8:13" ht="7.2" customHeight="1" x14ac:dyDescent="0.2">
      <c r="H620" s="15">
        <v>43635</v>
      </c>
      <c r="I620" s="16">
        <v>0.17499999999999999</v>
      </c>
      <c r="J620" s="16">
        <v>0.151</v>
      </c>
      <c r="K620" s="16">
        <v>0.184</v>
      </c>
      <c r="L620" s="16">
        <v>0.153</v>
      </c>
      <c r="M620" s="16">
        <v>0.185</v>
      </c>
    </row>
    <row r="621" spans="8:13" ht="7.2" customHeight="1" x14ac:dyDescent="0.2">
      <c r="H621" s="15">
        <v>43636</v>
      </c>
      <c r="I621" s="16">
        <v>0.17499999999999999</v>
      </c>
      <c r="J621" s="16">
        <v>0.153</v>
      </c>
      <c r="K621" s="16">
        <v>0.184</v>
      </c>
      <c r="L621" s="16">
        <v>0.158</v>
      </c>
      <c r="M621" s="16">
        <v>0.183</v>
      </c>
    </row>
    <row r="622" spans="8:13" ht="7.2" customHeight="1" x14ac:dyDescent="0.2">
      <c r="H622" s="15">
        <v>43637</v>
      </c>
      <c r="I622" s="16">
        <v>0.17499999999999999</v>
      </c>
      <c r="J622" s="16">
        <v>0.153</v>
      </c>
      <c r="K622" s="16">
        <v>0.183</v>
      </c>
      <c r="L622" s="16">
        <v>0.152</v>
      </c>
      <c r="M622" s="16">
        <v>0.183</v>
      </c>
    </row>
    <row r="623" spans="8:13" ht="7.2" customHeight="1" x14ac:dyDescent="0.2">
      <c r="H623" s="15">
        <v>43640</v>
      </c>
      <c r="I623" s="16">
        <v>0.17499999999999999</v>
      </c>
      <c r="J623" s="16">
        <v>0.154</v>
      </c>
      <c r="K623" s="16">
        <v>0.183</v>
      </c>
      <c r="L623" s="16">
        <v>0.152</v>
      </c>
      <c r="M623" s="16">
        <v>0.183</v>
      </c>
    </row>
    <row r="624" spans="8:13" ht="7.2" customHeight="1" x14ac:dyDescent="0.2">
      <c r="H624" s="15">
        <v>43641</v>
      </c>
      <c r="I624" s="16">
        <v>0.17499999999999999</v>
      </c>
      <c r="J624" s="16">
        <v>0.153</v>
      </c>
      <c r="K624" s="16">
        <v>0.183</v>
      </c>
      <c r="L624" s="16">
        <v>0.151</v>
      </c>
      <c r="M624" s="16">
        <v>0.17799999999999999</v>
      </c>
    </row>
    <row r="625" spans="8:13" ht="7.2" customHeight="1" x14ac:dyDescent="0.2">
      <c r="H625" s="15">
        <v>43642</v>
      </c>
      <c r="I625" s="16">
        <v>0.17499999999999999</v>
      </c>
      <c r="J625" s="16">
        <v>0.153</v>
      </c>
      <c r="K625" s="16">
        <v>0.182</v>
      </c>
      <c r="L625" s="16">
        <v>0.151</v>
      </c>
      <c r="M625" s="16">
        <v>0.184</v>
      </c>
    </row>
    <row r="626" spans="8:13" ht="7.2" customHeight="1" x14ac:dyDescent="0.2">
      <c r="H626" s="15">
        <v>43643</v>
      </c>
      <c r="I626" s="16">
        <v>0.17499999999999999</v>
      </c>
      <c r="J626" s="16">
        <v>0.151</v>
      </c>
      <c r="K626" s="16">
        <v>0.182</v>
      </c>
      <c r="L626" s="16">
        <v>0.151</v>
      </c>
      <c r="M626" s="16">
        <v>0.183</v>
      </c>
    </row>
    <row r="627" spans="8:13" ht="7.2" customHeight="1" x14ac:dyDescent="0.2">
      <c r="H627" s="15">
        <v>43647</v>
      </c>
      <c r="I627" s="16">
        <v>0.17499999999999999</v>
      </c>
      <c r="J627" s="16">
        <v>0.151</v>
      </c>
      <c r="K627" s="16">
        <v>0.182</v>
      </c>
      <c r="L627" s="16">
        <v>0.151</v>
      </c>
      <c r="M627" s="16">
        <v>0.184</v>
      </c>
    </row>
    <row r="628" spans="8:13" ht="7.2" customHeight="1" x14ac:dyDescent="0.2">
      <c r="H628" s="15">
        <v>43648</v>
      </c>
      <c r="I628" s="16">
        <v>0.17499999999999999</v>
      </c>
      <c r="J628" s="16">
        <v>0.152</v>
      </c>
      <c r="K628" s="16">
        <v>0.183</v>
      </c>
      <c r="L628" s="16">
        <v>0.156</v>
      </c>
      <c r="M628" s="16">
        <v>0.185</v>
      </c>
    </row>
    <row r="629" spans="8:13" ht="7.2" customHeight="1" x14ac:dyDescent="0.2">
      <c r="H629" s="15">
        <v>43649</v>
      </c>
      <c r="I629" s="16">
        <v>0.17499999999999999</v>
      </c>
      <c r="J629" s="16">
        <v>0.153</v>
      </c>
      <c r="K629" s="16">
        <v>0.184</v>
      </c>
      <c r="L629" s="16">
        <v>0.158</v>
      </c>
      <c r="M629" s="16">
        <v>0.183</v>
      </c>
    </row>
    <row r="630" spans="8:13" ht="7.2" customHeight="1" x14ac:dyDescent="0.2">
      <c r="H630" s="15">
        <v>43650</v>
      </c>
      <c r="I630" s="16">
        <v>0.17499999999999999</v>
      </c>
      <c r="J630" s="16">
        <v>0.154</v>
      </c>
      <c r="K630" s="16">
        <v>0.184</v>
      </c>
      <c r="L630" s="16">
        <v>0.152</v>
      </c>
      <c r="M630" s="16">
        <v>0.184</v>
      </c>
    </row>
    <row r="631" spans="8:13" ht="7.2" customHeight="1" x14ac:dyDescent="0.2">
      <c r="H631" s="15">
        <v>43651</v>
      </c>
      <c r="I631" s="16">
        <v>0.17499999999999999</v>
      </c>
      <c r="J631" s="16">
        <v>0.153</v>
      </c>
      <c r="K631" s="16">
        <v>0.184</v>
      </c>
      <c r="L631" s="16">
        <v>0.14899999999999999</v>
      </c>
      <c r="M631" s="16">
        <v>0.186</v>
      </c>
    </row>
    <row r="632" spans="8:13" ht="7.2" customHeight="1" x14ac:dyDescent="0.2">
      <c r="H632" s="15">
        <v>43654</v>
      </c>
      <c r="I632" s="16">
        <v>0.17499999999999999</v>
      </c>
      <c r="J632" s="16">
        <v>0.154</v>
      </c>
      <c r="K632" s="16">
        <v>0.185</v>
      </c>
      <c r="L632" s="16">
        <v>0.156</v>
      </c>
      <c r="M632" s="16">
        <v>0.185</v>
      </c>
    </row>
    <row r="633" spans="8:13" ht="7.2" customHeight="1" x14ac:dyDescent="0.2">
      <c r="H633" s="15">
        <v>43655</v>
      </c>
      <c r="I633" s="16">
        <v>0.17499999999999999</v>
      </c>
      <c r="J633" s="16">
        <v>0.155</v>
      </c>
      <c r="K633" s="16">
        <v>0.184</v>
      </c>
      <c r="L633" s="16">
        <v>0.158</v>
      </c>
      <c r="M633" s="16">
        <v>0.18099999999999999</v>
      </c>
    </row>
    <row r="634" spans="8:13" ht="7.2" customHeight="1" x14ac:dyDescent="0.2">
      <c r="H634" s="15">
        <v>43656</v>
      </c>
      <c r="I634" s="16">
        <v>0.17499999999999999</v>
      </c>
      <c r="J634" s="16">
        <v>0.154</v>
      </c>
      <c r="K634" s="16">
        <v>0.183</v>
      </c>
      <c r="L634" s="16">
        <v>0.154</v>
      </c>
      <c r="M634" s="16">
        <v>0.18</v>
      </c>
    </row>
    <row r="635" spans="8:13" ht="7.2" customHeight="1" x14ac:dyDescent="0.2">
      <c r="H635" s="15">
        <v>43657</v>
      </c>
      <c r="I635" s="16">
        <v>0.17499999999999999</v>
      </c>
      <c r="J635" s="16">
        <v>0.155</v>
      </c>
      <c r="K635" s="16">
        <v>0.182</v>
      </c>
      <c r="L635" s="16">
        <v>0.156</v>
      </c>
      <c r="M635" s="16">
        <v>0.18</v>
      </c>
    </row>
    <row r="636" spans="8:13" ht="7.2" customHeight="1" x14ac:dyDescent="0.2">
      <c r="H636" s="15">
        <v>43658</v>
      </c>
      <c r="I636" s="16">
        <v>0.17499999999999999</v>
      </c>
      <c r="J636" s="16">
        <v>0.156</v>
      </c>
      <c r="K636" s="16">
        <v>0.18099999999999999</v>
      </c>
      <c r="L636" s="16">
        <v>0.155</v>
      </c>
      <c r="M636" s="16">
        <v>0.18</v>
      </c>
    </row>
    <row r="637" spans="8:13" ht="7.2" customHeight="1" x14ac:dyDescent="0.2">
      <c r="H637" s="15">
        <v>43661</v>
      </c>
      <c r="I637" s="16">
        <v>0.17499999999999999</v>
      </c>
      <c r="J637" s="16">
        <v>0.156</v>
      </c>
      <c r="K637" s="16">
        <v>0.18</v>
      </c>
      <c r="L637" s="16">
        <v>0.154</v>
      </c>
      <c r="M637" s="16">
        <v>0.18</v>
      </c>
    </row>
    <row r="638" spans="8:13" ht="7.2" customHeight="1" x14ac:dyDescent="0.2">
      <c r="H638" s="15">
        <v>43662</v>
      </c>
      <c r="I638" s="16">
        <v>0.17499999999999999</v>
      </c>
      <c r="J638" s="16">
        <v>0.156</v>
      </c>
      <c r="K638" s="16">
        <v>0.17899999999999999</v>
      </c>
      <c r="L638" s="16">
        <v>0.158</v>
      </c>
      <c r="M638" s="16">
        <v>0.17499999999999999</v>
      </c>
    </row>
    <row r="639" spans="8:13" ht="7.2" customHeight="1" x14ac:dyDescent="0.2">
      <c r="H639" s="15">
        <v>43663</v>
      </c>
      <c r="I639" s="16">
        <v>0.17499999999999999</v>
      </c>
      <c r="J639" s="16">
        <v>0.155</v>
      </c>
      <c r="K639" s="16">
        <v>0.17799999999999999</v>
      </c>
      <c r="L639" s="16">
        <v>0.154</v>
      </c>
      <c r="M639" s="16">
        <v>0.17599999999999999</v>
      </c>
    </row>
    <row r="640" spans="8:13" ht="7.2" customHeight="1" x14ac:dyDescent="0.2">
      <c r="H640" s="15">
        <v>43664</v>
      </c>
      <c r="I640" s="16">
        <v>0.17499999999999999</v>
      </c>
      <c r="J640" s="16">
        <v>0.155</v>
      </c>
      <c r="K640" s="16">
        <v>0.17799999999999999</v>
      </c>
      <c r="L640" s="16">
        <v>0.155</v>
      </c>
      <c r="M640" s="16">
        <v>0.17899999999999999</v>
      </c>
    </row>
    <row r="641" spans="8:13" ht="7.2" customHeight="1" x14ac:dyDescent="0.2">
      <c r="H641" s="15">
        <v>43665</v>
      </c>
      <c r="I641" s="16">
        <v>0.17</v>
      </c>
      <c r="J641" s="16">
        <v>0.155</v>
      </c>
      <c r="K641" s="16">
        <v>0.17899999999999999</v>
      </c>
      <c r="L641" s="16">
        <v>0.154</v>
      </c>
      <c r="M641" s="16">
        <v>0.183</v>
      </c>
    </row>
    <row r="642" spans="8:13" ht="7.2" customHeight="1" x14ac:dyDescent="0.2">
      <c r="H642" s="15">
        <v>43668</v>
      </c>
      <c r="I642" s="16">
        <v>0.17</v>
      </c>
      <c r="J642" s="16">
        <v>0.156</v>
      </c>
      <c r="K642" s="16">
        <v>0.17899999999999999</v>
      </c>
      <c r="L642" s="16">
        <v>0.158</v>
      </c>
      <c r="M642" s="16">
        <v>0.18099999999999999</v>
      </c>
    </row>
    <row r="643" spans="8:13" ht="7.2" customHeight="1" x14ac:dyDescent="0.2">
      <c r="H643" s="15">
        <v>43669</v>
      </c>
      <c r="I643" s="16">
        <v>0.17</v>
      </c>
      <c r="J643" s="16">
        <v>0.155</v>
      </c>
      <c r="K643" s="16">
        <v>0.18</v>
      </c>
      <c r="L643" s="16">
        <v>0.156</v>
      </c>
      <c r="M643" s="16">
        <v>0.18</v>
      </c>
    </row>
    <row r="644" spans="8:13" ht="7.2" customHeight="1" x14ac:dyDescent="0.2">
      <c r="H644" s="15">
        <v>43670</v>
      </c>
      <c r="I644" s="16">
        <v>0.17</v>
      </c>
      <c r="J644" s="16">
        <v>0.156</v>
      </c>
      <c r="K644" s="16">
        <v>0.18099999999999999</v>
      </c>
      <c r="L644" s="16">
        <v>0.155</v>
      </c>
      <c r="M644" s="16">
        <v>0.17899999999999999</v>
      </c>
    </row>
    <row r="645" spans="8:13" ht="7.2" customHeight="1" x14ac:dyDescent="0.2">
      <c r="H645" s="15">
        <v>43671</v>
      </c>
      <c r="I645" s="16">
        <v>0.17</v>
      </c>
      <c r="J645" s="16">
        <v>0.156</v>
      </c>
      <c r="K645" s="16">
        <v>0.18</v>
      </c>
      <c r="L645" s="16">
        <v>0.157</v>
      </c>
      <c r="M645" s="16">
        <v>0.17899999999999999</v>
      </c>
    </row>
    <row r="646" spans="8:13" ht="7.2" customHeight="1" x14ac:dyDescent="0.2">
      <c r="H646" s="15">
        <v>43672</v>
      </c>
      <c r="I646" s="16">
        <v>0.17</v>
      </c>
      <c r="J646" s="16">
        <v>0.156</v>
      </c>
      <c r="K646" s="16">
        <v>0.18099999999999999</v>
      </c>
      <c r="L646" s="16">
        <v>0.156</v>
      </c>
      <c r="M646" s="16">
        <v>0.185</v>
      </c>
    </row>
    <row r="647" spans="8:13" ht="7.2" customHeight="1" x14ac:dyDescent="0.2">
      <c r="H647" s="15">
        <v>43675</v>
      </c>
      <c r="I647" s="16">
        <v>0.17</v>
      </c>
      <c r="J647" s="16">
        <v>0.157</v>
      </c>
      <c r="K647" s="16">
        <v>0.18099999999999999</v>
      </c>
      <c r="L647" s="16">
        <v>0.159</v>
      </c>
      <c r="M647" s="16">
        <v>0.184</v>
      </c>
    </row>
    <row r="648" spans="8:13" ht="7.2" customHeight="1" x14ac:dyDescent="0.2">
      <c r="H648" s="15">
        <v>43676</v>
      </c>
      <c r="I648" s="16">
        <v>0.17</v>
      </c>
      <c r="J648" s="16">
        <v>0.158</v>
      </c>
      <c r="K648" s="16">
        <v>0.18099999999999999</v>
      </c>
      <c r="L648" s="16">
        <v>0.16200000000000001</v>
      </c>
      <c r="M648" s="16">
        <v>0.18</v>
      </c>
    </row>
    <row r="649" spans="8:13" ht="7.2" customHeight="1" x14ac:dyDescent="0.2">
      <c r="H649" s="15">
        <v>43677</v>
      </c>
      <c r="I649" s="16">
        <v>0.17</v>
      </c>
      <c r="J649" s="16">
        <v>0.159</v>
      </c>
      <c r="K649" s="16">
        <v>0.18099999999999999</v>
      </c>
      <c r="L649" s="16">
        <v>0.159</v>
      </c>
      <c r="M649" s="16">
        <v>0.17899999999999999</v>
      </c>
    </row>
    <row r="650" spans="8:13" ht="7.2" customHeight="1" x14ac:dyDescent="0.2">
      <c r="H650" s="15">
        <v>43678</v>
      </c>
      <c r="I650" s="16">
        <v>0.17</v>
      </c>
      <c r="J650" s="16">
        <v>0.157</v>
      </c>
      <c r="K650" s="16">
        <v>0.18</v>
      </c>
      <c r="L650" s="16">
        <v>0.151</v>
      </c>
      <c r="M650" s="16">
        <v>0.17399999999999999</v>
      </c>
    </row>
    <row r="651" spans="8:13" ht="7.2" customHeight="1" x14ac:dyDescent="0.2">
      <c r="H651" s="15">
        <v>43679</v>
      </c>
      <c r="I651" s="16">
        <v>0.17</v>
      </c>
      <c r="J651" s="16">
        <v>0.157</v>
      </c>
      <c r="K651" s="16">
        <v>0.17899999999999999</v>
      </c>
      <c r="L651" s="16">
        <v>0.154</v>
      </c>
      <c r="M651" s="16">
        <v>0.18</v>
      </c>
    </row>
    <row r="652" spans="8:13" ht="7.2" customHeight="1" x14ac:dyDescent="0.2">
      <c r="H652" s="15">
        <v>43682</v>
      </c>
      <c r="I652" s="16">
        <v>0.17</v>
      </c>
      <c r="J652" s="16">
        <v>0.156</v>
      </c>
      <c r="K652" s="16">
        <v>0.17899999999999999</v>
      </c>
      <c r="L652" s="16">
        <v>0.153</v>
      </c>
      <c r="M652" s="16">
        <v>0.18</v>
      </c>
    </row>
    <row r="653" spans="8:13" ht="7.2" customHeight="1" x14ac:dyDescent="0.2">
      <c r="H653" s="15">
        <v>43683</v>
      </c>
      <c r="I653" s="16">
        <v>0.17</v>
      </c>
      <c r="J653" s="16">
        <v>0.154</v>
      </c>
      <c r="K653" s="16">
        <v>0.17899999999999999</v>
      </c>
      <c r="L653" s="16">
        <v>0.151</v>
      </c>
      <c r="M653" s="16">
        <v>0.184</v>
      </c>
    </row>
    <row r="654" spans="8:13" ht="7.2" customHeight="1" x14ac:dyDescent="0.2">
      <c r="H654" s="15">
        <v>43684</v>
      </c>
      <c r="I654" s="16">
        <v>0.17</v>
      </c>
      <c r="J654" s="16">
        <v>0.153</v>
      </c>
      <c r="K654" s="16">
        <v>0.17899999999999999</v>
      </c>
      <c r="L654" s="16">
        <v>0.153</v>
      </c>
      <c r="M654" s="16">
        <v>0.17899999999999999</v>
      </c>
    </row>
    <row r="655" spans="8:13" ht="7.2" customHeight="1" x14ac:dyDescent="0.2">
      <c r="H655" s="15">
        <v>43685</v>
      </c>
      <c r="I655" s="16">
        <v>0.17</v>
      </c>
      <c r="J655" s="16">
        <v>0.153</v>
      </c>
      <c r="K655" s="16">
        <v>0.18099999999999999</v>
      </c>
      <c r="L655" s="16">
        <v>0.151</v>
      </c>
      <c r="M655" s="16">
        <v>0.18</v>
      </c>
    </row>
    <row r="656" spans="8:13" ht="7.2" customHeight="1" x14ac:dyDescent="0.2">
      <c r="H656" s="15">
        <v>43686</v>
      </c>
      <c r="I656" s="16">
        <v>0.17</v>
      </c>
      <c r="J656" s="16">
        <v>0.152</v>
      </c>
      <c r="K656" s="16">
        <v>0.17899999999999999</v>
      </c>
      <c r="L656" s="16">
        <v>0.152</v>
      </c>
      <c r="M656" s="16">
        <v>0.17399999999999999</v>
      </c>
    </row>
    <row r="657" spans="8:13" ht="7.2" customHeight="1" x14ac:dyDescent="0.2">
      <c r="H657" s="15">
        <v>43689</v>
      </c>
      <c r="I657" s="16">
        <v>0.17</v>
      </c>
      <c r="J657" s="16">
        <v>0.152</v>
      </c>
      <c r="K657" s="16">
        <v>0.18099999999999999</v>
      </c>
      <c r="L657" s="16">
        <v>0.154</v>
      </c>
      <c r="M657" s="16">
        <v>0.186</v>
      </c>
    </row>
    <row r="658" spans="8:13" ht="7.2" customHeight="1" x14ac:dyDescent="0.2">
      <c r="H658" s="15">
        <v>43690</v>
      </c>
      <c r="I658" s="16">
        <v>0.17</v>
      </c>
      <c r="J658" s="16">
        <v>0.153</v>
      </c>
      <c r="K658" s="16">
        <v>0.18</v>
      </c>
      <c r="L658" s="16">
        <v>0.153</v>
      </c>
      <c r="M658" s="16">
        <v>0.17899999999999999</v>
      </c>
    </row>
    <row r="659" spans="8:13" ht="7.2" customHeight="1" x14ac:dyDescent="0.2">
      <c r="H659" s="15">
        <v>43691</v>
      </c>
      <c r="I659" s="16">
        <v>0.17</v>
      </c>
      <c r="J659" s="16">
        <v>0.152</v>
      </c>
      <c r="K659" s="16">
        <v>0.18</v>
      </c>
      <c r="L659" s="16">
        <v>0.151</v>
      </c>
      <c r="M659" s="16">
        <v>0.17899999999999999</v>
      </c>
    </row>
    <row r="660" spans="8:13" ht="7.2" customHeight="1" x14ac:dyDescent="0.2">
      <c r="H660" s="15">
        <v>43692</v>
      </c>
      <c r="I660" s="16">
        <v>0.17</v>
      </c>
      <c r="J660" s="16">
        <v>0.152</v>
      </c>
      <c r="K660" s="16">
        <v>0.17899999999999999</v>
      </c>
      <c r="L660" s="16">
        <v>0.14899999999999999</v>
      </c>
      <c r="M660" s="16">
        <v>0.17899999999999999</v>
      </c>
    </row>
    <row r="661" spans="8:13" ht="7.2" customHeight="1" x14ac:dyDescent="0.2">
      <c r="H661" s="15">
        <v>43693</v>
      </c>
      <c r="I661" s="16">
        <v>0.17</v>
      </c>
      <c r="J661" s="16">
        <v>0.151</v>
      </c>
      <c r="K661" s="16">
        <v>0.18</v>
      </c>
      <c r="L661" s="16">
        <v>0.15</v>
      </c>
      <c r="M661" s="16">
        <v>0.17599999999999999</v>
      </c>
    </row>
    <row r="662" spans="8:13" ht="7.2" customHeight="1" x14ac:dyDescent="0.2">
      <c r="H662" s="15">
        <v>43696</v>
      </c>
      <c r="I662" s="16">
        <v>0.17</v>
      </c>
      <c r="J662" s="16">
        <v>0.151</v>
      </c>
      <c r="K662" s="16">
        <v>0.17899999999999999</v>
      </c>
      <c r="L662" s="16">
        <v>0.153</v>
      </c>
      <c r="M662" s="16">
        <v>0.18</v>
      </c>
    </row>
    <row r="663" spans="8:13" ht="7.2" customHeight="1" x14ac:dyDescent="0.2">
      <c r="H663" s="15">
        <v>43697</v>
      </c>
      <c r="I663" s="16">
        <v>0.17</v>
      </c>
      <c r="J663" s="16">
        <v>0.151</v>
      </c>
      <c r="K663" s="16">
        <v>0.17899999999999999</v>
      </c>
      <c r="L663" s="16">
        <v>0.15</v>
      </c>
      <c r="M663" s="16">
        <v>0.183</v>
      </c>
    </row>
    <row r="664" spans="8:13" ht="7.2" customHeight="1" x14ac:dyDescent="0.2">
      <c r="H664" s="15">
        <v>43698</v>
      </c>
      <c r="I664" s="16">
        <v>0.17</v>
      </c>
      <c r="J664" s="16">
        <v>0.151</v>
      </c>
      <c r="K664" s="16">
        <v>0.18</v>
      </c>
      <c r="L664" s="16">
        <v>0.151</v>
      </c>
      <c r="M664" s="16">
        <v>0.183</v>
      </c>
    </row>
    <row r="665" spans="8:13" ht="7.2" customHeight="1" x14ac:dyDescent="0.2">
      <c r="H665" s="15">
        <v>43699</v>
      </c>
      <c r="I665" s="16">
        <v>0.17</v>
      </c>
      <c r="J665" s="16">
        <v>0.152</v>
      </c>
      <c r="K665" s="16">
        <v>0.18</v>
      </c>
      <c r="L665" s="16">
        <v>0.155</v>
      </c>
      <c r="M665" s="16">
        <v>0.18</v>
      </c>
    </row>
    <row r="666" spans="8:13" ht="7.2" customHeight="1" x14ac:dyDescent="0.2">
      <c r="H666" s="15">
        <v>43700</v>
      </c>
      <c r="I666" s="16">
        <v>0.17</v>
      </c>
      <c r="J666" s="16">
        <v>0.153</v>
      </c>
      <c r="K666" s="16">
        <v>0.182</v>
      </c>
      <c r="L666" s="16">
        <v>0.158</v>
      </c>
      <c r="M666" s="16">
        <v>0.183</v>
      </c>
    </row>
    <row r="667" spans="8:13" ht="7.2" customHeight="1" x14ac:dyDescent="0.2">
      <c r="H667" s="15">
        <v>43704</v>
      </c>
      <c r="I667" s="16">
        <v>0.17</v>
      </c>
      <c r="J667" s="16">
        <v>0.154</v>
      </c>
      <c r="K667" s="16">
        <v>0.182</v>
      </c>
      <c r="L667" s="16">
        <v>0.155</v>
      </c>
      <c r="M667" s="16">
        <v>0.18</v>
      </c>
    </row>
    <row r="668" spans="8:13" ht="7.2" customHeight="1" x14ac:dyDescent="0.2">
      <c r="H668" s="15">
        <v>43705</v>
      </c>
      <c r="I668" s="16">
        <v>0.17</v>
      </c>
      <c r="J668" s="16">
        <v>0.155</v>
      </c>
      <c r="K668" s="16">
        <v>0.18099999999999999</v>
      </c>
      <c r="L668" s="16">
        <v>0.155</v>
      </c>
      <c r="M668" s="16">
        <v>0.18099999999999999</v>
      </c>
    </row>
    <row r="669" spans="8:13" ht="7.2" customHeight="1" x14ac:dyDescent="0.2">
      <c r="H669" s="15">
        <v>43706</v>
      </c>
      <c r="I669" s="16">
        <v>0.17</v>
      </c>
      <c r="J669" s="16">
        <v>0.156</v>
      </c>
      <c r="K669" s="16">
        <v>0.18099999999999999</v>
      </c>
      <c r="L669" s="16">
        <v>0.155</v>
      </c>
      <c r="M669" s="16">
        <v>0.18</v>
      </c>
    </row>
    <row r="670" spans="8:13" ht="7.2" customHeight="1" x14ac:dyDescent="0.2">
      <c r="H670" s="15">
        <v>43707</v>
      </c>
      <c r="I670" s="16">
        <v>0.17</v>
      </c>
      <c r="J670" s="16">
        <v>0.156</v>
      </c>
      <c r="K670" s="16">
        <v>0.182</v>
      </c>
      <c r="L670" s="16">
        <v>0.156</v>
      </c>
      <c r="M670" s="16">
        <v>0.185</v>
      </c>
    </row>
    <row r="671" spans="8:13" ht="7.2" customHeight="1" x14ac:dyDescent="0.2">
      <c r="H671" s="15">
        <v>43710</v>
      </c>
      <c r="I671" s="16">
        <v>0.17</v>
      </c>
      <c r="J671" s="16">
        <v>0.156</v>
      </c>
      <c r="K671" s="16">
        <v>0.18099999999999999</v>
      </c>
      <c r="L671" s="16">
        <v>0.16</v>
      </c>
      <c r="M671" s="16">
        <v>0.18</v>
      </c>
    </row>
    <row r="672" spans="8:13" ht="7.2" customHeight="1" x14ac:dyDescent="0.2">
      <c r="H672" s="15">
        <v>43711</v>
      </c>
      <c r="I672" s="16">
        <v>0.17</v>
      </c>
      <c r="J672" s="16">
        <v>0.156</v>
      </c>
      <c r="K672" s="16">
        <v>0.18</v>
      </c>
      <c r="L672" s="16">
        <v>0.156</v>
      </c>
      <c r="M672" s="16">
        <v>0.17599999999999999</v>
      </c>
    </row>
    <row r="673" spans="8:13" ht="7.2" customHeight="1" x14ac:dyDescent="0.2">
      <c r="H673" s="15">
        <v>43712</v>
      </c>
      <c r="I673" s="16">
        <v>0.17</v>
      </c>
      <c r="J673" s="16">
        <v>0.157</v>
      </c>
      <c r="K673" s="16">
        <v>0.17899999999999999</v>
      </c>
      <c r="L673" s="16">
        <v>0.156</v>
      </c>
      <c r="M673" s="16">
        <v>0.17499999999999999</v>
      </c>
    </row>
    <row r="674" spans="8:13" ht="7.2" customHeight="1" x14ac:dyDescent="0.2">
      <c r="H674" s="15">
        <v>43713</v>
      </c>
      <c r="I674" s="16">
        <v>0.17</v>
      </c>
      <c r="J674" s="16">
        <v>0.157</v>
      </c>
      <c r="K674" s="16">
        <v>0.17899999999999999</v>
      </c>
      <c r="L674" s="16">
        <v>0.159</v>
      </c>
      <c r="M674" s="16">
        <v>0.17799999999999999</v>
      </c>
    </row>
    <row r="675" spans="8:13" ht="7.2" customHeight="1" x14ac:dyDescent="0.2">
      <c r="H675" s="15">
        <v>43714</v>
      </c>
      <c r="I675" s="16">
        <v>0.16500000000000001</v>
      </c>
      <c r="J675" s="16">
        <v>0.157</v>
      </c>
      <c r="K675" s="16">
        <v>0.17799999999999999</v>
      </c>
      <c r="L675" s="16">
        <v>0.156</v>
      </c>
      <c r="M675" s="16">
        <v>0.18</v>
      </c>
    </row>
    <row r="676" spans="8:13" ht="7.2" customHeight="1" x14ac:dyDescent="0.2">
      <c r="H676" s="15">
        <v>43717</v>
      </c>
      <c r="I676" s="16">
        <v>0.16500000000000001</v>
      </c>
      <c r="J676" s="16">
        <v>0.157</v>
      </c>
      <c r="K676" s="16">
        <v>0.17799999999999999</v>
      </c>
      <c r="L676" s="16">
        <v>0.16</v>
      </c>
      <c r="M676" s="16">
        <v>0.18099999999999999</v>
      </c>
    </row>
    <row r="677" spans="8:13" ht="7.2" customHeight="1" x14ac:dyDescent="0.2">
      <c r="H677" s="15">
        <v>43718</v>
      </c>
      <c r="I677" s="16">
        <v>0.16500000000000001</v>
      </c>
      <c r="J677" s="16">
        <v>0.158</v>
      </c>
      <c r="K677" s="16">
        <v>0.17799999999999999</v>
      </c>
      <c r="L677" s="16">
        <v>0.157</v>
      </c>
      <c r="M677" s="16">
        <v>0.17799999999999999</v>
      </c>
    </row>
    <row r="678" spans="8:13" ht="7.2" customHeight="1" x14ac:dyDescent="0.2">
      <c r="H678" s="15">
        <v>43719</v>
      </c>
      <c r="I678" s="16">
        <v>0.16500000000000001</v>
      </c>
      <c r="J678" s="16">
        <v>0.158</v>
      </c>
      <c r="K678" s="16">
        <v>0.17899999999999999</v>
      </c>
      <c r="L678" s="16">
        <v>0.159</v>
      </c>
      <c r="M678" s="16">
        <v>0.17599999999999999</v>
      </c>
    </row>
    <row r="679" spans="8:13" ht="7.2" customHeight="1" x14ac:dyDescent="0.2">
      <c r="H679" s="15">
        <v>43720</v>
      </c>
      <c r="I679" s="16">
        <v>0.16500000000000001</v>
      </c>
      <c r="J679" s="16">
        <v>0.158</v>
      </c>
      <c r="K679" s="16">
        <v>0.17799999999999999</v>
      </c>
      <c r="L679" s="16">
        <v>0.159</v>
      </c>
      <c r="M679" s="16">
        <v>0.17499999999999999</v>
      </c>
    </row>
    <row r="680" spans="8:13" ht="7.2" customHeight="1" x14ac:dyDescent="0.2">
      <c r="H680" s="15">
        <v>43721</v>
      </c>
      <c r="I680" s="16">
        <v>0.16500000000000001</v>
      </c>
      <c r="J680" s="16">
        <v>0.159</v>
      </c>
      <c r="K680" s="16">
        <v>0.17699999999999999</v>
      </c>
      <c r="L680" s="16">
        <v>0.157</v>
      </c>
      <c r="M680" s="16">
        <v>0.17599999999999999</v>
      </c>
    </row>
    <row r="681" spans="8:13" ht="7.2" customHeight="1" x14ac:dyDescent="0.2">
      <c r="H681" s="15">
        <v>43724</v>
      </c>
      <c r="I681" s="16">
        <v>0.16500000000000001</v>
      </c>
      <c r="J681" s="16">
        <v>0.158</v>
      </c>
      <c r="K681" s="16">
        <v>0.17699999999999999</v>
      </c>
      <c r="L681" s="16">
        <v>0.157</v>
      </c>
      <c r="M681" s="16">
        <v>0.17799999999999999</v>
      </c>
    </row>
    <row r="682" spans="8:13" ht="7.2" customHeight="1" x14ac:dyDescent="0.2">
      <c r="H682" s="15">
        <v>43725</v>
      </c>
      <c r="I682" s="16">
        <v>0.16500000000000001</v>
      </c>
      <c r="J682" s="16">
        <v>0.158</v>
      </c>
      <c r="K682" s="16">
        <v>0.17599999999999999</v>
      </c>
      <c r="L682" s="16">
        <v>0.157</v>
      </c>
      <c r="M682" s="16">
        <v>0.17399999999999999</v>
      </c>
    </row>
    <row r="683" spans="8:13" ht="7.2" customHeight="1" x14ac:dyDescent="0.2">
      <c r="H683" s="15">
        <v>43726</v>
      </c>
      <c r="I683" s="16">
        <v>0.16500000000000001</v>
      </c>
      <c r="J683" s="16">
        <v>0.157</v>
      </c>
      <c r="K683" s="16">
        <v>0.17499999999999999</v>
      </c>
      <c r="L683" s="16">
        <v>0.155</v>
      </c>
      <c r="M683" s="16">
        <v>0.17399999999999999</v>
      </c>
    </row>
    <row r="684" spans="8:13" ht="7.2" customHeight="1" x14ac:dyDescent="0.2">
      <c r="H684" s="15">
        <v>43727</v>
      </c>
      <c r="I684" s="16">
        <v>0.16500000000000001</v>
      </c>
      <c r="J684" s="16">
        <v>0.157</v>
      </c>
      <c r="K684" s="16">
        <v>0.17499999999999999</v>
      </c>
      <c r="L684" s="16">
        <v>0.158</v>
      </c>
      <c r="M684" s="16">
        <v>0.17399999999999999</v>
      </c>
    </row>
    <row r="685" spans="8:13" ht="7.2" customHeight="1" x14ac:dyDescent="0.2">
      <c r="H685" s="15">
        <v>43728</v>
      </c>
      <c r="I685" s="16">
        <v>0.16500000000000001</v>
      </c>
      <c r="J685" s="16">
        <v>0.157</v>
      </c>
      <c r="K685" s="16">
        <v>0.17499999999999999</v>
      </c>
      <c r="L685" s="16">
        <v>0.159</v>
      </c>
      <c r="M685" s="16">
        <v>0.17299999999999999</v>
      </c>
    </row>
    <row r="686" spans="8:13" ht="7.2" customHeight="1" x14ac:dyDescent="0.2">
      <c r="H686" s="15">
        <v>43731</v>
      </c>
      <c r="I686" s="16">
        <v>0.16500000000000001</v>
      </c>
      <c r="J686" s="16">
        <v>0.158</v>
      </c>
      <c r="K686" s="16">
        <v>0.17399999999999999</v>
      </c>
      <c r="L686" s="16">
        <v>0.16</v>
      </c>
      <c r="M686" s="16">
        <v>0.17599999999999999</v>
      </c>
    </row>
    <row r="687" spans="8:13" ht="7.2" customHeight="1" x14ac:dyDescent="0.2">
      <c r="H687" s="15">
        <v>43732</v>
      </c>
      <c r="I687" s="16">
        <v>0.16500000000000001</v>
      </c>
      <c r="J687" s="16">
        <v>0.158</v>
      </c>
      <c r="K687" s="16">
        <v>0.17499999999999999</v>
      </c>
      <c r="L687" s="16">
        <v>0.158</v>
      </c>
      <c r="M687" s="16">
        <v>0.17799999999999999</v>
      </c>
    </row>
    <row r="688" spans="8:13" ht="7.2" customHeight="1" x14ac:dyDescent="0.2">
      <c r="H688" s="15">
        <v>43733</v>
      </c>
      <c r="I688" s="16">
        <v>0.16500000000000001</v>
      </c>
      <c r="J688" s="16">
        <v>0.158</v>
      </c>
      <c r="K688" s="16">
        <v>0.17499999999999999</v>
      </c>
      <c r="L688" s="16">
        <v>0.156</v>
      </c>
      <c r="M688" s="16">
        <v>0.17299999999999999</v>
      </c>
    </row>
    <row r="689" spans="8:13" ht="7.2" customHeight="1" x14ac:dyDescent="0.2">
      <c r="H689" s="15">
        <v>43734</v>
      </c>
      <c r="I689" s="16">
        <v>0.16500000000000001</v>
      </c>
      <c r="J689" s="16">
        <v>0.158</v>
      </c>
      <c r="K689" s="16">
        <v>0.17599999999999999</v>
      </c>
      <c r="L689" s="16">
        <v>0.155</v>
      </c>
      <c r="M689" s="16">
        <v>0.17699999999999999</v>
      </c>
    </row>
    <row r="690" spans="8:13" ht="7.2" customHeight="1" x14ac:dyDescent="0.2">
      <c r="H690" s="15">
        <v>43735</v>
      </c>
      <c r="I690" s="16">
        <v>0.16500000000000001</v>
      </c>
      <c r="J690" s="16">
        <v>0.157</v>
      </c>
      <c r="K690" s="16">
        <v>0.17499999999999999</v>
      </c>
      <c r="L690" s="16">
        <v>0.156</v>
      </c>
      <c r="M690" s="16">
        <v>0.17299999999999999</v>
      </c>
    </row>
    <row r="691" spans="8:13" ht="7.2" customHeight="1" x14ac:dyDescent="0.2">
      <c r="H691" s="15">
        <v>43738</v>
      </c>
      <c r="I691" s="16">
        <v>0.16500000000000001</v>
      </c>
      <c r="J691" s="16">
        <v>0.157</v>
      </c>
      <c r="K691" s="16">
        <v>0.17499999999999999</v>
      </c>
      <c r="L691" s="16">
        <v>0.157</v>
      </c>
      <c r="M691" s="16">
        <v>0.17599999999999999</v>
      </c>
    </row>
    <row r="692" spans="8:13" ht="7.2" customHeight="1" x14ac:dyDescent="0.2">
      <c r="H692" s="15">
        <v>43739</v>
      </c>
      <c r="I692" s="16">
        <v>0.16500000000000001</v>
      </c>
      <c r="J692" s="16">
        <v>0.157</v>
      </c>
      <c r="K692" s="16">
        <v>0.17399999999999999</v>
      </c>
      <c r="L692" s="16">
        <v>0.159</v>
      </c>
      <c r="M692" s="16">
        <v>0.17</v>
      </c>
    </row>
    <row r="693" spans="8:13" ht="7.2" customHeight="1" x14ac:dyDescent="0.2">
      <c r="H693" s="15">
        <v>43740</v>
      </c>
      <c r="I693" s="16">
        <v>0.16500000000000001</v>
      </c>
      <c r="J693" s="16">
        <v>0.157</v>
      </c>
      <c r="K693" s="16">
        <v>0.17299999999999999</v>
      </c>
      <c r="L693" s="16">
        <v>0.157</v>
      </c>
      <c r="M693" s="16">
        <v>0.17</v>
      </c>
    </row>
    <row r="694" spans="8:13" ht="7.2" customHeight="1" x14ac:dyDescent="0.2">
      <c r="H694" s="15">
        <v>43741</v>
      </c>
      <c r="I694" s="16">
        <v>0.16500000000000001</v>
      </c>
      <c r="J694" s="16">
        <v>0.158</v>
      </c>
      <c r="K694" s="16">
        <v>0.17299999999999999</v>
      </c>
      <c r="L694" s="16">
        <v>0.16</v>
      </c>
      <c r="M694" s="16">
        <v>0.17499999999999999</v>
      </c>
    </row>
    <row r="695" spans="8:13" ht="7.2" customHeight="1" x14ac:dyDescent="0.2">
      <c r="H695" s="15">
        <v>43742</v>
      </c>
      <c r="I695" s="16">
        <v>0.16500000000000001</v>
      </c>
      <c r="J695" s="16">
        <v>0.157</v>
      </c>
      <c r="K695" s="16">
        <v>0.17199999999999999</v>
      </c>
      <c r="L695" s="16">
        <v>0.154</v>
      </c>
      <c r="M695" s="16">
        <v>0.16800000000000001</v>
      </c>
    </row>
    <row r="696" spans="8:13" ht="7.2" customHeight="1" x14ac:dyDescent="0.2">
      <c r="H696" s="15">
        <v>43745</v>
      </c>
      <c r="I696" s="16">
        <v>0.16500000000000001</v>
      </c>
      <c r="J696" s="16">
        <v>0.157</v>
      </c>
      <c r="K696" s="16">
        <v>0.17100000000000001</v>
      </c>
      <c r="L696" s="16">
        <v>0.153</v>
      </c>
      <c r="M696" s="16">
        <v>0.17299999999999999</v>
      </c>
    </row>
    <row r="697" spans="8:13" ht="7.2" customHeight="1" x14ac:dyDescent="0.2">
      <c r="H697" s="15">
        <v>43746</v>
      </c>
      <c r="I697" s="16">
        <v>0.16500000000000001</v>
      </c>
      <c r="J697" s="16">
        <v>0.156</v>
      </c>
      <c r="K697" s="16">
        <v>0.17199999999999999</v>
      </c>
      <c r="L697" s="16">
        <v>0.154</v>
      </c>
      <c r="M697" s="16">
        <v>0.17299999999999999</v>
      </c>
    </row>
    <row r="698" spans="8:13" ht="7.2" customHeight="1" x14ac:dyDescent="0.2">
      <c r="H698" s="15">
        <v>43747</v>
      </c>
      <c r="I698" s="16">
        <v>0.16500000000000001</v>
      </c>
      <c r="J698" s="16">
        <v>0.155</v>
      </c>
      <c r="K698" s="16">
        <v>0.17100000000000001</v>
      </c>
      <c r="L698" s="16">
        <v>0.154</v>
      </c>
      <c r="M698" s="16">
        <v>0.16800000000000001</v>
      </c>
    </row>
    <row r="699" spans="8:13" ht="7.2" customHeight="1" x14ac:dyDescent="0.2">
      <c r="H699" s="15">
        <v>43748</v>
      </c>
      <c r="I699" s="16">
        <v>0.16500000000000001</v>
      </c>
      <c r="J699" s="16">
        <v>0.154</v>
      </c>
      <c r="K699" s="16">
        <v>0.17100000000000001</v>
      </c>
      <c r="L699" s="16">
        <v>0.153</v>
      </c>
      <c r="M699" s="16">
        <v>0.17399999999999999</v>
      </c>
    </row>
    <row r="700" spans="8:13" ht="7.2" customHeight="1" x14ac:dyDescent="0.2">
      <c r="H700" s="15">
        <v>43749</v>
      </c>
      <c r="I700" s="16">
        <v>0.16500000000000001</v>
      </c>
      <c r="J700" s="16">
        <v>0.153</v>
      </c>
      <c r="K700" s="16">
        <v>0.17199999999999999</v>
      </c>
      <c r="L700" s="16">
        <v>0.151</v>
      </c>
      <c r="M700" s="16">
        <v>0.17299999999999999</v>
      </c>
    </row>
    <row r="701" spans="8:13" ht="7.2" customHeight="1" x14ac:dyDescent="0.2">
      <c r="H701" s="15">
        <v>43753</v>
      </c>
      <c r="I701" s="16">
        <v>0.16500000000000001</v>
      </c>
      <c r="J701" s="16">
        <v>0.153</v>
      </c>
      <c r="K701" s="16">
        <v>0.17199999999999999</v>
      </c>
      <c r="L701" s="16">
        <v>0.153</v>
      </c>
      <c r="M701" s="16">
        <v>0.17100000000000001</v>
      </c>
    </row>
    <row r="702" spans="8:13" ht="7.2" customHeight="1" x14ac:dyDescent="0.2">
      <c r="H702" s="15">
        <v>43754</v>
      </c>
      <c r="I702" s="16">
        <v>0.16500000000000001</v>
      </c>
      <c r="J702" s="16">
        <v>0.153</v>
      </c>
      <c r="K702" s="16">
        <v>0.17</v>
      </c>
      <c r="L702" s="16">
        <v>0.152</v>
      </c>
      <c r="M702" s="16">
        <v>0.16400000000000001</v>
      </c>
    </row>
    <row r="703" spans="8:13" ht="7.2" customHeight="1" x14ac:dyDescent="0.2">
      <c r="H703" s="15">
        <v>43755</v>
      </c>
      <c r="I703" s="16">
        <v>0.16500000000000001</v>
      </c>
      <c r="J703" s="16">
        <v>0.153</v>
      </c>
      <c r="K703" s="16">
        <v>0.17</v>
      </c>
      <c r="L703" s="16">
        <v>0.153</v>
      </c>
      <c r="M703" s="16">
        <v>0.17100000000000001</v>
      </c>
    </row>
    <row r="704" spans="8:13" ht="7.2" customHeight="1" x14ac:dyDescent="0.2">
      <c r="H704" s="15">
        <v>43756</v>
      </c>
      <c r="I704" s="16">
        <v>0.16500000000000001</v>
      </c>
      <c r="J704" s="16">
        <v>0.153</v>
      </c>
      <c r="K704" s="16">
        <v>0.16900000000000001</v>
      </c>
      <c r="L704" s="16">
        <v>0.155</v>
      </c>
      <c r="M704" s="16">
        <v>0.16800000000000001</v>
      </c>
    </row>
    <row r="705" spans="8:13" ht="7.2" customHeight="1" x14ac:dyDescent="0.2">
      <c r="H705" s="15">
        <v>43759</v>
      </c>
      <c r="I705" s="16">
        <v>0.16500000000000001</v>
      </c>
      <c r="J705" s="16">
        <v>0.154</v>
      </c>
      <c r="K705" s="16">
        <v>0.16800000000000001</v>
      </c>
      <c r="L705" s="16">
        <v>0.156</v>
      </c>
      <c r="M705" s="16">
        <v>0.16800000000000001</v>
      </c>
    </row>
    <row r="706" spans="8:13" ht="7.2" customHeight="1" x14ac:dyDescent="0.2">
      <c r="H706" s="15">
        <v>43760</v>
      </c>
      <c r="I706" s="16">
        <v>0.16500000000000001</v>
      </c>
      <c r="J706" s="16">
        <v>0.154</v>
      </c>
      <c r="K706" s="16">
        <v>0.16800000000000001</v>
      </c>
      <c r="L706" s="16">
        <v>0.153</v>
      </c>
      <c r="M706" s="16">
        <v>0.17</v>
      </c>
    </row>
    <row r="707" spans="8:13" ht="7.2" customHeight="1" x14ac:dyDescent="0.2">
      <c r="H707" s="15">
        <v>43761</v>
      </c>
      <c r="I707" s="16">
        <v>0.16500000000000001</v>
      </c>
      <c r="J707" s="16">
        <v>0.155</v>
      </c>
      <c r="K707" s="16">
        <v>0.16800000000000001</v>
      </c>
      <c r="L707" s="16">
        <v>0.156</v>
      </c>
      <c r="M707" s="16">
        <v>0.16300000000000001</v>
      </c>
    </row>
    <row r="708" spans="8:13" ht="7.2" customHeight="1" x14ac:dyDescent="0.2">
      <c r="H708" s="15">
        <v>43762</v>
      </c>
      <c r="I708" s="16">
        <v>0.16500000000000001</v>
      </c>
      <c r="J708" s="16">
        <v>0.155</v>
      </c>
      <c r="K708" s="16">
        <v>0.16700000000000001</v>
      </c>
      <c r="L708" s="16">
        <v>0.155</v>
      </c>
      <c r="M708" s="16">
        <v>0.16900000000000001</v>
      </c>
    </row>
    <row r="709" spans="8:13" ht="7.2" customHeight="1" x14ac:dyDescent="0.2">
      <c r="H709" s="15">
        <v>43763</v>
      </c>
      <c r="I709" s="16">
        <v>0.155</v>
      </c>
      <c r="J709" s="16">
        <v>0.155</v>
      </c>
      <c r="K709" s="16">
        <v>0.16700000000000001</v>
      </c>
      <c r="L709" s="16">
        <v>0.156</v>
      </c>
      <c r="M709" s="16">
        <v>0.16600000000000001</v>
      </c>
    </row>
    <row r="710" spans="8:13" ht="7.2" customHeight="1" x14ac:dyDescent="0.2">
      <c r="H710" s="15">
        <v>43766</v>
      </c>
      <c r="I710" s="16">
        <v>0.155</v>
      </c>
      <c r="J710" s="16">
        <v>0.155</v>
      </c>
      <c r="K710" s="16">
        <v>0.16800000000000001</v>
      </c>
      <c r="L710" s="16">
        <v>0.156</v>
      </c>
      <c r="M710" s="16">
        <v>0.17199999999999999</v>
      </c>
    </row>
    <row r="711" spans="8:13" ht="7.2" customHeight="1" x14ac:dyDescent="0.2">
      <c r="H711" s="15">
        <v>43767</v>
      </c>
      <c r="I711" s="16">
        <v>0.155</v>
      </c>
      <c r="J711" s="16">
        <v>0.155</v>
      </c>
      <c r="K711" s="16">
        <v>0.16700000000000001</v>
      </c>
      <c r="L711" s="16">
        <v>0.153</v>
      </c>
      <c r="M711" s="16">
        <v>0.16500000000000001</v>
      </c>
    </row>
    <row r="712" spans="8:13" ht="7.2" customHeight="1" x14ac:dyDescent="0.2">
      <c r="H712" s="15">
        <v>43768</v>
      </c>
      <c r="I712" s="16">
        <v>0.155</v>
      </c>
      <c r="J712" s="16">
        <v>0.155</v>
      </c>
      <c r="K712" s="16">
        <v>0.16600000000000001</v>
      </c>
      <c r="L712" s="16">
        <v>0.156</v>
      </c>
      <c r="M712" s="16">
        <v>0.161</v>
      </c>
    </row>
    <row r="713" spans="8:13" ht="7.2" customHeight="1" x14ac:dyDescent="0.2">
      <c r="H713" s="15">
        <v>43769</v>
      </c>
      <c r="I713" s="16">
        <v>0.155</v>
      </c>
      <c r="J713" s="16">
        <v>0.155</v>
      </c>
      <c r="K713" s="16">
        <v>0.16600000000000001</v>
      </c>
      <c r="L713" s="16">
        <v>0.156</v>
      </c>
      <c r="M713" s="16">
        <v>0.16800000000000001</v>
      </c>
    </row>
    <row r="714" spans="8:13" ht="7.2" customHeight="1" x14ac:dyDescent="0.2">
      <c r="H714" s="15">
        <v>43770</v>
      </c>
      <c r="I714" s="16">
        <v>0.155</v>
      </c>
      <c r="J714" s="16">
        <v>0.156</v>
      </c>
      <c r="K714" s="16">
        <v>0.16600000000000001</v>
      </c>
      <c r="L714" s="16">
        <v>0.158</v>
      </c>
      <c r="M714" s="16">
        <v>0.16300000000000001</v>
      </c>
    </row>
    <row r="715" spans="8:13" ht="7.2" customHeight="1" x14ac:dyDescent="0.2">
      <c r="H715" s="15">
        <v>43773</v>
      </c>
      <c r="I715" s="16">
        <v>0.155</v>
      </c>
      <c r="J715" s="16">
        <v>0.156</v>
      </c>
      <c r="K715" s="16">
        <v>0.16500000000000001</v>
      </c>
      <c r="L715" s="16">
        <v>0.157</v>
      </c>
      <c r="M715" s="16">
        <v>0.16600000000000001</v>
      </c>
    </row>
    <row r="716" spans="8:13" ht="7.2" customHeight="1" x14ac:dyDescent="0.2">
      <c r="H716" s="15">
        <v>43774</v>
      </c>
      <c r="I716" s="16">
        <v>0.155</v>
      </c>
      <c r="J716" s="16">
        <v>0.156</v>
      </c>
      <c r="K716" s="16">
        <v>0.16400000000000001</v>
      </c>
      <c r="L716" s="16">
        <v>0.155</v>
      </c>
      <c r="M716" s="16">
        <v>0.16</v>
      </c>
    </row>
    <row r="717" spans="8:13" ht="7.2" customHeight="1" x14ac:dyDescent="0.2">
      <c r="H717" s="15">
        <v>43775</v>
      </c>
      <c r="I717" s="16">
        <v>0.155</v>
      </c>
      <c r="J717" s="16">
        <v>0.156</v>
      </c>
      <c r="K717" s="16">
        <v>0.16300000000000001</v>
      </c>
      <c r="L717" s="16">
        <v>0.154</v>
      </c>
      <c r="M717" s="16">
        <v>0.157</v>
      </c>
    </row>
    <row r="718" spans="8:13" ht="7.2" customHeight="1" x14ac:dyDescent="0.2">
      <c r="H718" s="15">
        <v>43776</v>
      </c>
      <c r="I718" s="16">
        <v>0.155</v>
      </c>
      <c r="J718" s="16">
        <v>0.155</v>
      </c>
      <c r="K718" s="16">
        <v>0.16200000000000001</v>
      </c>
      <c r="L718" s="16">
        <v>0.154</v>
      </c>
      <c r="M718" s="16">
        <v>0.16500000000000001</v>
      </c>
    </row>
    <row r="719" spans="8:13" ht="7.2" customHeight="1" x14ac:dyDescent="0.2">
      <c r="H719" s="15">
        <v>43777</v>
      </c>
      <c r="I719" s="16">
        <v>0.155</v>
      </c>
      <c r="J719" s="16">
        <v>0.154</v>
      </c>
      <c r="K719" s="16">
        <v>0.161</v>
      </c>
      <c r="L719" s="16">
        <v>0.15</v>
      </c>
      <c r="M719" s="16">
        <v>0.158</v>
      </c>
    </row>
    <row r="720" spans="8:13" ht="7.2" customHeight="1" x14ac:dyDescent="0.2">
      <c r="H720" s="15">
        <v>43780</v>
      </c>
      <c r="I720" s="16">
        <v>0.155</v>
      </c>
      <c r="J720" s="16">
        <v>0.153</v>
      </c>
      <c r="K720" s="16">
        <v>0.161</v>
      </c>
      <c r="L720" s="16">
        <v>0.152</v>
      </c>
      <c r="M720" s="16">
        <v>0.16600000000000001</v>
      </c>
    </row>
    <row r="721" spans="8:13" ht="7.2" customHeight="1" x14ac:dyDescent="0.2">
      <c r="H721" s="15">
        <v>43781</v>
      </c>
      <c r="I721" s="16">
        <v>0.155</v>
      </c>
      <c r="J721" s="16">
        <v>0.152</v>
      </c>
      <c r="K721" s="16">
        <v>0.161</v>
      </c>
      <c r="L721" s="16">
        <v>0.152</v>
      </c>
      <c r="M721" s="16">
        <v>0.159</v>
      </c>
    </row>
    <row r="722" spans="8:13" ht="7.2" customHeight="1" x14ac:dyDescent="0.2">
      <c r="H722" s="15">
        <v>43782</v>
      </c>
      <c r="I722" s="16">
        <v>0.155</v>
      </c>
      <c r="J722" s="16">
        <v>0.152</v>
      </c>
      <c r="K722" s="16">
        <v>0.161</v>
      </c>
      <c r="L722" s="16">
        <v>0.152</v>
      </c>
      <c r="M722" s="16">
        <v>0.155</v>
      </c>
    </row>
    <row r="723" spans="8:13" ht="7.2" customHeight="1" x14ac:dyDescent="0.2">
      <c r="H723" s="15">
        <v>43783</v>
      </c>
      <c r="I723" s="16">
        <v>0.155</v>
      </c>
      <c r="J723" s="16">
        <v>0.152</v>
      </c>
      <c r="K723" s="16">
        <v>0.159</v>
      </c>
      <c r="L723" s="16">
        <v>0.152</v>
      </c>
      <c r="M723" s="16">
        <v>0.159</v>
      </c>
    </row>
    <row r="724" spans="8:13" ht="7.2" customHeight="1" x14ac:dyDescent="0.2">
      <c r="H724" s="15">
        <v>43784</v>
      </c>
      <c r="I724" s="16">
        <v>0.155</v>
      </c>
      <c r="J724" s="16">
        <v>0.152</v>
      </c>
      <c r="K724" s="16">
        <v>0.16</v>
      </c>
      <c r="L724" s="16">
        <v>0.151</v>
      </c>
      <c r="M724" s="16">
        <v>0.16200000000000001</v>
      </c>
    </row>
    <row r="725" spans="8:13" ht="7.2" customHeight="1" x14ac:dyDescent="0.2">
      <c r="H725" s="15">
        <v>43787</v>
      </c>
      <c r="I725" s="16">
        <v>0.155</v>
      </c>
      <c r="J725" s="16">
        <v>0.152</v>
      </c>
      <c r="K725" s="16">
        <v>0.159</v>
      </c>
      <c r="L725" s="16">
        <v>0.151</v>
      </c>
      <c r="M725" s="16">
        <v>0.161</v>
      </c>
    </row>
    <row r="726" spans="8:13" ht="7.2" customHeight="1" x14ac:dyDescent="0.2">
      <c r="H726" s="15">
        <v>43788</v>
      </c>
      <c r="I726" s="16">
        <v>0.155</v>
      </c>
      <c r="J726" s="16">
        <v>0.152</v>
      </c>
      <c r="K726" s="16">
        <v>0.158</v>
      </c>
      <c r="L726" s="16">
        <v>0.154</v>
      </c>
      <c r="M726" s="16">
        <v>0.154</v>
      </c>
    </row>
    <row r="727" spans="8:13" ht="7.2" customHeight="1" x14ac:dyDescent="0.2">
      <c r="H727" s="15">
        <v>43789</v>
      </c>
      <c r="I727" s="16">
        <v>0.155</v>
      </c>
      <c r="J727" s="16">
        <v>0.152</v>
      </c>
      <c r="K727" s="16">
        <v>0.157</v>
      </c>
      <c r="L727" s="16">
        <v>0.154</v>
      </c>
      <c r="M727" s="16">
        <v>0.14899999999999999</v>
      </c>
    </row>
    <row r="728" spans="8:13" ht="7.2" customHeight="1" x14ac:dyDescent="0.2">
      <c r="H728" s="15">
        <v>43790</v>
      </c>
      <c r="I728" s="16">
        <v>0.155</v>
      </c>
      <c r="J728" s="16">
        <v>0.152</v>
      </c>
      <c r="K728" s="16">
        <v>0.156</v>
      </c>
      <c r="L728" s="16">
        <v>0.153</v>
      </c>
      <c r="M728" s="16">
        <v>0.153</v>
      </c>
    </row>
    <row r="729" spans="8:13" ht="7.2" customHeight="1" x14ac:dyDescent="0.2">
      <c r="H729" s="15">
        <v>43791</v>
      </c>
      <c r="I729" s="16">
        <v>0.155</v>
      </c>
      <c r="J729" s="16">
        <v>0.153</v>
      </c>
      <c r="K729" s="16">
        <v>0.154</v>
      </c>
      <c r="L729" s="16">
        <v>0.153</v>
      </c>
      <c r="M729" s="16">
        <v>0.152</v>
      </c>
    </row>
    <row r="730" spans="8:13" ht="7.2" customHeight="1" x14ac:dyDescent="0.2">
      <c r="H730" s="15">
        <v>43794</v>
      </c>
      <c r="I730" s="16">
        <v>0.155</v>
      </c>
      <c r="J730" s="16">
        <v>0.154</v>
      </c>
      <c r="K730" s="16">
        <v>0.153</v>
      </c>
      <c r="L730" s="16">
        <v>0.155</v>
      </c>
      <c r="M730" s="16">
        <v>0.155</v>
      </c>
    </row>
    <row r="731" spans="8:13" ht="7.2" customHeight="1" x14ac:dyDescent="0.2">
      <c r="H731" s="15">
        <v>43795</v>
      </c>
      <c r="I731" s="16">
        <v>0.155</v>
      </c>
      <c r="J731" s="16">
        <v>0.154</v>
      </c>
      <c r="K731" s="16">
        <v>0.153</v>
      </c>
      <c r="L731" s="16">
        <v>0.153</v>
      </c>
      <c r="M731" s="16">
        <v>0.154</v>
      </c>
    </row>
    <row r="732" spans="8:13" ht="7.2" customHeight="1" x14ac:dyDescent="0.2">
      <c r="H732" s="15">
        <v>43796</v>
      </c>
      <c r="I732" s="16">
        <v>0.155</v>
      </c>
      <c r="J732" s="16">
        <v>0.154</v>
      </c>
      <c r="K732" s="16">
        <v>0.154</v>
      </c>
      <c r="L732" s="16">
        <v>0.155</v>
      </c>
      <c r="M732" s="16">
        <v>0.154</v>
      </c>
    </row>
    <row r="733" spans="8:13" ht="7.2" customHeight="1" x14ac:dyDescent="0.2">
      <c r="H733" s="15">
        <v>43797</v>
      </c>
      <c r="I733" s="16">
        <v>0.155</v>
      </c>
      <c r="J733" s="16">
        <v>0.154</v>
      </c>
      <c r="K733" s="16">
        <v>0.156</v>
      </c>
      <c r="L733" s="16">
        <v>0.152</v>
      </c>
      <c r="M733" s="16">
        <v>0.16300000000000001</v>
      </c>
    </row>
    <row r="734" spans="8:13" ht="7.2" customHeight="1" x14ac:dyDescent="0.2">
      <c r="H734" s="15">
        <v>43798</v>
      </c>
      <c r="I734" s="16">
        <v>0.155</v>
      </c>
      <c r="J734" s="16">
        <v>0.153</v>
      </c>
      <c r="K734" s="16">
        <v>0.157</v>
      </c>
      <c r="L734" s="16">
        <v>0.15</v>
      </c>
      <c r="M734" s="16">
        <v>0.158</v>
      </c>
    </row>
    <row r="735" spans="8:13" ht="7.2" customHeight="1" x14ac:dyDescent="0.2">
      <c r="H735" s="15">
        <v>43801</v>
      </c>
      <c r="I735" s="16">
        <v>0.155</v>
      </c>
      <c r="J735" s="16">
        <v>0.153</v>
      </c>
      <c r="K735" s="16">
        <v>0.156</v>
      </c>
      <c r="L735" s="16">
        <v>0.155</v>
      </c>
      <c r="M735" s="16">
        <v>0.153</v>
      </c>
    </row>
    <row r="736" spans="8:13" ht="7.2" customHeight="1" x14ac:dyDescent="0.2">
      <c r="H736" s="15">
        <v>43802</v>
      </c>
      <c r="I736" s="16">
        <v>0.155</v>
      </c>
      <c r="J736" s="16">
        <v>0.153</v>
      </c>
      <c r="K736" s="16">
        <v>0.157</v>
      </c>
      <c r="L736" s="16">
        <v>0.153</v>
      </c>
      <c r="M736" s="16">
        <v>0.155</v>
      </c>
    </row>
    <row r="737" spans="8:13" ht="7.2" customHeight="1" x14ac:dyDescent="0.2">
      <c r="H737" s="15">
        <v>43803</v>
      </c>
      <c r="I737" s="16">
        <v>0.155</v>
      </c>
      <c r="J737" s="16">
        <v>0.153</v>
      </c>
      <c r="K737" s="16">
        <v>0.156</v>
      </c>
      <c r="L737" s="16">
        <v>0.154</v>
      </c>
      <c r="M737" s="16">
        <v>0.152</v>
      </c>
    </row>
    <row r="738" spans="8:13" ht="7.2" customHeight="1" x14ac:dyDescent="0.2">
      <c r="H738" s="15">
        <v>43804</v>
      </c>
      <c r="I738" s="16">
        <v>0.155</v>
      </c>
      <c r="J738" s="16">
        <v>0.154</v>
      </c>
      <c r="K738" s="16">
        <v>0.156</v>
      </c>
      <c r="L738" s="16">
        <v>0.157</v>
      </c>
      <c r="M738" s="16">
        <v>0.159</v>
      </c>
    </row>
    <row r="739" spans="8:13" ht="7.2" customHeight="1" x14ac:dyDescent="0.2">
      <c r="H739" s="15">
        <v>43805</v>
      </c>
      <c r="I739" s="16">
        <v>0.155</v>
      </c>
      <c r="J739" s="16">
        <v>0.155</v>
      </c>
      <c r="K739" s="16">
        <v>0.155</v>
      </c>
      <c r="L739" s="16">
        <v>0.154</v>
      </c>
      <c r="M739" s="16">
        <v>0.157</v>
      </c>
    </row>
    <row r="740" spans="8:13" ht="8.4" customHeight="1" x14ac:dyDescent="0.2">
      <c r="H740" s="15">
        <v>43808</v>
      </c>
      <c r="I740" s="16">
        <v>0.155</v>
      </c>
      <c r="J740" s="16">
        <v>0.154</v>
      </c>
      <c r="K740" s="16">
        <v>0.156</v>
      </c>
      <c r="L740" s="16">
        <v>0.154</v>
      </c>
      <c r="M740" s="16">
        <v>0.158</v>
      </c>
    </row>
    <row r="741" spans="8:13" ht="8.4" customHeight="1" x14ac:dyDescent="0.2">
      <c r="H741" s="15">
        <v>43809</v>
      </c>
      <c r="I741" s="16">
        <v>0.155</v>
      </c>
      <c r="J741" s="16">
        <v>0.153</v>
      </c>
      <c r="K741" s="16">
        <v>0.156</v>
      </c>
      <c r="L741" s="16">
        <v>0.14499999999999999</v>
      </c>
      <c r="M741" s="16">
        <v>0.156</v>
      </c>
    </row>
    <row r="742" spans="8:13" ht="8.4" customHeight="1" x14ac:dyDescent="0.2">
      <c r="H742" s="15">
        <v>43810</v>
      </c>
      <c r="I742" s="16">
        <v>0.155</v>
      </c>
      <c r="J742" s="16">
        <v>0.152</v>
      </c>
      <c r="K742" s="16">
        <v>0.156</v>
      </c>
      <c r="L742" s="16">
        <v>0.14799999999999999</v>
      </c>
      <c r="M742" s="16">
        <v>0.152</v>
      </c>
    </row>
    <row r="743" spans="8:13" ht="8.4" customHeight="1" x14ac:dyDescent="0.2">
      <c r="H743" s="15">
        <v>43811</v>
      </c>
      <c r="I743" s="16">
        <v>0.155</v>
      </c>
      <c r="J743" s="16">
        <v>0.15</v>
      </c>
      <c r="K743" s="16">
        <v>0.156</v>
      </c>
      <c r="L743" s="16">
        <v>0.15</v>
      </c>
      <c r="M743" s="16">
        <v>0.155</v>
      </c>
    </row>
    <row r="744" spans="8:13" ht="8.4" customHeight="1" x14ac:dyDescent="0.2">
      <c r="H744" s="15">
        <v>43812</v>
      </c>
      <c r="I744" s="16">
        <v>0.13500000000000001</v>
      </c>
      <c r="J744" s="16">
        <v>0.14899999999999999</v>
      </c>
      <c r="K744" s="16">
        <v>0.153</v>
      </c>
      <c r="L744" s="16">
        <v>0.14699999999999999</v>
      </c>
      <c r="M744" s="16">
        <v>0.14399999999999999</v>
      </c>
    </row>
    <row r="745" spans="8:13" ht="8.4" customHeight="1" x14ac:dyDescent="0.2">
      <c r="H745" s="15">
        <v>43815</v>
      </c>
      <c r="I745" s="16">
        <v>0.13500000000000001</v>
      </c>
      <c r="J745" s="16">
        <v>0.14799999999999999</v>
      </c>
      <c r="K745" s="16">
        <v>0.15</v>
      </c>
      <c r="L745" s="16">
        <v>0.14799999999999999</v>
      </c>
      <c r="M745" s="16">
        <v>0.14399999999999999</v>
      </c>
    </row>
    <row r="746" spans="8:13" ht="8.4" customHeight="1" x14ac:dyDescent="0.2">
      <c r="H746" s="15">
        <v>43816</v>
      </c>
      <c r="I746" s="16">
        <v>0.13500000000000001</v>
      </c>
      <c r="J746" s="16">
        <v>0.14799999999999999</v>
      </c>
      <c r="K746" s="16">
        <v>0.14699999999999999</v>
      </c>
      <c r="L746" s="16">
        <v>0.14799999999999999</v>
      </c>
      <c r="M746" s="16">
        <v>0.14000000000000001</v>
      </c>
    </row>
    <row r="747" spans="8:13" ht="8.4" customHeight="1" x14ac:dyDescent="0.2">
      <c r="H747" s="15">
        <v>43817</v>
      </c>
      <c r="I747" s="16">
        <v>0.13500000000000001</v>
      </c>
      <c r="J747" s="16">
        <v>0.14799999999999999</v>
      </c>
      <c r="K747" s="16">
        <v>0.14499999999999999</v>
      </c>
      <c r="L747" s="16">
        <v>0.14799999999999999</v>
      </c>
      <c r="M747" s="16">
        <v>0.14399999999999999</v>
      </c>
    </row>
    <row r="748" spans="8:13" ht="8.4" customHeight="1" x14ac:dyDescent="0.2">
      <c r="H748" s="15">
        <v>43818</v>
      </c>
      <c r="I748" s="16">
        <v>0.13500000000000001</v>
      </c>
      <c r="J748" s="16">
        <v>0.14799999999999999</v>
      </c>
      <c r="K748" s="16">
        <v>0.14299999999999999</v>
      </c>
      <c r="L748" s="16">
        <v>0.14699999999999999</v>
      </c>
      <c r="M748" s="16">
        <v>0.14499999999999999</v>
      </c>
    </row>
    <row r="749" spans="8:13" ht="8.4" customHeight="1" x14ac:dyDescent="0.2">
      <c r="H749" s="15">
        <v>43819</v>
      </c>
      <c r="I749" s="16">
        <v>0.13500000000000001</v>
      </c>
      <c r="J749" s="16">
        <v>0.14799999999999999</v>
      </c>
      <c r="K749" s="16">
        <v>0.14399999999999999</v>
      </c>
      <c r="L749" s="16">
        <v>0.14799999999999999</v>
      </c>
      <c r="M749" s="16">
        <v>0.14699999999999999</v>
      </c>
    </row>
    <row r="750" spans="8:13" ht="8.4" customHeight="1" x14ac:dyDescent="0.2">
      <c r="H750" s="15">
        <v>43820</v>
      </c>
      <c r="I750" s="16">
        <v>0.13500000000000001</v>
      </c>
      <c r="J750" s="16">
        <v>0.14799999999999999</v>
      </c>
      <c r="K750" s="16">
        <v>0.14799999999999999</v>
      </c>
      <c r="L750" s="16">
        <v>0.15</v>
      </c>
      <c r="M750" s="16">
        <v>0.16300000000000001</v>
      </c>
    </row>
    <row r="751" spans="8:13" ht="8.4" customHeight="1" x14ac:dyDescent="0.2">
      <c r="H751" s="15">
        <v>43822</v>
      </c>
      <c r="I751" s="16">
        <v>0.13500000000000001</v>
      </c>
      <c r="J751" s="16">
        <v>0.14799999999999999</v>
      </c>
      <c r="K751" s="16">
        <v>0.14899999999999999</v>
      </c>
      <c r="L751" s="16">
        <v>0.14499999999999999</v>
      </c>
      <c r="M751" s="16">
        <v>0.14399999999999999</v>
      </c>
    </row>
    <row r="752" spans="8:13" ht="8.4" customHeight="1" x14ac:dyDescent="0.2">
      <c r="H752" s="15">
        <v>43823</v>
      </c>
      <c r="I752" s="16">
        <v>0.13500000000000001</v>
      </c>
      <c r="J752" s="16">
        <v>0.14699999999999999</v>
      </c>
      <c r="K752" s="16">
        <v>0.14899999999999999</v>
      </c>
      <c r="L752" s="16">
        <v>0.14299999999999999</v>
      </c>
      <c r="M752" s="16">
        <v>0.14799999999999999</v>
      </c>
    </row>
    <row r="753" spans="8:13" ht="8.4" customHeight="1" x14ac:dyDescent="0.2">
      <c r="H753" s="15">
        <v>43825</v>
      </c>
      <c r="I753" s="16">
        <v>0.13500000000000001</v>
      </c>
      <c r="J753" s="16">
        <v>0.14599999999999999</v>
      </c>
      <c r="K753" s="16">
        <v>0.151</v>
      </c>
      <c r="L753" s="16">
        <v>0.14499999999999999</v>
      </c>
      <c r="M753" s="16">
        <v>0.152</v>
      </c>
    </row>
    <row r="754" spans="8:13" ht="8.4" customHeight="1" x14ac:dyDescent="0.2">
      <c r="H754" s="15">
        <v>43826</v>
      </c>
      <c r="I754" s="16">
        <v>0.13500000000000001</v>
      </c>
      <c r="J754" s="16">
        <v>0.14499999999999999</v>
      </c>
      <c r="K754" s="16">
        <v>0.151</v>
      </c>
      <c r="L754" s="16">
        <v>0.14199999999999999</v>
      </c>
      <c r="M754" s="16">
        <v>0.14699999999999999</v>
      </c>
    </row>
    <row r="755" spans="8:13" ht="8.4" customHeight="1" x14ac:dyDescent="0.2">
      <c r="H755" s="15">
        <v>43830</v>
      </c>
      <c r="I755" s="16">
        <v>0.13500000000000001</v>
      </c>
      <c r="J755" s="16">
        <v>0.14299999999999999</v>
      </c>
      <c r="K755" s="16">
        <v>0.14799999999999999</v>
      </c>
      <c r="L755" s="16">
        <v>0.14099999999999999</v>
      </c>
      <c r="M755" s="16">
        <v>0.152</v>
      </c>
    </row>
    <row r="756" spans="8:13" ht="8.4" customHeight="1" x14ac:dyDescent="0.2">
      <c r="H756" s="15">
        <v>43833</v>
      </c>
      <c r="I756" s="16">
        <v>0.13500000000000001</v>
      </c>
      <c r="J756" s="16">
        <v>0.14499999999999999</v>
      </c>
      <c r="K756" s="16">
        <v>0.15</v>
      </c>
      <c r="L756" s="16">
        <v>0.153</v>
      </c>
      <c r="M756" s="16">
        <v>0.151</v>
      </c>
    </row>
    <row r="757" spans="8:13" ht="8.4" customHeight="1" x14ac:dyDescent="0.2">
      <c r="H757" s="15">
        <v>43838</v>
      </c>
      <c r="I757" s="16">
        <v>0.13500000000000001</v>
      </c>
      <c r="J757" s="16">
        <v>0.14599999999999999</v>
      </c>
      <c r="K757" s="16">
        <v>0.14799999999999999</v>
      </c>
      <c r="L757" s="16">
        <v>0.14699999999999999</v>
      </c>
      <c r="M757" s="16">
        <v>0.14099999999999999</v>
      </c>
    </row>
    <row r="758" spans="8:13" ht="8.4" customHeight="1" x14ac:dyDescent="0.2">
      <c r="H758" s="15">
        <v>43839</v>
      </c>
      <c r="I758" s="16">
        <v>0.13500000000000001</v>
      </c>
      <c r="J758" s="16">
        <v>0.14599999999999999</v>
      </c>
      <c r="K758" s="16">
        <v>0.14499999999999999</v>
      </c>
      <c r="L758" s="16">
        <v>0.14399999999999999</v>
      </c>
      <c r="M758" s="16">
        <v>0.13600000000000001</v>
      </c>
    </row>
    <row r="759" spans="8:13" ht="8.4" customHeight="1" x14ac:dyDescent="0.2">
      <c r="H759" s="15">
        <v>43840</v>
      </c>
      <c r="I759" s="16">
        <v>0.13500000000000001</v>
      </c>
      <c r="J759" s="16">
        <v>0.14599999999999999</v>
      </c>
      <c r="K759" s="16">
        <v>0.14199999999999999</v>
      </c>
      <c r="L759" s="16">
        <v>0.14199999999999999</v>
      </c>
      <c r="M759" s="16">
        <v>0.13</v>
      </c>
    </row>
    <row r="760" spans="8:13" ht="8.4" customHeight="1" x14ac:dyDescent="0.2">
      <c r="H760" s="15">
        <v>43841</v>
      </c>
      <c r="I760" s="16">
        <v>0.13500000000000001</v>
      </c>
      <c r="J760" s="16">
        <v>0.14699999999999999</v>
      </c>
      <c r="K760" s="16">
        <v>0.13700000000000001</v>
      </c>
      <c r="L760" s="16">
        <v>0.14699999999999999</v>
      </c>
      <c r="M760" s="16">
        <v>0.127</v>
      </c>
    </row>
    <row r="761" spans="8:13" ht="8.4" customHeight="1" x14ac:dyDescent="0.2">
      <c r="H761" s="15">
        <v>43843</v>
      </c>
      <c r="I761" s="16">
        <v>0.13500000000000001</v>
      </c>
      <c r="J761" s="16">
        <v>0.14499999999999999</v>
      </c>
      <c r="K761" s="16">
        <v>0.13300000000000001</v>
      </c>
      <c r="L761" s="16">
        <v>0.14399999999999999</v>
      </c>
      <c r="M761" s="16">
        <v>0.13300000000000001</v>
      </c>
    </row>
    <row r="762" spans="8:13" ht="8.4" customHeight="1" x14ac:dyDescent="0.2">
      <c r="H762" s="15">
        <v>43844</v>
      </c>
      <c r="I762" s="16">
        <v>0.13500000000000001</v>
      </c>
      <c r="J762" s="16">
        <v>0.14399999999999999</v>
      </c>
      <c r="K762" s="16">
        <v>0.13200000000000001</v>
      </c>
      <c r="L762" s="16">
        <v>0.14299999999999999</v>
      </c>
      <c r="M762" s="16">
        <v>0.13400000000000001</v>
      </c>
    </row>
    <row r="763" spans="8:13" ht="8.4" customHeight="1" x14ac:dyDescent="0.2">
      <c r="H763" s="15">
        <v>43845</v>
      </c>
      <c r="I763" s="16">
        <v>0.13500000000000001</v>
      </c>
      <c r="J763" s="16">
        <v>0.14299999999999999</v>
      </c>
      <c r="K763" s="16">
        <v>0.13200000000000001</v>
      </c>
      <c r="L763" s="16">
        <v>0.14199999999999999</v>
      </c>
      <c r="M763" s="16">
        <v>0.13400000000000001</v>
      </c>
    </row>
    <row r="764" spans="8:13" ht="8.4" customHeight="1" x14ac:dyDescent="0.2">
      <c r="H764" s="15">
        <v>43846</v>
      </c>
      <c r="I764" s="16">
        <v>0.13500000000000001</v>
      </c>
      <c r="J764" s="16">
        <v>0.14299999999999999</v>
      </c>
      <c r="K764" s="16">
        <v>0.13200000000000001</v>
      </c>
      <c r="L764" s="16">
        <v>0.14099999999999999</v>
      </c>
      <c r="M764" s="16">
        <v>0.13300000000000001</v>
      </c>
    </row>
    <row r="765" spans="8:13" ht="8.4" customHeight="1" x14ac:dyDescent="0.2">
      <c r="H765" s="15">
        <v>43847</v>
      </c>
      <c r="I765" s="16">
        <v>0.13500000000000001</v>
      </c>
      <c r="J765" s="16">
        <v>0.14199999999999999</v>
      </c>
      <c r="K765" s="16">
        <v>0.13300000000000001</v>
      </c>
      <c r="L765" s="16">
        <v>0.13700000000000001</v>
      </c>
      <c r="M765" s="16">
        <v>0.129</v>
      </c>
    </row>
    <row r="766" spans="8:13" ht="8.4" customHeight="1" x14ac:dyDescent="0.2">
      <c r="H766" s="15">
        <v>43850</v>
      </c>
      <c r="I766" s="16">
        <v>0.13500000000000001</v>
      </c>
      <c r="J766" s="16">
        <v>0.14099999999999999</v>
      </c>
      <c r="K766" s="16">
        <v>0.13100000000000001</v>
      </c>
      <c r="L766" s="16">
        <v>0.14199999999999999</v>
      </c>
      <c r="M766" s="16">
        <v>0.127</v>
      </c>
    </row>
    <row r="767" spans="8:13" ht="8.4" customHeight="1" x14ac:dyDescent="0.2">
      <c r="H767" s="15">
        <v>43851</v>
      </c>
      <c r="I767" s="16">
        <v>0.13500000000000001</v>
      </c>
      <c r="J767" s="16">
        <v>0.14099999999999999</v>
      </c>
      <c r="K767" s="16">
        <v>0.129</v>
      </c>
      <c r="L767" s="16">
        <v>0.14000000000000001</v>
      </c>
      <c r="M767" s="16">
        <v>0.125</v>
      </c>
    </row>
    <row r="768" spans="8:13" ht="8.4" customHeight="1" x14ac:dyDescent="0.2">
      <c r="H768" s="15">
        <v>43852</v>
      </c>
      <c r="I768" s="16">
        <v>0.13500000000000001</v>
      </c>
      <c r="J768" s="16">
        <v>0.14000000000000001</v>
      </c>
      <c r="K768" s="16">
        <v>0.129</v>
      </c>
      <c r="L768" s="16">
        <v>0.14099999999999999</v>
      </c>
      <c r="M768" s="16">
        <v>0.13</v>
      </c>
    </row>
    <row r="769" spans="8:13" ht="8.4" customHeight="1" x14ac:dyDescent="0.2">
      <c r="H769" s="15">
        <v>43853</v>
      </c>
      <c r="I769" s="16">
        <v>0.13500000000000001</v>
      </c>
      <c r="J769" s="16">
        <v>0.14099999999999999</v>
      </c>
      <c r="K769" s="16">
        <v>0.127</v>
      </c>
      <c r="L769" s="16">
        <v>0.14199999999999999</v>
      </c>
      <c r="M769" s="16">
        <v>0.127</v>
      </c>
    </row>
    <row r="770" spans="8:13" ht="8.4" customHeight="1" x14ac:dyDescent="0.2">
      <c r="H770" s="15">
        <v>43854</v>
      </c>
      <c r="I770" s="16">
        <v>0.13500000000000001</v>
      </c>
      <c r="J770" s="16">
        <v>0.14099999999999999</v>
      </c>
      <c r="K770" s="16">
        <v>0.128</v>
      </c>
      <c r="L770" s="16">
        <v>0.14099999999999999</v>
      </c>
      <c r="M770" s="16">
        <v>0.13300000000000001</v>
      </c>
    </row>
    <row r="771" spans="8:13" ht="8.4" customHeight="1" x14ac:dyDescent="0.2">
      <c r="H771" s="15">
        <v>43857</v>
      </c>
      <c r="I771" s="16">
        <v>0.13500000000000001</v>
      </c>
      <c r="J771" s="16">
        <v>0.14099999999999999</v>
      </c>
      <c r="K771" s="16">
        <v>0.128</v>
      </c>
      <c r="L771" s="16">
        <v>0.13900000000000001</v>
      </c>
      <c r="M771" s="16">
        <v>0.124</v>
      </c>
    </row>
    <row r="772" spans="8:13" ht="8.4" customHeight="1" x14ac:dyDescent="0.2">
      <c r="H772" s="15">
        <v>43858</v>
      </c>
      <c r="I772" s="16">
        <v>0.13500000000000001</v>
      </c>
      <c r="J772" s="16">
        <v>0.14099999999999999</v>
      </c>
      <c r="K772" s="16">
        <v>0.127</v>
      </c>
      <c r="L772" s="16">
        <v>0.14099999999999999</v>
      </c>
      <c r="M772" s="16">
        <v>0.124</v>
      </c>
    </row>
    <row r="773" spans="8:13" ht="8.4" customHeight="1" x14ac:dyDescent="0.2">
      <c r="H773" s="15">
        <v>43859</v>
      </c>
      <c r="I773" s="16">
        <v>0.13500000000000001</v>
      </c>
      <c r="J773" s="16">
        <v>0.14000000000000001</v>
      </c>
      <c r="K773" s="16">
        <v>0.127</v>
      </c>
      <c r="L773" s="16">
        <v>0.13800000000000001</v>
      </c>
      <c r="M773" s="16">
        <v>0.125</v>
      </c>
    </row>
    <row r="774" spans="8:13" ht="8.4" customHeight="1" x14ac:dyDescent="0.2">
      <c r="H774" s="15">
        <v>43860</v>
      </c>
      <c r="I774" s="16">
        <v>0.13500000000000001</v>
      </c>
      <c r="J774" s="16">
        <v>0.14000000000000001</v>
      </c>
      <c r="K774" s="16">
        <v>0.127</v>
      </c>
      <c r="L774" s="16">
        <v>0.13900000000000001</v>
      </c>
      <c r="M774" s="16">
        <v>0.13</v>
      </c>
    </row>
    <row r="775" spans="8:13" x14ac:dyDescent="0.2">
      <c r="H775" s="15">
        <v>43861</v>
      </c>
      <c r="I775" s="16">
        <v>0.11</v>
      </c>
      <c r="J775" s="16">
        <v>0.14000000000000001</v>
      </c>
      <c r="K775" s="16">
        <v>0.124</v>
      </c>
      <c r="L775" s="16">
        <v>0.14000000000000001</v>
      </c>
      <c r="M775" s="16">
        <v>0.11799999999999999</v>
      </c>
    </row>
    <row r="776" spans="8:13" x14ac:dyDescent="0.2">
      <c r="H776" s="15">
        <v>43864</v>
      </c>
      <c r="I776" s="16">
        <v>0.11</v>
      </c>
      <c r="J776" s="16">
        <v>0.14000000000000001</v>
      </c>
      <c r="K776" s="16">
        <v>0.122</v>
      </c>
      <c r="L776" s="16">
        <v>0.14099999999999999</v>
      </c>
      <c r="M776" s="16">
        <v>0.115</v>
      </c>
    </row>
    <row r="777" spans="8:13" x14ac:dyDescent="0.2">
      <c r="H777" s="15">
        <v>43865</v>
      </c>
      <c r="I777" s="16">
        <v>0.11</v>
      </c>
      <c r="J777" s="16">
        <v>0.13900000000000001</v>
      </c>
      <c r="K777" s="16">
        <v>0.12</v>
      </c>
      <c r="L777" s="16">
        <v>0.13700000000000001</v>
      </c>
      <c r="M777" s="16">
        <v>0.112</v>
      </c>
    </row>
    <row r="778" spans="8:13" x14ac:dyDescent="0.2">
      <c r="H778" s="15">
        <v>43866</v>
      </c>
      <c r="I778" s="16">
        <v>0.11</v>
      </c>
      <c r="J778" s="16">
        <v>0.13900000000000001</v>
      </c>
      <c r="K778" s="16">
        <v>0.127</v>
      </c>
      <c r="L778" s="16">
        <v>0.13900000000000001</v>
      </c>
      <c r="M778" s="16">
        <v>0.158</v>
      </c>
    </row>
    <row r="779" spans="8:13" x14ac:dyDescent="0.2">
      <c r="H779" s="15">
        <v>43867</v>
      </c>
      <c r="I779" s="16">
        <v>0.11</v>
      </c>
      <c r="J779" s="16">
        <v>0.13900000000000001</v>
      </c>
      <c r="K779" s="16">
        <v>0.126</v>
      </c>
      <c r="L779" s="16">
        <v>0.13800000000000001</v>
      </c>
      <c r="M779" s="16">
        <v>0.127</v>
      </c>
    </row>
    <row r="780" spans="8:13" x14ac:dyDescent="0.2">
      <c r="H780" s="15">
        <v>43868</v>
      </c>
      <c r="I780" s="16">
        <v>0.11</v>
      </c>
      <c r="J780" s="16">
        <v>0.13800000000000001</v>
      </c>
      <c r="K780" s="16">
        <v>0.126</v>
      </c>
      <c r="L780" s="16">
        <v>0.13600000000000001</v>
      </c>
      <c r="M780" s="16">
        <v>0.11899999999999999</v>
      </c>
    </row>
    <row r="781" spans="8:13" x14ac:dyDescent="0.2">
      <c r="H781" s="15">
        <v>43871</v>
      </c>
      <c r="I781" s="16">
        <v>0.11</v>
      </c>
      <c r="J781" s="16">
        <v>0.13800000000000001</v>
      </c>
      <c r="K781" s="16">
        <v>0.128</v>
      </c>
      <c r="L781" s="16">
        <v>0.13800000000000001</v>
      </c>
      <c r="M781" s="16">
        <v>0.123</v>
      </c>
    </row>
    <row r="782" spans="8:13" x14ac:dyDescent="0.2">
      <c r="H782" s="15">
        <v>43872</v>
      </c>
      <c r="I782" s="16">
        <v>0.11</v>
      </c>
      <c r="J782" s="16">
        <v>0.13700000000000001</v>
      </c>
      <c r="K782" s="16">
        <v>0.127</v>
      </c>
      <c r="L782" s="16">
        <v>0.13700000000000001</v>
      </c>
      <c r="M782" s="16">
        <v>0.11</v>
      </c>
    </row>
    <row r="783" spans="8:13" x14ac:dyDescent="0.2">
      <c r="H783" s="15">
        <v>43873</v>
      </c>
      <c r="I783" s="16">
        <v>0.11</v>
      </c>
      <c r="J783" s="16">
        <v>0.13600000000000001</v>
      </c>
      <c r="K783" s="16">
        <v>0.11899999999999999</v>
      </c>
      <c r="L783" s="16">
        <v>0.13200000000000001</v>
      </c>
      <c r="M783" s="16">
        <v>0.114</v>
      </c>
    </row>
    <row r="784" spans="8:13" x14ac:dyDescent="0.2">
      <c r="H784" s="15">
        <v>43874</v>
      </c>
      <c r="I784" s="16">
        <v>0.11</v>
      </c>
      <c r="J784" s="16">
        <v>0.13500000000000001</v>
      </c>
      <c r="K784" s="16">
        <v>0.115</v>
      </c>
      <c r="L784" s="16">
        <v>0.13100000000000001</v>
      </c>
      <c r="M784" s="16">
        <v>0.111</v>
      </c>
    </row>
    <row r="785" spans="8:13" x14ac:dyDescent="0.2">
      <c r="H785" s="15">
        <v>43875</v>
      </c>
      <c r="I785" s="16">
        <v>0.11</v>
      </c>
      <c r="J785" s="16">
        <v>0.13400000000000001</v>
      </c>
      <c r="K785" s="16">
        <v>0.114</v>
      </c>
      <c r="L785" s="16">
        <v>0.13200000000000001</v>
      </c>
      <c r="M785" s="16">
        <v>0.111</v>
      </c>
    </row>
    <row r="786" spans="8:13" x14ac:dyDescent="0.2">
      <c r="H786" s="15">
        <v>43878</v>
      </c>
      <c r="I786" s="16">
        <v>0.11</v>
      </c>
      <c r="J786" s="16">
        <v>0.13300000000000001</v>
      </c>
      <c r="K786" s="16">
        <v>0.111</v>
      </c>
      <c r="L786" s="16">
        <v>0.13500000000000001</v>
      </c>
      <c r="M786" s="16">
        <v>0.109</v>
      </c>
    </row>
    <row r="787" spans="8:13" x14ac:dyDescent="0.2">
      <c r="H787" s="15">
        <v>43879</v>
      </c>
      <c r="I787" s="16">
        <v>0.11</v>
      </c>
      <c r="J787" s="16">
        <v>0.13100000000000001</v>
      </c>
      <c r="K787" s="16">
        <v>0.111</v>
      </c>
      <c r="L787" s="16">
        <v>0.127</v>
      </c>
      <c r="M787" s="16">
        <v>0.108</v>
      </c>
    </row>
    <row r="788" spans="8:13" x14ac:dyDescent="0.2">
      <c r="H788" s="15">
        <v>43880</v>
      </c>
      <c r="I788" s="16">
        <v>0.11</v>
      </c>
      <c r="J788" s="16">
        <v>0.13</v>
      </c>
      <c r="K788" s="16">
        <v>0.11</v>
      </c>
      <c r="L788" s="16">
        <v>0.127</v>
      </c>
      <c r="M788" s="16">
        <v>0.11</v>
      </c>
    </row>
    <row r="789" spans="8:13" x14ac:dyDescent="0.2">
      <c r="H789" s="15">
        <v>43881</v>
      </c>
      <c r="I789" s="16">
        <v>0.11</v>
      </c>
      <c r="J789" s="16">
        <v>0.13</v>
      </c>
      <c r="K789" s="16">
        <v>0.112</v>
      </c>
      <c r="L789" s="16">
        <v>0.127</v>
      </c>
      <c r="M789" s="16">
        <v>0.121</v>
      </c>
    </row>
    <row r="790" spans="8:13" x14ac:dyDescent="0.2">
      <c r="H790" s="15">
        <v>43882</v>
      </c>
      <c r="I790" s="16">
        <v>0.11</v>
      </c>
      <c r="J790" s="16">
        <v>0.129</v>
      </c>
      <c r="K790" s="16">
        <v>0.111</v>
      </c>
      <c r="L790" s="16">
        <v>0.127</v>
      </c>
      <c r="M790" s="16">
        <v>0.109</v>
      </c>
    </row>
    <row r="791" spans="8:13" x14ac:dyDescent="0.2">
      <c r="H791" s="15">
        <v>43885</v>
      </c>
      <c r="I791" s="16">
        <v>0.11</v>
      </c>
      <c r="J791" s="16">
        <v>0.128</v>
      </c>
      <c r="K791" s="16">
        <v>0.11</v>
      </c>
      <c r="L791" s="16">
        <v>0.129</v>
      </c>
      <c r="M791" s="16">
        <v>0.10299999999999999</v>
      </c>
    </row>
    <row r="792" spans="8:13" x14ac:dyDescent="0.2">
      <c r="H792" s="15">
        <v>43886</v>
      </c>
      <c r="I792" s="16">
        <v>0.11</v>
      </c>
      <c r="J792" s="16">
        <v>0.127</v>
      </c>
      <c r="K792" s="16">
        <v>0.11</v>
      </c>
      <c r="L792" s="16">
        <v>0.125</v>
      </c>
      <c r="M792" s="16">
        <v>0.105</v>
      </c>
    </row>
    <row r="793" spans="8:13" x14ac:dyDescent="0.2">
      <c r="H793" s="15">
        <v>43887</v>
      </c>
      <c r="I793" s="16">
        <v>0.11</v>
      </c>
      <c r="J793" s="16">
        <v>0.127</v>
      </c>
      <c r="K793" s="16">
        <v>0.109</v>
      </c>
      <c r="L793" s="16">
        <v>0.125</v>
      </c>
      <c r="M793" s="16">
        <v>0.107</v>
      </c>
    </row>
    <row r="794" spans="8:13" x14ac:dyDescent="0.2">
      <c r="H794" s="15">
        <v>43888</v>
      </c>
      <c r="I794" s="16">
        <v>0.11</v>
      </c>
      <c r="J794" s="16">
        <v>0.126</v>
      </c>
      <c r="K794" s="16">
        <v>0.108</v>
      </c>
      <c r="L794" s="16">
        <v>0.125</v>
      </c>
      <c r="M794" s="16">
        <v>0.115</v>
      </c>
    </row>
    <row r="795" spans="8:13" x14ac:dyDescent="0.2">
      <c r="H795" s="15">
        <v>43889</v>
      </c>
      <c r="I795" s="16">
        <v>0.11</v>
      </c>
      <c r="J795" s="16">
        <v>0.124</v>
      </c>
      <c r="K795" s="16">
        <v>0.108</v>
      </c>
      <c r="L795" s="16">
        <v>0.11700000000000001</v>
      </c>
      <c r="M795" s="16">
        <v>0.111</v>
      </c>
    </row>
    <row r="796" spans="8:13" x14ac:dyDescent="0.2">
      <c r="H796" s="15">
        <v>43892</v>
      </c>
      <c r="I796" s="16">
        <v>0.11</v>
      </c>
      <c r="J796" s="16">
        <v>0.123</v>
      </c>
      <c r="K796" s="16">
        <v>0.108</v>
      </c>
      <c r="L796" s="16">
        <v>0.126</v>
      </c>
      <c r="M796" s="16">
        <v>0.104</v>
      </c>
    </row>
    <row r="797" spans="8:13" x14ac:dyDescent="0.2">
      <c r="H797" s="15">
        <v>43893</v>
      </c>
      <c r="I797" s="16">
        <v>0.11</v>
      </c>
      <c r="J797" s="16">
        <v>0.123</v>
      </c>
      <c r="K797" s="16">
        <v>0.107</v>
      </c>
      <c r="L797" s="16">
        <v>0.122</v>
      </c>
      <c r="M797" s="16">
        <v>0.1</v>
      </c>
    </row>
    <row r="798" spans="8:13" x14ac:dyDescent="0.2">
      <c r="H798" s="15">
        <v>43894</v>
      </c>
      <c r="I798" s="16">
        <v>0.11</v>
      </c>
      <c r="J798" s="16">
        <v>0.123</v>
      </c>
      <c r="K798" s="16">
        <v>0.108</v>
      </c>
      <c r="L798" s="16">
        <v>0.123</v>
      </c>
      <c r="M798" s="16">
        <v>0.11</v>
      </c>
    </row>
    <row r="799" spans="8:13" x14ac:dyDescent="0.2">
      <c r="H799" s="15">
        <v>43895</v>
      </c>
      <c r="I799" s="16">
        <v>0.11</v>
      </c>
      <c r="J799" s="16">
        <v>0.122</v>
      </c>
      <c r="K799" s="16">
        <v>0.11</v>
      </c>
      <c r="L799" s="16">
        <v>0.123</v>
      </c>
      <c r="M799" s="16">
        <v>0.126</v>
      </c>
    </row>
    <row r="800" spans="8:13" x14ac:dyDescent="0.2">
      <c r="H800" s="15">
        <v>43896</v>
      </c>
      <c r="I800" s="16">
        <v>0.11</v>
      </c>
      <c r="J800" s="16">
        <v>0.123</v>
      </c>
      <c r="K800" s="16">
        <v>0.11</v>
      </c>
      <c r="L800" s="16">
        <v>0.121</v>
      </c>
      <c r="M800" s="16">
        <v>0.108</v>
      </c>
    </row>
    <row r="801" spans="8:13" x14ac:dyDescent="0.2">
      <c r="H801" s="15">
        <v>43900</v>
      </c>
      <c r="I801" s="16">
        <v>0.11</v>
      </c>
      <c r="J801" s="16">
        <v>0.122</v>
      </c>
      <c r="K801" s="16">
        <v>0.111</v>
      </c>
      <c r="L801" s="16">
        <v>0.122</v>
      </c>
      <c r="M801" s="16">
        <v>0.112</v>
      </c>
    </row>
    <row r="802" spans="8:13" x14ac:dyDescent="0.2">
      <c r="H802" s="15">
        <v>43901</v>
      </c>
      <c r="I802" s="16">
        <v>0.11</v>
      </c>
      <c r="J802" s="16">
        <v>0.122</v>
      </c>
      <c r="K802" s="16">
        <v>0.114</v>
      </c>
      <c r="L802" s="16">
        <v>0.12</v>
      </c>
      <c r="M802" s="16">
        <v>0.113</v>
      </c>
    </row>
    <row r="803" spans="8:13" x14ac:dyDescent="0.2">
      <c r="H803" s="15">
        <v>43902</v>
      </c>
      <c r="I803" s="16">
        <v>0.11</v>
      </c>
      <c r="J803" s="16">
        <v>0.121</v>
      </c>
      <c r="K803" s="16">
        <v>0.11600000000000001</v>
      </c>
      <c r="L803" s="16">
        <v>0.121</v>
      </c>
      <c r="M803" s="16">
        <v>0.12</v>
      </c>
    </row>
    <row r="804" spans="8:13" x14ac:dyDescent="0.2">
      <c r="H804" s="15">
        <v>43903</v>
      </c>
      <c r="I804" s="16">
        <v>0.1</v>
      </c>
      <c r="J804" s="16">
        <v>0.121</v>
      </c>
      <c r="K804" s="16">
        <v>0.11600000000000001</v>
      </c>
      <c r="L804" s="16">
        <v>0.12</v>
      </c>
      <c r="M804" s="16">
        <v>0.125</v>
      </c>
    </row>
    <row r="805" spans="8:13" x14ac:dyDescent="0.2">
      <c r="H805" s="15">
        <v>43906</v>
      </c>
      <c r="I805" s="16">
        <v>0.1</v>
      </c>
      <c r="J805" s="16">
        <v>0.121</v>
      </c>
      <c r="K805" s="16">
        <v>0.12</v>
      </c>
      <c r="L805" s="16">
        <v>0.121</v>
      </c>
      <c r="M805" s="16">
        <v>0.128</v>
      </c>
    </row>
    <row r="806" spans="8:13" x14ac:dyDescent="0.2">
      <c r="H806" s="15">
        <v>43907</v>
      </c>
      <c r="I806" s="16">
        <v>0.1</v>
      </c>
      <c r="J806" s="16">
        <v>0.12</v>
      </c>
      <c r="K806" s="16">
        <v>0.126</v>
      </c>
      <c r="L806" s="16">
        <v>0.11799999999999999</v>
      </c>
      <c r="M806" s="16">
        <v>0.14199999999999999</v>
      </c>
    </row>
    <row r="807" spans="8:13" x14ac:dyDescent="0.2">
      <c r="H807" s="15">
        <v>43908</v>
      </c>
      <c r="I807" s="16">
        <v>0.1</v>
      </c>
      <c r="J807" s="16">
        <v>0.11899999999999999</v>
      </c>
      <c r="K807" s="16">
        <v>0.13400000000000001</v>
      </c>
      <c r="L807" s="16">
        <v>0.11700000000000001</v>
      </c>
      <c r="M807" s="16">
        <v>0.154</v>
      </c>
    </row>
    <row r="808" spans="8:13" x14ac:dyDescent="0.2">
      <c r="H808" s="15">
        <v>43909</v>
      </c>
      <c r="I808" s="16">
        <v>0.1</v>
      </c>
      <c r="J808" s="16">
        <v>0.11899999999999999</v>
      </c>
      <c r="K808" s="16">
        <v>0.14199999999999999</v>
      </c>
      <c r="L808" s="16">
        <v>0.12</v>
      </c>
      <c r="M808" s="16">
        <v>0.16</v>
      </c>
    </row>
    <row r="809" spans="8:13" x14ac:dyDescent="0.2">
      <c r="H809" s="15">
        <v>43910</v>
      </c>
      <c r="I809" s="16">
        <v>0.1</v>
      </c>
      <c r="J809" s="16">
        <v>0.11899999999999999</v>
      </c>
      <c r="K809" s="16">
        <v>0.14699999999999999</v>
      </c>
      <c r="L809" s="16">
        <v>0.11899999999999999</v>
      </c>
      <c r="M809" s="16">
        <v>0.14899999999999999</v>
      </c>
    </row>
    <row r="810" spans="8:13" x14ac:dyDescent="0.2">
      <c r="H810" s="15">
        <v>43913</v>
      </c>
      <c r="I810" s="16">
        <v>0.1</v>
      </c>
      <c r="J810" s="16">
        <v>0.11899999999999999</v>
      </c>
      <c r="K810" s="16">
        <v>0.151</v>
      </c>
      <c r="L810" s="16">
        <v>0.121</v>
      </c>
      <c r="M810" s="16">
        <v>0.14899999999999999</v>
      </c>
    </row>
    <row r="811" spans="8:13" x14ac:dyDescent="0.2">
      <c r="H811" s="15">
        <v>43914</v>
      </c>
      <c r="I811" s="16">
        <v>0.1</v>
      </c>
      <c r="J811" s="16">
        <v>0.11899999999999999</v>
      </c>
      <c r="K811" s="16">
        <v>0.152</v>
      </c>
      <c r="L811" s="16">
        <v>0.12</v>
      </c>
      <c r="M811" s="16">
        <v>0.15</v>
      </c>
    </row>
    <row r="812" spans="8:13" x14ac:dyDescent="0.2">
      <c r="H812" s="15">
        <v>43915</v>
      </c>
      <c r="I812" s="16">
        <v>0.1</v>
      </c>
      <c r="J812" s="16">
        <v>0.12</v>
      </c>
      <c r="K812" s="16">
        <v>0.151</v>
      </c>
      <c r="L812" s="16">
        <v>0.11899999999999999</v>
      </c>
      <c r="M812" s="16">
        <v>0.14499999999999999</v>
      </c>
    </row>
    <row r="813" spans="8:13" x14ac:dyDescent="0.2">
      <c r="H813" s="15">
        <v>43916</v>
      </c>
      <c r="I813" s="16">
        <v>0.1</v>
      </c>
      <c r="J813" s="16">
        <v>0.12</v>
      </c>
      <c r="K813" s="16">
        <v>0.14799999999999999</v>
      </c>
      <c r="L813" s="16">
        <v>0.11899999999999999</v>
      </c>
      <c r="M813" s="16">
        <v>0.14599999999999999</v>
      </c>
    </row>
    <row r="814" spans="8:13" x14ac:dyDescent="0.2">
      <c r="H814" s="15">
        <v>43917</v>
      </c>
      <c r="I814" s="16">
        <v>0.1</v>
      </c>
      <c r="J814" s="16">
        <v>0.12</v>
      </c>
      <c r="K814" s="16">
        <v>0.14699999999999999</v>
      </c>
      <c r="L814" s="16">
        <v>0.121</v>
      </c>
      <c r="M814" s="16">
        <v>0.14299999999999999</v>
      </c>
    </row>
    <row r="815" spans="8:13" x14ac:dyDescent="0.2">
      <c r="H815" s="15">
        <v>43920</v>
      </c>
      <c r="I815" s="16">
        <v>0.1</v>
      </c>
      <c r="J815" s="16">
        <v>0.12</v>
      </c>
      <c r="K815" s="16">
        <v>0.14699999999999999</v>
      </c>
      <c r="L815" s="16">
        <v>0.121</v>
      </c>
      <c r="M815" s="16">
        <v>0.14899999999999999</v>
      </c>
    </row>
    <row r="816" spans="8:13" x14ac:dyDescent="0.2">
      <c r="H816" s="15">
        <v>43921</v>
      </c>
      <c r="I816" s="16">
        <v>0.1</v>
      </c>
      <c r="J816" s="16">
        <v>0.12</v>
      </c>
      <c r="K816" s="16">
        <v>0.14499999999999999</v>
      </c>
      <c r="L816" s="16">
        <v>0.11799999999999999</v>
      </c>
      <c r="M816" s="16">
        <v>0.14299999999999999</v>
      </c>
    </row>
    <row r="817" spans="8:13" x14ac:dyDescent="0.2">
      <c r="H817" s="15">
        <v>43922</v>
      </c>
      <c r="I817" s="16">
        <v>0.1</v>
      </c>
      <c r="J817" s="16">
        <v>0.121</v>
      </c>
      <c r="K817" s="16">
        <v>0.14399999999999999</v>
      </c>
      <c r="L817" s="16">
        <v>0.126</v>
      </c>
      <c r="M817" s="16">
        <v>0.14000000000000001</v>
      </c>
    </row>
    <row r="818" spans="8:13" x14ac:dyDescent="0.2">
      <c r="H818" s="15">
        <v>43923</v>
      </c>
      <c r="I818" s="16">
        <v>0.1</v>
      </c>
      <c r="J818" s="16">
        <v>0.121</v>
      </c>
      <c r="K818" s="16">
        <v>0.14299999999999999</v>
      </c>
      <c r="L818" s="16">
        <v>0.12</v>
      </c>
      <c r="M818" s="16">
        <v>0.13900000000000001</v>
      </c>
    </row>
    <row r="819" spans="8:13" x14ac:dyDescent="0.2">
      <c r="H819" s="15">
        <v>43924</v>
      </c>
      <c r="I819" s="16">
        <v>0.1</v>
      </c>
      <c r="J819" s="16">
        <v>0.122</v>
      </c>
      <c r="K819" s="16">
        <v>0.14199999999999999</v>
      </c>
      <c r="L819" s="16">
        <v>0.123</v>
      </c>
      <c r="M819" s="16">
        <v>0.14000000000000001</v>
      </c>
    </row>
    <row r="820" spans="8:13" x14ac:dyDescent="0.2">
      <c r="H820" s="15">
        <v>43927</v>
      </c>
      <c r="I820" s="16">
        <v>0.1</v>
      </c>
      <c r="J820" s="16">
        <v>0.122</v>
      </c>
      <c r="K820" s="16">
        <v>0.14099999999999999</v>
      </c>
      <c r="L820" s="16">
        <v>0.121</v>
      </c>
      <c r="M820" s="16">
        <v>0.14199999999999999</v>
      </c>
    </row>
    <row r="821" spans="8:13" x14ac:dyDescent="0.2">
      <c r="H821" s="15">
        <v>43928</v>
      </c>
      <c r="I821" s="16">
        <v>0.1</v>
      </c>
      <c r="J821" s="16">
        <v>0.122</v>
      </c>
      <c r="K821" s="16">
        <v>0.14000000000000001</v>
      </c>
      <c r="L821" s="16">
        <v>0.11799999999999999</v>
      </c>
      <c r="M821" s="16">
        <v>0.13900000000000001</v>
      </c>
    </row>
    <row r="822" spans="8:13" x14ac:dyDescent="0.2">
      <c r="H822" s="15">
        <v>43929</v>
      </c>
      <c r="I822" s="16">
        <v>0.1</v>
      </c>
      <c r="J822" s="16">
        <v>0.121</v>
      </c>
      <c r="K822" s="16">
        <v>0.14000000000000001</v>
      </c>
      <c r="L822" s="16">
        <v>0.122</v>
      </c>
      <c r="M822" s="16">
        <v>0.13800000000000001</v>
      </c>
    </row>
    <row r="823" spans="8:13" x14ac:dyDescent="0.2">
      <c r="H823" s="15">
        <v>43930</v>
      </c>
      <c r="I823" s="16">
        <v>0.1</v>
      </c>
      <c r="J823" s="16">
        <v>0.121</v>
      </c>
      <c r="K823" s="16">
        <v>0.13900000000000001</v>
      </c>
      <c r="L823" s="16">
        <v>0.121</v>
      </c>
      <c r="M823" s="16">
        <v>0.13800000000000001</v>
      </c>
    </row>
    <row r="824" spans="8:13" x14ac:dyDescent="0.2">
      <c r="H824" s="15">
        <v>43931</v>
      </c>
      <c r="I824" s="16">
        <v>0.1</v>
      </c>
      <c r="J824" s="16">
        <v>0.12</v>
      </c>
      <c r="K824" s="16">
        <v>0.13900000000000001</v>
      </c>
      <c r="L824" s="16">
        <v>0.11899999999999999</v>
      </c>
      <c r="M824" s="16">
        <v>0.13800000000000001</v>
      </c>
    </row>
    <row r="825" spans="8:13" x14ac:dyDescent="0.2">
      <c r="H825" s="15">
        <v>43934</v>
      </c>
      <c r="I825" s="16">
        <v>0.1</v>
      </c>
      <c r="J825" s="16">
        <v>0.12</v>
      </c>
      <c r="K825" s="16">
        <v>0.13800000000000001</v>
      </c>
      <c r="L825" s="16">
        <v>0.122</v>
      </c>
      <c r="M825" s="16">
        <v>0.13500000000000001</v>
      </c>
    </row>
    <row r="826" spans="8:13" x14ac:dyDescent="0.2">
      <c r="H826" s="15">
        <v>43935</v>
      </c>
      <c r="I826" s="16">
        <v>0.1</v>
      </c>
      <c r="J826" s="16">
        <v>0.121</v>
      </c>
      <c r="K826" s="16">
        <v>0.13600000000000001</v>
      </c>
      <c r="L826" s="16">
        <v>0.12</v>
      </c>
      <c r="M826" s="16">
        <v>0.13300000000000001</v>
      </c>
    </row>
    <row r="827" spans="8:13" x14ac:dyDescent="0.2">
      <c r="H827" s="15">
        <v>43936</v>
      </c>
      <c r="I827" s="16">
        <v>0.1</v>
      </c>
      <c r="J827" s="16">
        <v>0.12</v>
      </c>
      <c r="K827" s="16">
        <v>0.13500000000000001</v>
      </c>
      <c r="L827" s="16">
        <v>0.11799999999999999</v>
      </c>
      <c r="M827" s="16">
        <v>0.129</v>
      </c>
    </row>
    <row r="828" spans="8:13" x14ac:dyDescent="0.2">
      <c r="H828" s="15">
        <v>43937</v>
      </c>
      <c r="I828" s="16">
        <v>0.1</v>
      </c>
      <c r="J828" s="16">
        <v>0.12</v>
      </c>
      <c r="K828" s="16">
        <v>0.13300000000000001</v>
      </c>
      <c r="L828" s="16">
        <v>0.122</v>
      </c>
      <c r="M828" s="16">
        <v>0.13</v>
      </c>
    </row>
    <row r="829" spans="8:13" x14ac:dyDescent="0.2">
      <c r="H829" s="15">
        <v>43938</v>
      </c>
      <c r="I829" s="16">
        <v>0.1</v>
      </c>
      <c r="J829" s="16">
        <v>0.121</v>
      </c>
      <c r="K829" s="16">
        <v>0.13100000000000001</v>
      </c>
      <c r="L829" s="16">
        <v>0.121</v>
      </c>
      <c r="M829" s="16">
        <v>0.129</v>
      </c>
    </row>
    <row r="830" spans="8:13" x14ac:dyDescent="0.2">
      <c r="H830" s="15">
        <v>43942</v>
      </c>
      <c r="I830" s="16">
        <v>0.1</v>
      </c>
      <c r="J830" s="16">
        <v>0.121</v>
      </c>
      <c r="K830" s="16">
        <v>0.13</v>
      </c>
      <c r="L830" s="16">
        <v>0.123</v>
      </c>
      <c r="M830" s="16">
        <v>0.127</v>
      </c>
    </row>
    <row r="831" spans="8:13" x14ac:dyDescent="0.2">
      <c r="H831" s="15">
        <v>43943</v>
      </c>
      <c r="I831" s="16">
        <v>0.1</v>
      </c>
      <c r="J831" s="16">
        <v>0.121</v>
      </c>
      <c r="K831" s="16">
        <v>0.129</v>
      </c>
      <c r="L831" s="16">
        <v>0.121</v>
      </c>
      <c r="M831" s="16">
        <v>0.128</v>
      </c>
    </row>
    <row r="832" spans="8:13" x14ac:dyDescent="0.2">
      <c r="H832" s="15">
        <v>43944</v>
      </c>
      <c r="I832" s="16">
        <v>0.1</v>
      </c>
      <c r="J832" s="16">
        <v>0.122</v>
      </c>
      <c r="K832" s="16">
        <v>0.127</v>
      </c>
      <c r="L832" s="16">
        <v>0.121</v>
      </c>
      <c r="M832" s="16">
        <v>0.123</v>
      </c>
    </row>
    <row r="833" spans="8:13" x14ac:dyDescent="0.2">
      <c r="H833" s="15">
        <v>43945</v>
      </c>
      <c r="I833" s="16">
        <v>0.08</v>
      </c>
      <c r="J833" s="16">
        <v>0.121</v>
      </c>
      <c r="K833" s="16">
        <v>0.125</v>
      </c>
      <c r="L833" s="16">
        <v>0.122</v>
      </c>
      <c r="M833" s="16">
        <v>0.11600000000000001</v>
      </c>
    </row>
    <row r="834" spans="8:13" x14ac:dyDescent="0.2">
      <c r="H834" s="15">
        <v>43948</v>
      </c>
      <c r="I834" s="16">
        <v>0.08</v>
      </c>
      <c r="J834" s="16">
        <v>0.122</v>
      </c>
      <c r="K834" s="16">
        <v>0.122</v>
      </c>
      <c r="L834" s="16">
        <v>0.123</v>
      </c>
      <c r="M834" s="16">
        <v>0.11600000000000001</v>
      </c>
    </row>
    <row r="835" spans="8:13" x14ac:dyDescent="0.2">
      <c r="H835" s="15">
        <v>43949</v>
      </c>
      <c r="I835" s="16">
        <v>0.08</v>
      </c>
      <c r="J835" s="16">
        <v>0.121</v>
      </c>
      <c r="K835" s="16">
        <v>0.11799999999999999</v>
      </c>
      <c r="L835" s="16">
        <v>0.121</v>
      </c>
      <c r="M835" s="16">
        <v>0.107</v>
      </c>
    </row>
    <row r="836" spans="8:13" x14ac:dyDescent="0.2">
      <c r="H836" s="15">
        <v>43950</v>
      </c>
      <c r="I836" s="16">
        <v>0.08</v>
      </c>
      <c r="J836" s="16">
        <v>0.121</v>
      </c>
      <c r="K836" s="16">
        <v>0.11600000000000001</v>
      </c>
      <c r="L836" s="16">
        <v>0.11799999999999999</v>
      </c>
      <c r="M836" s="16">
        <v>0.11600000000000001</v>
      </c>
    </row>
    <row r="837" spans="8:13" x14ac:dyDescent="0.2">
      <c r="H837" s="15">
        <v>43951</v>
      </c>
      <c r="I837" s="16">
        <v>0.08</v>
      </c>
      <c r="J837" s="16">
        <v>0.121</v>
      </c>
      <c r="K837" s="16">
        <v>0.113</v>
      </c>
      <c r="L837" s="16">
        <v>0.122</v>
      </c>
      <c r="M837" s="16">
        <v>0.11</v>
      </c>
    </row>
    <row r="838" spans="8:13" x14ac:dyDescent="0.2">
      <c r="H838" s="15">
        <v>43955</v>
      </c>
      <c r="I838" s="16">
        <v>0.08</v>
      </c>
      <c r="J838" s="16">
        <v>0.121</v>
      </c>
      <c r="K838" s="16">
        <v>0.112</v>
      </c>
      <c r="L838" s="16">
        <v>0.123</v>
      </c>
      <c r="M838" s="16">
        <v>0.11</v>
      </c>
    </row>
    <row r="839" spans="8:13" x14ac:dyDescent="0.2">
      <c r="H839" s="15">
        <v>43956</v>
      </c>
      <c r="I839" s="16">
        <v>0.08</v>
      </c>
      <c r="J839" s="16">
        <v>0.121</v>
      </c>
      <c r="K839" s="16">
        <v>0.11</v>
      </c>
      <c r="L839" s="16">
        <v>0.121</v>
      </c>
      <c r="M839" s="16">
        <v>0.107</v>
      </c>
    </row>
    <row r="840" spans="8:13" x14ac:dyDescent="0.2">
      <c r="H840" s="15">
        <v>43957</v>
      </c>
      <c r="I840" s="16">
        <v>0.08</v>
      </c>
      <c r="J840" s="16">
        <v>0.121</v>
      </c>
      <c r="K840" s="16">
        <v>0.11</v>
      </c>
      <c r="L840" s="16">
        <v>0.12</v>
      </c>
      <c r="M840" s="16">
        <v>0.108</v>
      </c>
    </row>
    <row r="841" spans="8:13" x14ac:dyDescent="0.2">
      <c r="H841" s="15">
        <v>43958</v>
      </c>
      <c r="I841" s="16">
        <v>0.08</v>
      </c>
      <c r="J841" s="16">
        <v>0.12</v>
      </c>
      <c r="K841" s="16">
        <v>0.11</v>
      </c>
      <c r="L841" s="16">
        <v>0.11700000000000001</v>
      </c>
      <c r="M841" s="16">
        <v>0.115</v>
      </c>
    </row>
    <row r="842" spans="8:13" x14ac:dyDescent="0.2">
      <c r="H842" s="15">
        <v>43959</v>
      </c>
      <c r="I842" s="16">
        <v>0.08</v>
      </c>
      <c r="J842" s="16">
        <v>0.11899999999999999</v>
      </c>
      <c r="K842" s="16">
        <v>0.11</v>
      </c>
      <c r="L842" s="16">
        <v>0.11700000000000001</v>
      </c>
      <c r="M842" s="16">
        <v>0.108</v>
      </c>
    </row>
    <row r="843" spans="8:13" x14ac:dyDescent="0.2">
      <c r="H843" s="15">
        <v>43963</v>
      </c>
      <c r="I843" s="16">
        <v>0.08</v>
      </c>
      <c r="J843" s="16">
        <v>0.11899999999999999</v>
      </c>
      <c r="K843" s="16">
        <v>0.109</v>
      </c>
      <c r="L843" s="16">
        <v>0.11799999999999999</v>
      </c>
      <c r="M843" s="16">
        <v>0.108</v>
      </c>
    </row>
    <row r="844" spans="8:13" x14ac:dyDescent="0.2">
      <c r="H844" s="15">
        <v>43964</v>
      </c>
      <c r="I844" s="16">
        <v>0.08</v>
      </c>
      <c r="J844" s="16">
        <v>0.11799999999999999</v>
      </c>
      <c r="K844" s="16">
        <v>0.109</v>
      </c>
      <c r="L844" s="16">
        <v>0.11700000000000001</v>
      </c>
      <c r="M844" s="16">
        <v>0.105</v>
      </c>
    </row>
    <row r="845" spans="8:13" x14ac:dyDescent="0.2">
      <c r="H845" s="15">
        <v>43965</v>
      </c>
      <c r="I845" s="16">
        <v>0.08</v>
      </c>
      <c r="J845" s="16">
        <v>0.11700000000000001</v>
      </c>
      <c r="K845" s="16">
        <v>0.109</v>
      </c>
      <c r="L845" s="16">
        <v>0.11700000000000001</v>
      </c>
      <c r="M845" s="16">
        <v>0.108</v>
      </c>
    </row>
    <row r="846" spans="8:13" x14ac:dyDescent="0.2">
      <c r="H846" s="15">
        <v>43966</v>
      </c>
      <c r="I846" s="16">
        <v>0.08</v>
      </c>
      <c r="J846" s="16">
        <v>0.11700000000000001</v>
      </c>
      <c r="K846" s="16">
        <v>0.107</v>
      </c>
      <c r="L846" s="16">
        <v>0.11600000000000001</v>
      </c>
      <c r="M846" s="16">
        <v>0.107</v>
      </c>
    </row>
    <row r="847" spans="8:13" x14ac:dyDescent="0.2">
      <c r="H847" s="15">
        <v>43969</v>
      </c>
      <c r="I847" s="16">
        <v>0.08</v>
      </c>
      <c r="J847" s="16">
        <v>0.11700000000000001</v>
      </c>
      <c r="K847" s="16">
        <v>0.107</v>
      </c>
      <c r="L847" s="16">
        <v>0.115</v>
      </c>
      <c r="M847" s="16">
        <v>0.109</v>
      </c>
    </row>
    <row r="848" spans="8:13" x14ac:dyDescent="0.2">
      <c r="H848" s="15">
        <v>43970</v>
      </c>
      <c r="I848" s="16">
        <v>0.08</v>
      </c>
      <c r="J848" s="16">
        <v>0.11600000000000001</v>
      </c>
      <c r="K848" s="16">
        <v>0.106</v>
      </c>
      <c r="L848" s="16">
        <v>0.114</v>
      </c>
      <c r="M848" s="16">
        <v>0.10299999999999999</v>
      </c>
    </row>
    <row r="849" spans="8:13" x14ac:dyDescent="0.2">
      <c r="H849" s="15">
        <v>43971</v>
      </c>
      <c r="I849" s="16">
        <v>0.08</v>
      </c>
      <c r="J849" s="16">
        <v>0.11600000000000001</v>
      </c>
      <c r="K849" s="16">
        <v>0.106</v>
      </c>
      <c r="L849" s="16">
        <v>0.11700000000000001</v>
      </c>
      <c r="M849" s="16">
        <v>0.104</v>
      </c>
    </row>
    <row r="850" spans="8:13" x14ac:dyDescent="0.2">
      <c r="H850" s="15">
        <v>43972</v>
      </c>
      <c r="I850" s="16">
        <v>0.08</v>
      </c>
      <c r="J850" s="16">
        <v>0.115</v>
      </c>
      <c r="K850" s="16">
        <v>0.106</v>
      </c>
      <c r="L850" s="16">
        <v>0.11600000000000001</v>
      </c>
      <c r="M850" s="16">
        <v>0.107</v>
      </c>
    </row>
    <row r="851" spans="8:13" x14ac:dyDescent="0.2">
      <c r="H851" s="15">
        <v>43973</v>
      </c>
      <c r="I851" s="16">
        <v>0.08</v>
      </c>
      <c r="J851" s="16">
        <v>0.115</v>
      </c>
      <c r="K851" s="16">
        <v>0.106</v>
      </c>
      <c r="L851" s="16">
        <v>0.115</v>
      </c>
      <c r="M851" s="16">
        <v>0.108</v>
      </c>
    </row>
    <row r="852" spans="8:13" x14ac:dyDescent="0.2">
      <c r="H852" s="15">
        <v>43976</v>
      </c>
      <c r="I852" s="16">
        <v>0.08</v>
      </c>
      <c r="J852" s="16">
        <v>0.115</v>
      </c>
      <c r="K852" s="16">
        <v>0.106</v>
      </c>
      <c r="L852" s="16">
        <v>0.115</v>
      </c>
      <c r="M852" s="16">
        <v>0.108</v>
      </c>
    </row>
    <row r="853" spans="8:13" x14ac:dyDescent="0.2">
      <c r="H853" s="15">
        <v>43977</v>
      </c>
      <c r="I853" s="16">
        <v>0.08</v>
      </c>
      <c r="J853" s="16">
        <v>0.115</v>
      </c>
      <c r="K853" s="16">
        <v>0.106</v>
      </c>
      <c r="L853" s="16">
        <v>0.114</v>
      </c>
      <c r="M853" s="16">
        <v>0.10199999999999999</v>
      </c>
    </row>
    <row r="854" spans="8:13" x14ac:dyDescent="0.2">
      <c r="H854" s="15">
        <v>43978</v>
      </c>
      <c r="I854" s="16">
        <v>0.08</v>
      </c>
      <c r="J854" s="16">
        <v>0.115</v>
      </c>
      <c r="K854" s="16">
        <v>0.107</v>
      </c>
      <c r="L854" s="16">
        <v>0.114</v>
      </c>
      <c r="M854" s="16">
        <v>0.109</v>
      </c>
    </row>
    <row r="855" spans="8:13" x14ac:dyDescent="0.2">
      <c r="H855" s="15">
        <v>43979</v>
      </c>
      <c r="I855" s="16">
        <v>0.08</v>
      </c>
      <c r="J855" s="16">
        <v>0.115</v>
      </c>
      <c r="K855" s="16">
        <v>0.108</v>
      </c>
      <c r="L855" s="16">
        <v>0.115</v>
      </c>
      <c r="M855" s="16">
        <v>0.111</v>
      </c>
    </row>
    <row r="856" spans="8:13" x14ac:dyDescent="0.2">
      <c r="H856" s="15">
        <v>43980</v>
      </c>
      <c r="I856" s="16">
        <v>0.08</v>
      </c>
      <c r="J856" s="16">
        <v>0.115</v>
      </c>
      <c r="K856" s="16">
        <v>0.108</v>
      </c>
      <c r="L856" s="16">
        <v>0.11600000000000001</v>
      </c>
      <c r="M856" s="16">
        <v>0.108</v>
      </c>
    </row>
    <row r="857" spans="8:13" x14ac:dyDescent="0.2">
      <c r="H857" s="15">
        <v>43983</v>
      </c>
      <c r="I857" s="16">
        <v>0.08</v>
      </c>
      <c r="J857" s="16">
        <v>0.11600000000000001</v>
      </c>
      <c r="K857" s="16">
        <v>0.107</v>
      </c>
      <c r="L857" s="16">
        <v>0.121</v>
      </c>
      <c r="M857" s="16">
        <v>0.106</v>
      </c>
    </row>
    <row r="858" spans="8:13" x14ac:dyDescent="0.2">
      <c r="H858" s="15">
        <v>43984</v>
      </c>
      <c r="I858" s="16">
        <v>0.08</v>
      </c>
      <c r="J858" s="16">
        <v>0.115</v>
      </c>
      <c r="K858" s="16">
        <v>0.107</v>
      </c>
      <c r="L858" s="16">
        <v>0.112</v>
      </c>
      <c r="M858" s="16">
        <v>0.1</v>
      </c>
    </row>
    <row r="859" spans="8:13" x14ac:dyDescent="0.2">
      <c r="H859" s="15">
        <v>43985</v>
      </c>
      <c r="I859" s="16">
        <v>0.08</v>
      </c>
      <c r="J859" s="16">
        <v>0.115</v>
      </c>
      <c r="K859" s="16">
        <v>0.106</v>
      </c>
      <c r="L859" s="16">
        <v>0.112</v>
      </c>
      <c r="M859" s="16">
        <v>0.107</v>
      </c>
    </row>
    <row r="860" spans="8:13" x14ac:dyDescent="0.2">
      <c r="H860" s="15">
        <v>43986</v>
      </c>
      <c r="I860" s="16">
        <v>0.08</v>
      </c>
      <c r="J860" s="16">
        <v>0.115</v>
      </c>
      <c r="K860" s="16">
        <v>0.105</v>
      </c>
      <c r="L860" s="16">
        <v>0.113</v>
      </c>
      <c r="M860" s="16">
        <v>0.107</v>
      </c>
    </row>
    <row r="861" spans="8:13" x14ac:dyDescent="0.2">
      <c r="H861" s="15">
        <v>43987</v>
      </c>
      <c r="I861" s="16">
        <v>0.08</v>
      </c>
      <c r="J861" s="16">
        <v>0.113</v>
      </c>
      <c r="K861" s="16">
        <v>0.107</v>
      </c>
      <c r="L861" s="16">
        <v>0.11</v>
      </c>
      <c r="M861" s="16">
        <v>0.115</v>
      </c>
    </row>
    <row r="862" spans="8:13" x14ac:dyDescent="0.2">
      <c r="H862" s="15">
        <v>43991</v>
      </c>
      <c r="I862" s="16">
        <v>0.08</v>
      </c>
      <c r="J862" s="16">
        <v>0.112</v>
      </c>
      <c r="K862" s="16">
        <v>0.105</v>
      </c>
      <c r="L862" s="16">
        <v>0.112</v>
      </c>
      <c r="M862" s="16">
        <v>9.8000000000000004E-2</v>
      </c>
    </row>
    <row r="863" spans="8:13" x14ac:dyDescent="0.2">
      <c r="H863" s="15">
        <v>43992</v>
      </c>
      <c r="I863" s="16">
        <v>0.08</v>
      </c>
      <c r="J863" s="16">
        <v>0.111</v>
      </c>
      <c r="K863" s="16">
        <v>0.106</v>
      </c>
      <c r="L863" s="16">
        <v>0.111</v>
      </c>
      <c r="M863" s="16">
        <v>0.10199999999999999</v>
      </c>
    </row>
    <row r="864" spans="8:13" x14ac:dyDescent="0.2">
      <c r="H864" s="15">
        <v>43993</v>
      </c>
      <c r="I864" s="16">
        <v>0.08</v>
      </c>
      <c r="J864" s="16">
        <v>0.111</v>
      </c>
      <c r="K864" s="16">
        <v>0.105</v>
      </c>
      <c r="L864" s="16">
        <v>0.111</v>
      </c>
      <c r="M864" s="16">
        <v>0.10299999999999999</v>
      </c>
    </row>
    <row r="865" spans="8:13" x14ac:dyDescent="0.2">
      <c r="H865" s="15">
        <v>43994</v>
      </c>
      <c r="I865" s="16">
        <v>0.06</v>
      </c>
      <c r="J865" s="16">
        <v>0.111</v>
      </c>
      <c r="K865" s="16">
        <v>0.10100000000000001</v>
      </c>
      <c r="L865" s="16">
        <v>0.111</v>
      </c>
      <c r="M865" s="16">
        <v>8.5999999999999993E-2</v>
      </c>
    </row>
    <row r="866" spans="8:13" x14ac:dyDescent="0.2">
      <c r="H866" s="15">
        <v>43997</v>
      </c>
      <c r="I866" s="16">
        <v>0.06</v>
      </c>
      <c r="J866" s="16">
        <v>0.112</v>
      </c>
      <c r="K866" s="16">
        <v>9.7000000000000003E-2</v>
      </c>
      <c r="L866" s="16">
        <v>0.112</v>
      </c>
      <c r="M866" s="16">
        <v>9.5000000000000001E-2</v>
      </c>
    </row>
    <row r="867" spans="8:13" x14ac:dyDescent="0.2">
      <c r="H867" s="15">
        <v>43998</v>
      </c>
      <c r="I867" s="16">
        <v>0.06</v>
      </c>
      <c r="J867" s="16">
        <v>0.111</v>
      </c>
      <c r="K867" s="16">
        <v>9.6000000000000002E-2</v>
      </c>
      <c r="L867" s="16">
        <v>0.109</v>
      </c>
      <c r="M867" s="16">
        <v>9.2999999999999999E-2</v>
      </c>
    </row>
    <row r="868" spans="8:13" x14ac:dyDescent="0.2">
      <c r="H868" s="15">
        <v>43999</v>
      </c>
      <c r="I868" s="16">
        <v>0.06</v>
      </c>
      <c r="J868" s="16">
        <v>0.111</v>
      </c>
      <c r="K868" s="16">
        <v>9.5000000000000001E-2</v>
      </c>
      <c r="L868" s="16">
        <v>0.109</v>
      </c>
      <c r="M868" s="16">
        <v>9.8000000000000004E-2</v>
      </c>
    </row>
    <row r="869" spans="8:13" x14ac:dyDescent="0.2">
      <c r="H869" s="15">
        <v>44000</v>
      </c>
      <c r="I869" s="16">
        <v>0.06</v>
      </c>
      <c r="J869" s="16">
        <v>0.11</v>
      </c>
      <c r="K869" s="16">
        <v>9.4E-2</v>
      </c>
      <c r="L869" s="16">
        <v>0.111</v>
      </c>
      <c r="M869" s="16">
        <v>9.6000000000000002E-2</v>
      </c>
    </row>
    <row r="870" spans="8:13" x14ac:dyDescent="0.2">
      <c r="H870" s="15">
        <v>44001</v>
      </c>
      <c r="I870" s="16">
        <v>0.06</v>
      </c>
      <c r="J870" s="16">
        <v>0.109</v>
      </c>
      <c r="K870" s="16">
        <v>9.4E-2</v>
      </c>
      <c r="L870" s="16">
        <v>0.106</v>
      </c>
      <c r="M870" s="16">
        <v>8.8999999999999996E-2</v>
      </c>
    </row>
    <row r="871" spans="8:13" x14ac:dyDescent="0.2">
      <c r="H871" s="15">
        <v>44004</v>
      </c>
      <c r="I871" s="16">
        <v>0.06</v>
      </c>
      <c r="J871" s="16">
        <v>0.108</v>
      </c>
      <c r="K871" s="16">
        <v>9.4E-2</v>
      </c>
      <c r="L871" s="16">
        <v>0.108</v>
      </c>
      <c r="M871" s="16">
        <v>9.4E-2</v>
      </c>
    </row>
    <row r="872" spans="8:13" x14ac:dyDescent="0.2">
      <c r="H872" s="15">
        <v>44005</v>
      </c>
      <c r="I872" s="16">
        <v>0.06</v>
      </c>
      <c r="J872" s="16">
        <v>0.108</v>
      </c>
      <c r="K872" s="16">
        <v>9.2999999999999999E-2</v>
      </c>
      <c r="L872" s="16">
        <v>0.106</v>
      </c>
      <c r="M872" s="16">
        <v>8.6999999999999994E-2</v>
      </c>
    </row>
    <row r="873" spans="8:13" x14ac:dyDescent="0.2">
      <c r="H873" s="15">
        <v>44006</v>
      </c>
      <c r="I873" s="16">
        <v>0.06</v>
      </c>
      <c r="J873" s="16">
        <v>0.107</v>
      </c>
      <c r="K873" s="16">
        <v>9.2999999999999999E-2</v>
      </c>
      <c r="L873" s="16">
        <v>0.106</v>
      </c>
      <c r="M873" s="16">
        <v>9.8000000000000004E-2</v>
      </c>
    </row>
    <row r="874" spans="8:13" x14ac:dyDescent="0.2">
      <c r="H874" s="15">
        <v>44007</v>
      </c>
      <c r="I874" s="16">
        <v>0.06</v>
      </c>
      <c r="J874" s="16">
        <v>0.107</v>
      </c>
      <c r="K874" s="16">
        <v>9.2999999999999999E-2</v>
      </c>
      <c r="L874" s="16">
        <v>0.107</v>
      </c>
      <c r="M874" s="16">
        <v>9.8000000000000004E-2</v>
      </c>
    </row>
    <row r="875" spans="8:13" x14ac:dyDescent="0.2">
      <c r="H875" s="15">
        <v>44008</v>
      </c>
      <c r="I875" s="16">
        <v>0.06</v>
      </c>
      <c r="J875" s="16">
        <v>0.106</v>
      </c>
      <c r="K875" s="16">
        <v>9.5000000000000001E-2</v>
      </c>
      <c r="L875" s="16">
        <v>0.104</v>
      </c>
      <c r="M875" s="16">
        <v>0.1</v>
      </c>
    </row>
    <row r="876" spans="8:13" x14ac:dyDescent="0.2">
      <c r="H876" s="15">
        <v>44012</v>
      </c>
      <c r="I876" s="16">
        <v>0.06</v>
      </c>
      <c r="J876" s="16">
        <v>0.106</v>
      </c>
      <c r="K876" s="16">
        <v>9.6000000000000002E-2</v>
      </c>
      <c r="L876" s="16">
        <v>0.105</v>
      </c>
      <c r="M876" s="16">
        <v>9.6000000000000002E-2</v>
      </c>
    </row>
    <row r="877" spans="8:13" x14ac:dyDescent="0.2">
      <c r="H877" s="15">
        <v>44013</v>
      </c>
      <c r="I877" s="16">
        <v>0.06</v>
      </c>
      <c r="J877" s="16">
        <v>0.106</v>
      </c>
      <c r="K877" s="16">
        <v>9.5000000000000001E-2</v>
      </c>
      <c r="L877" s="16">
        <v>0.108</v>
      </c>
      <c r="M877" s="16">
        <v>8.5000000000000006E-2</v>
      </c>
    </row>
    <row r="878" spans="8:13" x14ac:dyDescent="0.2">
      <c r="H878" s="15">
        <v>44014</v>
      </c>
      <c r="I878" s="16">
        <v>0.06</v>
      </c>
      <c r="J878" s="16">
        <v>0.106</v>
      </c>
      <c r="K878" s="16">
        <v>9.2999999999999999E-2</v>
      </c>
      <c r="L878" s="16">
        <v>0.104</v>
      </c>
      <c r="M878" s="16">
        <v>8.8999999999999996E-2</v>
      </c>
    </row>
    <row r="879" spans="8:13" x14ac:dyDescent="0.2">
      <c r="H879" s="15">
        <v>44015</v>
      </c>
      <c r="I879" s="16">
        <v>0.06</v>
      </c>
      <c r="J879" s="16">
        <v>0.105</v>
      </c>
      <c r="K879" s="16">
        <v>0.09</v>
      </c>
      <c r="L879" s="16">
        <v>0.10199999999999999</v>
      </c>
      <c r="M879" s="16">
        <v>0.08</v>
      </c>
    </row>
    <row r="880" spans="8:13" x14ac:dyDescent="0.2">
      <c r="H880" s="15">
        <v>44018</v>
      </c>
      <c r="I880" s="16">
        <v>0.06</v>
      </c>
      <c r="J880" s="16">
        <v>0.104</v>
      </c>
      <c r="K880" s="16">
        <v>9.4E-2</v>
      </c>
      <c r="L880" s="16">
        <v>0.10199999999999999</v>
      </c>
      <c r="M880" s="16">
        <v>0.123</v>
      </c>
    </row>
    <row r="881" spans="8:13" x14ac:dyDescent="0.2">
      <c r="H881" s="15">
        <v>44019</v>
      </c>
      <c r="I881" s="16">
        <v>0.06</v>
      </c>
      <c r="J881" s="16">
        <v>0.10299999999999999</v>
      </c>
      <c r="K881" s="16">
        <v>9.4E-2</v>
      </c>
      <c r="L881" s="16">
        <v>9.9000000000000005E-2</v>
      </c>
      <c r="M881" s="16">
        <v>9.1999999999999998E-2</v>
      </c>
    </row>
    <row r="882" spans="8:13" x14ac:dyDescent="0.2">
      <c r="H882" s="15">
        <v>44020</v>
      </c>
      <c r="I882" s="16">
        <v>0.06</v>
      </c>
      <c r="J882" s="16">
        <v>0.10100000000000001</v>
      </c>
      <c r="K882" s="16">
        <v>9.6000000000000002E-2</v>
      </c>
      <c r="L882" s="16">
        <v>0.10100000000000001</v>
      </c>
      <c r="M882" s="16">
        <v>9.4E-2</v>
      </c>
    </row>
    <row r="883" spans="8:13" x14ac:dyDescent="0.2">
      <c r="H883" s="15">
        <v>44021</v>
      </c>
      <c r="I883" s="16">
        <v>0.06</v>
      </c>
      <c r="J883" s="16">
        <v>0.10100000000000001</v>
      </c>
      <c r="K883" s="16">
        <v>9.6000000000000002E-2</v>
      </c>
      <c r="L883" s="16">
        <v>0.1</v>
      </c>
      <c r="M883" s="16">
        <v>0.09</v>
      </c>
    </row>
    <row r="884" spans="8:13" x14ac:dyDescent="0.2">
      <c r="H884" s="15">
        <v>44022</v>
      </c>
      <c r="I884" s="16">
        <v>0.06</v>
      </c>
      <c r="J884" s="16">
        <v>0.1</v>
      </c>
      <c r="K884" s="16">
        <v>9.7000000000000003E-2</v>
      </c>
      <c r="L884" s="16">
        <v>0.1</v>
      </c>
      <c r="M884" s="16">
        <v>8.5000000000000006E-2</v>
      </c>
    </row>
    <row r="885" spans="8:13" x14ac:dyDescent="0.2">
      <c r="H885" s="15">
        <v>44025</v>
      </c>
      <c r="I885" s="16">
        <v>0.06</v>
      </c>
      <c r="J885" s="16">
        <v>0.1</v>
      </c>
      <c r="K885" s="16">
        <v>9.0999999999999998E-2</v>
      </c>
      <c r="L885" s="16">
        <v>0.1</v>
      </c>
      <c r="M885" s="16">
        <v>9.4E-2</v>
      </c>
    </row>
    <row r="886" spans="8:13" x14ac:dyDescent="0.2">
      <c r="H886" s="15">
        <v>44026</v>
      </c>
      <c r="I886" s="16">
        <v>0.06</v>
      </c>
      <c r="J886" s="16">
        <v>0.10100000000000001</v>
      </c>
      <c r="K886" s="16">
        <v>9.0999999999999998E-2</v>
      </c>
      <c r="L886" s="16">
        <v>0.10199999999999999</v>
      </c>
      <c r="M886" s="16">
        <v>8.8999999999999996E-2</v>
      </c>
    </row>
    <row r="887" spans="8:13" x14ac:dyDescent="0.2">
      <c r="H887" s="15">
        <v>44027</v>
      </c>
      <c r="I887" s="16">
        <v>0.06</v>
      </c>
      <c r="J887" s="16">
        <v>0.1</v>
      </c>
      <c r="K887" s="16">
        <v>0.09</v>
      </c>
      <c r="L887" s="16">
        <v>9.7000000000000003E-2</v>
      </c>
      <c r="M887" s="16">
        <v>9.1999999999999998E-2</v>
      </c>
    </row>
    <row r="888" spans="8:13" x14ac:dyDescent="0.2">
      <c r="H888" s="15">
        <v>44028</v>
      </c>
      <c r="I888" s="16">
        <v>0.06</v>
      </c>
      <c r="J888" s="16">
        <v>9.9000000000000005E-2</v>
      </c>
      <c r="K888" s="16">
        <v>0.09</v>
      </c>
      <c r="L888" s="16">
        <v>9.7000000000000003E-2</v>
      </c>
      <c r="M888" s="16">
        <v>8.6999999999999994E-2</v>
      </c>
    </row>
    <row r="889" spans="8:13" x14ac:dyDescent="0.2">
      <c r="H889" s="15">
        <v>44029</v>
      </c>
      <c r="I889" s="16">
        <v>0.06</v>
      </c>
      <c r="J889" s="16">
        <v>9.9000000000000005E-2</v>
      </c>
      <c r="K889" s="16">
        <v>0.09</v>
      </c>
      <c r="L889" s="16">
        <v>9.9000000000000005E-2</v>
      </c>
      <c r="M889" s="16">
        <v>8.5000000000000006E-2</v>
      </c>
    </row>
    <row r="890" spans="8:13" x14ac:dyDescent="0.2">
      <c r="H890" s="15">
        <v>44032</v>
      </c>
      <c r="I890" s="16">
        <v>0.06</v>
      </c>
      <c r="J890" s="16">
        <v>9.9000000000000005E-2</v>
      </c>
      <c r="K890" s="16">
        <v>0.09</v>
      </c>
      <c r="L890" s="16">
        <v>9.9000000000000005E-2</v>
      </c>
      <c r="M890" s="16">
        <v>9.8000000000000004E-2</v>
      </c>
    </row>
    <row r="891" spans="8:13" x14ac:dyDescent="0.2">
      <c r="H891" s="15">
        <v>44033</v>
      </c>
      <c r="I891" s="16">
        <v>0.06</v>
      </c>
      <c r="J891" s="16">
        <v>9.7000000000000003E-2</v>
      </c>
      <c r="K891" s="16">
        <v>0.09</v>
      </c>
      <c r="L891" s="16">
        <v>9.6000000000000002E-2</v>
      </c>
      <c r="M891" s="16">
        <v>8.7999999999999995E-2</v>
      </c>
    </row>
    <row r="892" spans="8:13" x14ac:dyDescent="0.2">
      <c r="H892" s="15">
        <v>44034</v>
      </c>
      <c r="I892" s="16">
        <v>0.06</v>
      </c>
      <c r="J892" s="16">
        <v>9.7000000000000003E-2</v>
      </c>
      <c r="K892" s="16">
        <v>9.1999999999999998E-2</v>
      </c>
      <c r="L892" s="16">
        <v>9.6000000000000002E-2</v>
      </c>
      <c r="M892" s="16">
        <v>0.10100000000000001</v>
      </c>
    </row>
    <row r="893" spans="8:13" x14ac:dyDescent="0.2">
      <c r="H893" s="15">
        <v>44035</v>
      </c>
      <c r="I893" s="16">
        <v>0.06</v>
      </c>
      <c r="J893" s="16">
        <v>9.8000000000000004E-2</v>
      </c>
      <c r="K893" s="16">
        <v>9.1999999999999998E-2</v>
      </c>
      <c r="L893" s="16">
        <v>9.8000000000000004E-2</v>
      </c>
      <c r="M893" s="16">
        <v>0.09</v>
      </c>
    </row>
    <row r="894" spans="8:13" x14ac:dyDescent="0.2">
      <c r="H894" s="15">
        <v>44036</v>
      </c>
      <c r="I894" s="16">
        <v>0.06</v>
      </c>
      <c r="J894" s="16">
        <v>9.7000000000000003E-2</v>
      </c>
      <c r="K894" s="16">
        <v>9.0999999999999998E-2</v>
      </c>
      <c r="L894" s="16">
        <v>9.7000000000000003E-2</v>
      </c>
      <c r="M894" s="16">
        <v>8.1000000000000003E-2</v>
      </c>
    </row>
    <row r="895" spans="8:13" x14ac:dyDescent="0.2">
      <c r="H895" s="15">
        <v>44039</v>
      </c>
      <c r="I895" s="16">
        <v>0.06</v>
      </c>
      <c r="J895" s="16">
        <v>9.7000000000000003E-2</v>
      </c>
      <c r="K895" s="16">
        <v>0.09</v>
      </c>
      <c r="L895" s="16">
        <v>9.7000000000000003E-2</v>
      </c>
      <c r="M895" s="16">
        <v>9.0999999999999998E-2</v>
      </c>
    </row>
    <row r="896" spans="8:13" x14ac:dyDescent="0.2">
      <c r="H896" s="15">
        <v>44040</v>
      </c>
      <c r="I896" s="16">
        <v>0.06</v>
      </c>
      <c r="J896" s="16">
        <v>9.7000000000000003E-2</v>
      </c>
      <c r="K896" s="16">
        <v>0.09</v>
      </c>
      <c r="L896" s="16">
        <v>9.5000000000000001E-2</v>
      </c>
      <c r="M896" s="16">
        <v>8.8999999999999996E-2</v>
      </c>
    </row>
    <row r="897" spans="8:13" x14ac:dyDescent="0.2">
      <c r="H897" s="15">
        <v>44041</v>
      </c>
      <c r="I897" s="16">
        <v>0.06</v>
      </c>
      <c r="J897" s="16">
        <v>9.7000000000000003E-2</v>
      </c>
      <c r="K897" s="16">
        <v>8.7999999999999995E-2</v>
      </c>
      <c r="L897" s="16">
        <v>9.6000000000000002E-2</v>
      </c>
      <c r="M897" s="16">
        <v>8.8999999999999996E-2</v>
      </c>
    </row>
    <row r="898" spans="8:13" x14ac:dyDescent="0.2">
      <c r="H898" s="15">
        <v>44042</v>
      </c>
      <c r="I898" s="16">
        <v>0.06</v>
      </c>
      <c r="J898" s="16">
        <v>9.6000000000000002E-2</v>
      </c>
      <c r="K898" s="16">
        <v>8.7999999999999995E-2</v>
      </c>
      <c r="L898" s="16">
        <v>9.4E-2</v>
      </c>
      <c r="M898" s="16">
        <v>0.09</v>
      </c>
    </row>
    <row r="899" spans="8:13" x14ac:dyDescent="0.2">
      <c r="H899" s="15">
        <v>44043</v>
      </c>
      <c r="I899" s="16">
        <v>0.06</v>
      </c>
      <c r="J899" s="16">
        <v>9.6000000000000002E-2</v>
      </c>
      <c r="K899" s="16">
        <v>8.7999999999999995E-2</v>
      </c>
      <c r="L899" s="16">
        <v>9.8000000000000004E-2</v>
      </c>
      <c r="M899" s="16">
        <v>8.1000000000000003E-2</v>
      </c>
    </row>
    <row r="900" spans="8:13" x14ac:dyDescent="0.2">
      <c r="H900" s="15">
        <v>44046</v>
      </c>
      <c r="I900" s="16">
        <v>0.06</v>
      </c>
      <c r="J900" s="16">
        <v>9.7000000000000003E-2</v>
      </c>
      <c r="K900" s="16">
        <v>8.6999999999999994E-2</v>
      </c>
      <c r="L900" s="16">
        <v>0.10100000000000001</v>
      </c>
      <c r="M900" s="16">
        <v>8.6999999999999994E-2</v>
      </c>
    </row>
    <row r="901" spans="8:13" x14ac:dyDescent="0.2">
      <c r="H901" s="15">
        <v>44047</v>
      </c>
      <c r="I901" s="16">
        <v>0.06</v>
      </c>
      <c r="J901" s="16">
        <v>9.7000000000000003E-2</v>
      </c>
      <c r="K901" s="16">
        <v>8.7999999999999995E-2</v>
      </c>
      <c r="L901" s="16">
        <v>9.6000000000000002E-2</v>
      </c>
      <c r="M901" s="16">
        <v>9.2999999999999999E-2</v>
      </c>
    </row>
    <row r="902" spans="8:13" x14ac:dyDescent="0.2">
      <c r="H902" s="15">
        <v>44048</v>
      </c>
      <c r="I902" s="16">
        <v>0.06</v>
      </c>
      <c r="J902" s="16">
        <v>9.7000000000000003E-2</v>
      </c>
      <c r="K902" s="16">
        <v>8.7999999999999995E-2</v>
      </c>
      <c r="L902" s="16">
        <v>9.6000000000000002E-2</v>
      </c>
      <c r="M902" s="16">
        <v>8.6999999999999994E-2</v>
      </c>
    </row>
    <row r="903" spans="8:13" x14ac:dyDescent="0.2">
      <c r="H903" s="15">
        <v>44049</v>
      </c>
      <c r="I903" s="16">
        <v>0.06</v>
      </c>
      <c r="J903" s="16">
        <v>9.8000000000000004E-2</v>
      </c>
      <c r="K903" s="16">
        <v>8.8999999999999996E-2</v>
      </c>
      <c r="L903" s="16">
        <v>9.7000000000000003E-2</v>
      </c>
      <c r="M903" s="16">
        <v>9.5000000000000001E-2</v>
      </c>
    </row>
    <row r="904" spans="8:13" x14ac:dyDescent="0.2">
      <c r="H904" s="15">
        <v>44050</v>
      </c>
      <c r="I904" s="16">
        <v>0.06</v>
      </c>
      <c r="J904" s="16">
        <v>9.7000000000000003E-2</v>
      </c>
      <c r="K904" s="16">
        <v>8.8999999999999996E-2</v>
      </c>
      <c r="L904" s="16">
        <v>9.6000000000000002E-2</v>
      </c>
      <c r="M904" s="16">
        <v>8.4000000000000005E-2</v>
      </c>
    </row>
    <row r="905" spans="8:13" x14ac:dyDescent="0.2">
      <c r="H905" s="15">
        <v>44053</v>
      </c>
      <c r="I905" s="16">
        <v>0.06</v>
      </c>
      <c r="J905" s="16">
        <v>9.7000000000000003E-2</v>
      </c>
      <c r="K905" s="16">
        <v>0.09</v>
      </c>
      <c r="L905" s="16">
        <v>9.8000000000000004E-2</v>
      </c>
      <c r="M905" s="16">
        <v>9.0999999999999998E-2</v>
      </c>
    </row>
    <row r="906" spans="8:13" x14ac:dyDescent="0.2">
      <c r="H906" s="15">
        <v>44054</v>
      </c>
      <c r="I906" s="16">
        <v>0.06</v>
      </c>
      <c r="J906" s="16">
        <v>9.7000000000000003E-2</v>
      </c>
      <c r="K906" s="16">
        <v>8.8999999999999996E-2</v>
      </c>
      <c r="L906" s="16">
        <v>9.7000000000000003E-2</v>
      </c>
      <c r="M906" s="16">
        <v>8.5999999999999993E-2</v>
      </c>
    </row>
    <row r="907" spans="8:13" x14ac:dyDescent="0.2">
      <c r="H907" s="15">
        <v>44055</v>
      </c>
      <c r="I907" s="16">
        <v>0.06</v>
      </c>
      <c r="J907" s="16">
        <v>9.7000000000000003E-2</v>
      </c>
      <c r="K907" s="16">
        <v>0.09</v>
      </c>
      <c r="L907" s="16">
        <v>9.7000000000000003E-2</v>
      </c>
      <c r="M907" s="16">
        <v>9.1999999999999998E-2</v>
      </c>
    </row>
    <row r="908" spans="8:13" x14ac:dyDescent="0.2">
      <c r="H908" s="15">
        <v>44056</v>
      </c>
      <c r="I908" s="16">
        <v>0.06</v>
      </c>
      <c r="J908" s="16">
        <v>9.6000000000000002E-2</v>
      </c>
      <c r="K908" s="16">
        <v>8.7999999999999995E-2</v>
      </c>
      <c r="L908" s="16">
        <v>9.2999999999999999E-2</v>
      </c>
      <c r="M908" s="16">
        <v>8.6999999999999994E-2</v>
      </c>
    </row>
    <row r="909" spans="8:13" x14ac:dyDescent="0.2">
      <c r="H909" s="15">
        <v>44057</v>
      </c>
      <c r="I909" s="16">
        <v>0.06</v>
      </c>
      <c r="J909" s="16">
        <v>9.6000000000000002E-2</v>
      </c>
      <c r="K909" s="16">
        <v>8.6999999999999994E-2</v>
      </c>
      <c r="L909" s="16">
        <v>9.4E-2</v>
      </c>
      <c r="M909" s="16">
        <v>0.08</v>
      </c>
    </row>
    <row r="910" spans="8:13" x14ac:dyDescent="0.2">
      <c r="H910" s="15">
        <v>44060</v>
      </c>
      <c r="I910" s="16">
        <v>0.06</v>
      </c>
      <c r="J910" s="16">
        <v>9.5000000000000001E-2</v>
      </c>
      <c r="K910" s="16">
        <v>8.6999999999999994E-2</v>
      </c>
      <c r="L910" s="16">
        <v>9.5000000000000001E-2</v>
      </c>
      <c r="M910" s="16">
        <v>8.6999999999999994E-2</v>
      </c>
    </row>
    <row r="911" spans="8:13" x14ac:dyDescent="0.2">
      <c r="H911" s="15">
        <v>44061</v>
      </c>
      <c r="I911" s="16">
        <v>0.06</v>
      </c>
      <c r="J911" s="16">
        <v>9.4E-2</v>
      </c>
      <c r="K911" s="16">
        <v>8.6999999999999994E-2</v>
      </c>
      <c r="L911" s="16">
        <v>9.2999999999999999E-2</v>
      </c>
      <c r="M911" s="16">
        <v>8.5999999999999993E-2</v>
      </c>
    </row>
    <row r="912" spans="8:13" x14ac:dyDescent="0.2">
      <c r="H912" s="15">
        <v>44062</v>
      </c>
      <c r="I912" s="16">
        <v>0.06</v>
      </c>
      <c r="J912" s="16">
        <v>9.4E-2</v>
      </c>
      <c r="K912" s="16">
        <v>8.5000000000000006E-2</v>
      </c>
      <c r="L912" s="16">
        <v>9.4E-2</v>
      </c>
      <c r="M912" s="16">
        <v>8.5999999999999993E-2</v>
      </c>
    </row>
    <row r="913" spans="8:13" x14ac:dyDescent="0.2">
      <c r="H913" s="15">
        <v>44063</v>
      </c>
      <c r="I913" s="16">
        <v>0.06</v>
      </c>
      <c r="J913" s="16">
        <v>9.4E-2</v>
      </c>
      <c r="K913" s="16">
        <v>8.5000000000000006E-2</v>
      </c>
      <c r="L913" s="16">
        <v>9.1999999999999998E-2</v>
      </c>
      <c r="M913" s="16">
        <v>8.5999999999999993E-2</v>
      </c>
    </row>
    <row r="914" spans="8:13" x14ac:dyDescent="0.2">
      <c r="H914" s="15">
        <v>44064</v>
      </c>
      <c r="I914" s="16">
        <v>0.06</v>
      </c>
      <c r="J914" s="16">
        <v>9.2999999999999999E-2</v>
      </c>
      <c r="K914" s="16">
        <v>8.5999999999999993E-2</v>
      </c>
      <c r="L914" s="16">
        <v>9.2999999999999999E-2</v>
      </c>
      <c r="M914" s="16">
        <v>8.4000000000000005E-2</v>
      </c>
    </row>
    <row r="915" spans="8:13" x14ac:dyDescent="0.2">
      <c r="H915" s="15">
        <v>44068</v>
      </c>
      <c r="I915" s="16">
        <v>0.06</v>
      </c>
      <c r="J915" s="16">
        <v>9.2999999999999999E-2</v>
      </c>
      <c r="K915" s="16">
        <v>8.5000000000000006E-2</v>
      </c>
      <c r="L915" s="16">
        <v>9.5000000000000001E-2</v>
      </c>
      <c r="M915" s="16">
        <v>8.5000000000000006E-2</v>
      </c>
    </row>
    <row r="916" spans="8:13" x14ac:dyDescent="0.2">
      <c r="H916" s="15">
        <v>44069</v>
      </c>
      <c r="I916" s="16">
        <v>0.06</v>
      </c>
      <c r="J916" s="16">
        <v>9.2999999999999999E-2</v>
      </c>
      <c r="K916" s="16">
        <v>8.5000000000000006E-2</v>
      </c>
      <c r="L916" s="16">
        <v>9.1999999999999998E-2</v>
      </c>
      <c r="M916" s="16">
        <v>8.6999999999999994E-2</v>
      </c>
    </row>
    <row r="917" spans="8:13" x14ac:dyDescent="0.2">
      <c r="H917" s="15">
        <v>44070</v>
      </c>
      <c r="I917" s="16">
        <v>0.06</v>
      </c>
      <c r="J917" s="16">
        <v>9.2999999999999999E-2</v>
      </c>
      <c r="K917" s="16">
        <v>8.5000000000000006E-2</v>
      </c>
      <c r="L917" s="16">
        <v>9.4E-2</v>
      </c>
      <c r="M917" s="16">
        <v>8.5999999999999993E-2</v>
      </c>
    </row>
    <row r="918" spans="8:13" x14ac:dyDescent="0.2">
      <c r="H918" s="15">
        <v>44071</v>
      </c>
      <c r="I918" s="16">
        <v>0.06</v>
      </c>
      <c r="J918" s="16">
        <v>9.2999999999999999E-2</v>
      </c>
      <c r="K918" s="16">
        <v>8.5000000000000006E-2</v>
      </c>
      <c r="L918" s="16">
        <v>9.2999999999999999E-2</v>
      </c>
      <c r="M918" s="16">
        <v>8.2000000000000003E-2</v>
      </c>
    </row>
    <row r="919" spans="8:13" x14ac:dyDescent="0.2">
      <c r="H919" s="15">
        <v>44074</v>
      </c>
      <c r="I919" s="16">
        <v>0.06</v>
      </c>
      <c r="J919" s="16">
        <v>9.2999999999999999E-2</v>
      </c>
      <c r="K919" s="16">
        <v>8.6999999999999994E-2</v>
      </c>
      <c r="L919" s="16">
        <v>9.2999999999999999E-2</v>
      </c>
      <c r="M919" s="16">
        <v>9.7000000000000003E-2</v>
      </c>
    </row>
    <row r="920" spans="8:13" x14ac:dyDescent="0.2">
      <c r="H920" s="15">
        <v>44075</v>
      </c>
      <c r="I920" s="16">
        <v>0.06</v>
      </c>
      <c r="J920" s="16">
        <v>9.4E-2</v>
      </c>
      <c r="K920" s="16">
        <v>9.4E-2</v>
      </c>
      <c r="L920" s="16">
        <v>9.9000000000000005E-2</v>
      </c>
      <c r="M920" s="16">
        <v>0.12</v>
      </c>
    </row>
    <row r="921" spans="8:13" x14ac:dyDescent="0.2">
      <c r="H921" s="15">
        <v>44076</v>
      </c>
      <c r="I921" s="16">
        <v>0.06</v>
      </c>
      <c r="J921" s="16">
        <v>9.4E-2</v>
      </c>
      <c r="K921" s="16">
        <v>9.4E-2</v>
      </c>
      <c r="L921" s="16">
        <v>9.4E-2</v>
      </c>
      <c r="M921" s="16">
        <v>8.5999999999999993E-2</v>
      </c>
    </row>
    <row r="922" spans="8:13" x14ac:dyDescent="0.2">
      <c r="H922" s="15">
        <v>44077</v>
      </c>
      <c r="I922" s="16">
        <v>0.06</v>
      </c>
      <c r="J922" s="16">
        <v>9.5000000000000001E-2</v>
      </c>
      <c r="K922" s="16">
        <v>9.4E-2</v>
      </c>
      <c r="L922" s="16">
        <v>9.6000000000000002E-2</v>
      </c>
      <c r="M922" s="16">
        <v>8.3000000000000004E-2</v>
      </c>
    </row>
    <row r="923" spans="8:13" x14ac:dyDescent="0.2">
      <c r="H923" s="15">
        <v>44078</v>
      </c>
      <c r="I923" s="16">
        <v>0.06</v>
      </c>
      <c r="J923" s="16">
        <v>9.5000000000000001E-2</v>
      </c>
      <c r="K923" s="16">
        <v>9.2999999999999999E-2</v>
      </c>
      <c r="L923" s="16">
        <v>9.2999999999999999E-2</v>
      </c>
      <c r="M923" s="16">
        <v>8.1000000000000003E-2</v>
      </c>
    </row>
    <row r="924" spans="8:13" x14ac:dyDescent="0.2">
      <c r="H924" s="15">
        <v>44081</v>
      </c>
      <c r="I924" s="16">
        <v>0.06</v>
      </c>
      <c r="J924" s="16">
        <v>9.5000000000000001E-2</v>
      </c>
      <c r="K924" s="16">
        <v>9.1999999999999998E-2</v>
      </c>
      <c r="L924" s="16">
        <v>9.5000000000000001E-2</v>
      </c>
      <c r="M924" s="16">
        <v>0.09</v>
      </c>
    </row>
    <row r="925" spans="8:13" x14ac:dyDescent="0.2">
      <c r="H925" s="15">
        <v>44082</v>
      </c>
      <c r="I925" s="16">
        <v>0.06</v>
      </c>
      <c r="J925" s="16">
        <v>9.4E-2</v>
      </c>
      <c r="K925" s="16">
        <v>8.4000000000000005E-2</v>
      </c>
      <c r="L925" s="16">
        <v>9.2999999999999999E-2</v>
      </c>
      <c r="M925" s="16">
        <v>8.2000000000000003E-2</v>
      </c>
    </row>
    <row r="926" spans="8:13" x14ac:dyDescent="0.2">
      <c r="H926" s="15">
        <v>44083</v>
      </c>
      <c r="I926" s="16">
        <v>0.06</v>
      </c>
      <c r="J926" s="16">
        <v>9.4E-2</v>
      </c>
      <c r="K926" s="16">
        <v>8.4000000000000005E-2</v>
      </c>
      <c r="L926" s="16">
        <v>9.4E-2</v>
      </c>
      <c r="M926" s="16">
        <v>8.5999999999999993E-2</v>
      </c>
    </row>
    <row r="927" spans="8:13" x14ac:dyDescent="0.2">
      <c r="H927" s="15">
        <v>44084</v>
      </c>
      <c r="I927" s="16">
        <v>0.06</v>
      </c>
      <c r="J927" s="16">
        <v>9.4E-2</v>
      </c>
      <c r="K927" s="16">
        <v>8.5000000000000006E-2</v>
      </c>
      <c r="L927" s="16">
        <v>9.2999999999999999E-2</v>
      </c>
      <c r="M927" s="16">
        <v>8.5999999999999993E-2</v>
      </c>
    </row>
    <row r="928" spans="8:13" x14ac:dyDescent="0.2">
      <c r="H928" s="15">
        <v>44085</v>
      </c>
      <c r="I928" s="16">
        <v>0.06</v>
      </c>
      <c r="J928" s="16">
        <v>9.4E-2</v>
      </c>
      <c r="K928" s="16">
        <v>8.5000000000000006E-2</v>
      </c>
      <c r="L928" s="16">
        <v>9.2999999999999999E-2</v>
      </c>
      <c r="M928" s="16">
        <v>8.1000000000000003E-2</v>
      </c>
    </row>
    <row r="929" spans="8:13" x14ac:dyDescent="0.2">
      <c r="H929" s="15">
        <v>44088</v>
      </c>
      <c r="I929" s="16">
        <v>0.06</v>
      </c>
      <c r="J929" s="16">
        <v>9.2999999999999999E-2</v>
      </c>
      <c r="K929" s="16">
        <v>8.5000000000000006E-2</v>
      </c>
      <c r="L929" s="16">
        <v>9.2999999999999999E-2</v>
      </c>
      <c r="M929" s="16">
        <v>8.7999999999999995E-2</v>
      </c>
    </row>
    <row r="930" spans="8:13" x14ac:dyDescent="0.2">
      <c r="H930" s="15">
        <v>44089</v>
      </c>
      <c r="I930" s="16">
        <v>0.06</v>
      </c>
      <c r="J930" s="16">
        <v>9.2999999999999999E-2</v>
      </c>
      <c r="K930" s="16">
        <v>8.5000000000000006E-2</v>
      </c>
      <c r="L930" s="16">
        <v>0.09</v>
      </c>
      <c r="M930" s="16">
        <v>8.5000000000000006E-2</v>
      </c>
    </row>
    <row r="931" spans="8:13" x14ac:dyDescent="0.2">
      <c r="H931" s="15">
        <v>44090</v>
      </c>
      <c r="I931" s="16">
        <v>0.06</v>
      </c>
      <c r="J931" s="16">
        <v>9.2999999999999999E-2</v>
      </c>
      <c r="K931" s="16">
        <v>8.5999999999999993E-2</v>
      </c>
      <c r="L931" s="16">
        <v>9.7000000000000003E-2</v>
      </c>
      <c r="M931" s="16">
        <v>8.6999999999999994E-2</v>
      </c>
    </row>
    <row r="932" spans="8:13" x14ac:dyDescent="0.2">
      <c r="H932" s="15">
        <v>44091</v>
      </c>
      <c r="I932" s="16">
        <v>0.06</v>
      </c>
      <c r="J932" s="16">
        <v>9.4E-2</v>
      </c>
      <c r="K932" s="16">
        <v>8.5000000000000006E-2</v>
      </c>
      <c r="L932" s="16">
        <v>9.6000000000000002E-2</v>
      </c>
      <c r="M932" s="16">
        <v>8.2000000000000003E-2</v>
      </c>
    </row>
    <row r="933" spans="8:13" x14ac:dyDescent="0.2">
      <c r="H933" s="15">
        <v>44092</v>
      </c>
      <c r="I933" s="16">
        <v>0.06</v>
      </c>
      <c r="J933" s="16">
        <v>9.2999999999999999E-2</v>
      </c>
      <c r="K933" s="16">
        <v>8.4000000000000005E-2</v>
      </c>
      <c r="L933" s="16">
        <v>0.09</v>
      </c>
      <c r="M933" s="16">
        <v>7.8E-2</v>
      </c>
    </row>
    <row r="934" spans="8:13" x14ac:dyDescent="0.2">
      <c r="H934" s="15">
        <v>44095</v>
      </c>
      <c r="I934" s="16">
        <v>0.06</v>
      </c>
      <c r="J934" s="16">
        <v>9.2999999999999999E-2</v>
      </c>
      <c r="K934" s="16">
        <v>8.4000000000000005E-2</v>
      </c>
      <c r="L934" s="16">
        <v>9.1999999999999998E-2</v>
      </c>
      <c r="M934" s="16">
        <v>8.7999999999999995E-2</v>
      </c>
    </row>
    <row r="935" spans="8:13" x14ac:dyDescent="0.2">
      <c r="H935" s="15">
        <v>44096</v>
      </c>
      <c r="I935" s="16">
        <v>0.06</v>
      </c>
      <c r="J935" s="16">
        <v>9.2999999999999999E-2</v>
      </c>
      <c r="K935" s="16">
        <v>8.5000000000000006E-2</v>
      </c>
      <c r="L935" s="16">
        <v>0.09</v>
      </c>
      <c r="M935" s="16">
        <v>0.09</v>
      </c>
    </row>
    <row r="936" spans="8:13" x14ac:dyDescent="0.2">
      <c r="H936" s="15">
        <v>44097</v>
      </c>
      <c r="I936" s="16">
        <v>0.06</v>
      </c>
      <c r="J936" s="16">
        <v>9.1999999999999998E-2</v>
      </c>
      <c r="K936" s="16">
        <v>8.4000000000000005E-2</v>
      </c>
      <c r="L936" s="16">
        <v>0.09</v>
      </c>
      <c r="M936" s="16">
        <v>8.5000000000000006E-2</v>
      </c>
    </row>
    <row r="937" spans="8:13" x14ac:dyDescent="0.2">
      <c r="H937" s="15">
        <v>44098</v>
      </c>
      <c r="I937" s="16">
        <v>0.06</v>
      </c>
      <c r="J937" s="16">
        <v>9.0999999999999998E-2</v>
      </c>
      <c r="K937" s="16">
        <v>8.5999999999999993E-2</v>
      </c>
      <c r="L937" s="16">
        <v>0.09</v>
      </c>
      <c r="M937" s="16">
        <v>8.7999999999999995E-2</v>
      </c>
    </row>
    <row r="938" spans="8:13" x14ac:dyDescent="0.2">
      <c r="H938" s="15">
        <v>44099</v>
      </c>
      <c r="I938" s="16">
        <v>0.06</v>
      </c>
      <c r="J938" s="16">
        <v>9.0999999999999998E-2</v>
      </c>
      <c r="K938" s="16">
        <v>8.6999999999999994E-2</v>
      </c>
      <c r="L938" s="16">
        <v>0.09</v>
      </c>
      <c r="M938" s="16">
        <v>8.4000000000000005E-2</v>
      </c>
    </row>
    <row r="939" spans="8:13" x14ac:dyDescent="0.2">
      <c r="H939" s="15">
        <v>44102</v>
      </c>
      <c r="I939" s="16">
        <v>0.06</v>
      </c>
      <c r="J939" s="16">
        <v>0.09</v>
      </c>
      <c r="K939" s="16">
        <v>8.7999999999999995E-2</v>
      </c>
      <c r="L939" s="16">
        <v>9.1999999999999998E-2</v>
      </c>
      <c r="M939" s="16">
        <v>9.1999999999999998E-2</v>
      </c>
    </row>
    <row r="940" spans="8:13" x14ac:dyDescent="0.2">
      <c r="H940" s="15">
        <v>44103</v>
      </c>
      <c r="I940" s="16">
        <v>0.06</v>
      </c>
      <c r="J940" s="16">
        <v>0.09</v>
      </c>
      <c r="K940" s="16">
        <v>8.7999999999999995E-2</v>
      </c>
      <c r="L940" s="16">
        <v>8.6999999999999994E-2</v>
      </c>
      <c r="M940" s="16">
        <v>9.0999999999999998E-2</v>
      </c>
    </row>
    <row r="941" spans="8:13" x14ac:dyDescent="0.2">
      <c r="H941" s="15">
        <v>44104</v>
      </c>
      <c r="I941" s="16">
        <v>0.06</v>
      </c>
      <c r="J941" s="16">
        <v>0.09</v>
      </c>
      <c r="K941" s="16">
        <v>9.0999999999999998E-2</v>
      </c>
      <c r="L941" s="16">
        <v>9.0999999999999998E-2</v>
      </c>
      <c r="M941" s="16">
        <v>9.9000000000000005E-2</v>
      </c>
    </row>
    <row r="942" spans="8:13" x14ac:dyDescent="0.2">
      <c r="H942" s="15">
        <v>44105</v>
      </c>
      <c r="I942" s="16">
        <v>0.06</v>
      </c>
      <c r="J942" s="16">
        <v>9.1999999999999998E-2</v>
      </c>
      <c r="K942" s="16">
        <v>0.09</v>
      </c>
      <c r="L942" s="16">
        <v>9.9000000000000005E-2</v>
      </c>
      <c r="M942" s="16">
        <v>8.5000000000000006E-2</v>
      </c>
    </row>
    <row r="943" spans="8:13" x14ac:dyDescent="0.2">
      <c r="H943" s="15">
        <v>44106</v>
      </c>
      <c r="I943" s="16">
        <v>0.06</v>
      </c>
      <c r="J943" s="16">
        <v>9.1999999999999998E-2</v>
      </c>
      <c r="K943" s="16">
        <v>8.8999999999999996E-2</v>
      </c>
      <c r="L943" s="16">
        <v>9.2999999999999999E-2</v>
      </c>
      <c r="M943" s="16">
        <v>7.5999999999999998E-2</v>
      </c>
    </row>
    <row r="944" spans="8:13" x14ac:dyDescent="0.2">
      <c r="H944" s="15">
        <v>44109</v>
      </c>
      <c r="I944" s="16">
        <v>0.06</v>
      </c>
      <c r="J944" s="16">
        <v>9.1999999999999998E-2</v>
      </c>
      <c r="K944" s="16">
        <v>8.6999999999999994E-2</v>
      </c>
      <c r="L944" s="16">
        <v>9.1999999999999998E-2</v>
      </c>
      <c r="M944" s="16">
        <v>8.4000000000000005E-2</v>
      </c>
    </row>
    <row r="945" spans="8:13" x14ac:dyDescent="0.2">
      <c r="H945" s="15">
        <v>44110</v>
      </c>
      <c r="I945" s="16">
        <v>0.06</v>
      </c>
      <c r="J945" s="16">
        <v>9.2999999999999999E-2</v>
      </c>
      <c r="K945" s="16">
        <v>8.7999999999999995E-2</v>
      </c>
      <c r="L945" s="16">
        <v>9.0999999999999998E-2</v>
      </c>
      <c r="M945" s="16">
        <v>9.8000000000000004E-2</v>
      </c>
    </row>
    <row r="946" spans="8:13" x14ac:dyDescent="0.2">
      <c r="H946" s="15">
        <v>44111</v>
      </c>
      <c r="I946" s="16">
        <v>0.06</v>
      </c>
      <c r="J946" s="16">
        <v>9.2999999999999999E-2</v>
      </c>
      <c r="K946" s="16">
        <v>8.5000000000000006E-2</v>
      </c>
      <c r="L946" s="16">
        <v>9.0999999999999998E-2</v>
      </c>
      <c r="M946" s="16">
        <v>8.4000000000000005E-2</v>
      </c>
    </row>
    <row r="947" spans="8:13" x14ac:dyDescent="0.2">
      <c r="H947" s="15">
        <v>44112</v>
      </c>
      <c r="I947" s="16">
        <v>0.06</v>
      </c>
      <c r="J947" s="16">
        <v>9.0999999999999998E-2</v>
      </c>
      <c r="K947" s="16">
        <v>8.5000000000000006E-2</v>
      </c>
      <c r="L947" s="16">
        <v>9.0999999999999998E-2</v>
      </c>
      <c r="M947" s="16">
        <v>8.2000000000000003E-2</v>
      </c>
    </row>
    <row r="948" spans="8:13" x14ac:dyDescent="0.2">
      <c r="H948" s="15">
        <v>44113</v>
      </c>
      <c r="I948" s="16">
        <v>0.06</v>
      </c>
      <c r="J948" s="16">
        <v>9.0999999999999998E-2</v>
      </c>
      <c r="K948" s="16">
        <v>8.5000000000000006E-2</v>
      </c>
      <c r="L948" s="16">
        <v>0.09</v>
      </c>
      <c r="M948" s="16">
        <v>7.8E-2</v>
      </c>
    </row>
    <row r="949" spans="8:13" x14ac:dyDescent="0.2">
      <c r="H949" s="15">
        <v>44116</v>
      </c>
      <c r="I949" s="16">
        <v>0.06</v>
      </c>
      <c r="J949" s="16">
        <v>9.0999999999999998E-2</v>
      </c>
      <c r="K949" s="16">
        <v>8.5999999999999993E-2</v>
      </c>
      <c r="L949" s="16">
        <v>9.0999999999999998E-2</v>
      </c>
      <c r="M949" s="16">
        <v>8.6999999999999994E-2</v>
      </c>
    </row>
    <row r="950" spans="8:13" x14ac:dyDescent="0.2">
      <c r="H950" s="15">
        <v>44117</v>
      </c>
      <c r="I950" s="16">
        <v>0.06</v>
      </c>
      <c r="J950" s="16">
        <v>9.0999999999999998E-2</v>
      </c>
      <c r="K950" s="16">
        <v>8.4000000000000005E-2</v>
      </c>
      <c r="L950" s="16">
        <v>0.09</v>
      </c>
      <c r="M950" s="16">
        <v>0.09</v>
      </c>
    </row>
    <row r="951" spans="8:13" x14ac:dyDescent="0.2">
      <c r="H951" s="15">
        <v>44119</v>
      </c>
      <c r="I951" s="16">
        <v>0.06</v>
      </c>
      <c r="J951" s="16">
        <v>9.0999999999999998E-2</v>
      </c>
      <c r="K951" s="16">
        <v>8.4000000000000005E-2</v>
      </c>
      <c r="L951" s="16">
        <v>9.2999999999999999E-2</v>
      </c>
      <c r="M951" s="16">
        <v>8.4000000000000005E-2</v>
      </c>
    </row>
    <row r="952" spans="8:13" x14ac:dyDescent="0.2">
      <c r="H952" s="15">
        <v>44120</v>
      </c>
      <c r="I952" s="16">
        <v>0.06</v>
      </c>
      <c r="J952" s="16">
        <v>9.0999999999999998E-2</v>
      </c>
      <c r="K952" s="16">
        <v>8.4000000000000005E-2</v>
      </c>
      <c r="L952" s="16">
        <v>0.09</v>
      </c>
      <c r="M952" s="16">
        <v>8.1000000000000003E-2</v>
      </c>
    </row>
    <row r="953" spans="8:13" x14ac:dyDescent="0.2">
      <c r="H953" s="15">
        <v>44123</v>
      </c>
      <c r="I953" s="16">
        <v>0.06</v>
      </c>
      <c r="J953" s="16">
        <v>9.0999999999999998E-2</v>
      </c>
      <c r="K953" s="16">
        <v>8.5999999999999993E-2</v>
      </c>
      <c r="L953" s="16">
        <v>0.09</v>
      </c>
      <c r="M953" s="16">
        <v>0.09</v>
      </c>
    </row>
    <row r="954" spans="8:13" x14ac:dyDescent="0.2">
      <c r="H954" s="15">
        <v>44124</v>
      </c>
      <c r="I954" s="16">
        <v>0.06</v>
      </c>
      <c r="J954" s="16">
        <v>0.09</v>
      </c>
      <c r="K954" s="16">
        <v>8.5000000000000006E-2</v>
      </c>
      <c r="L954" s="16">
        <v>8.7999999999999995E-2</v>
      </c>
      <c r="M954" s="16">
        <v>8.2000000000000003E-2</v>
      </c>
    </row>
    <row r="955" spans="8:13" x14ac:dyDescent="0.2">
      <c r="H955" s="15">
        <v>44125</v>
      </c>
      <c r="I955" s="16">
        <v>0.06</v>
      </c>
      <c r="J955" s="16">
        <v>0.09</v>
      </c>
      <c r="K955" s="16">
        <v>8.5000000000000006E-2</v>
      </c>
      <c r="L955" s="16">
        <v>0.09</v>
      </c>
      <c r="M955" s="16">
        <v>8.7999999999999995E-2</v>
      </c>
    </row>
    <row r="956" spans="8:13" x14ac:dyDescent="0.2">
      <c r="H956" s="15">
        <v>44126</v>
      </c>
      <c r="I956" s="16">
        <v>0.06</v>
      </c>
      <c r="J956" s="16">
        <v>0.09</v>
      </c>
      <c r="K956" s="16">
        <v>8.5000000000000006E-2</v>
      </c>
      <c r="L956" s="16">
        <v>0.09</v>
      </c>
      <c r="M956" s="16">
        <v>8.5000000000000006E-2</v>
      </c>
    </row>
    <row r="957" spans="8:13" x14ac:dyDescent="0.2">
      <c r="H957" s="15">
        <v>44127</v>
      </c>
      <c r="I957" s="16">
        <v>0.06</v>
      </c>
      <c r="J957" s="16">
        <v>0.09</v>
      </c>
      <c r="K957" s="16">
        <v>8.5000000000000006E-2</v>
      </c>
      <c r="L957" s="16">
        <v>9.1999999999999998E-2</v>
      </c>
      <c r="M957" s="16">
        <v>7.8E-2</v>
      </c>
    </row>
    <row r="958" spans="8:13" x14ac:dyDescent="0.2">
      <c r="H958" s="15">
        <v>44130</v>
      </c>
      <c r="I958" s="16">
        <v>0.06</v>
      </c>
      <c r="J958" s="16">
        <v>0.09</v>
      </c>
      <c r="K958" s="16">
        <v>8.4000000000000005E-2</v>
      </c>
      <c r="L958" s="16">
        <v>0.09</v>
      </c>
      <c r="M958" s="16">
        <v>8.6999999999999994E-2</v>
      </c>
    </row>
    <row r="959" spans="8:13" x14ac:dyDescent="0.2">
      <c r="H959" s="15">
        <v>44131</v>
      </c>
      <c r="I959" s="16">
        <v>0.06</v>
      </c>
      <c r="J959" s="16">
        <v>0.09</v>
      </c>
      <c r="K959" s="16">
        <v>8.5000000000000006E-2</v>
      </c>
      <c r="L959" s="16">
        <v>8.8999999999999996E-2</v>
      </c>
      <c r="M959" s="16">
        <v>8.5000000000000006E-2</v>
      </c>
    </row>
    <row r="960" spans="8:13" x14ac:dyDescent="0.2">
      <c r="H960" s="15">
        <v>44132</v>
      </c>
      <c r="I960" s="16">
        <v>0.06</v>
      </c>
      <c r="J960" s="16">
        <v>0.09</v>
      </c>
      <c r="K960" s="16">
        <v>8.5999999999999993E-2</v>
      </c>
      <c r="L960" s="16">
        <v>9.0999999999999998E-2</v>
      </c>
      <c r="M960" s="16">
        <v>9.2999999999999999E-2</v>
      </c>
    </row>
    <row r="961" spans="8:13" x14ac:dyDescent="0.2">
      <c r="H961" s="15">
        <v>44133</v>
      </c>
      <c r="I961" s="16">
        <v>0.06</v>
      </c>
      <c r="J961" s="16">
        <v>0.09</v>
      </c>
      <c r="K961" s="16">
        <v>8.5999999999999993E-2</v>
      </c>
      <c r="L961" s="16">
        <v>0.09</v>
      </c>
      <c r="M961" s="16">
        <v>8.7999999999999995E-2</v>
      </c>
    </row>
    <row r="962" spans="8:13" x14ac:dyDescent="0.2">
      <c r="H962" s="15">
        <v>44134</v>
      </c>
      <c r="I962" s="16">
        <v>0.06</v>
      </c>
      <c r="J962" s="16">
        <v>0.09</v>
      </c>
      <c r="K962" s="16">
        <v>8.7999999999999995E-2</v>
      </c>
      <c r="L962" s="16">
        <v>9.0999999999999998E-2</v>
      </c>
      <c r="M962" s="16">
        <v>8.5999999999999993E-2</v>
      </c>
    </row>
    <row r="963" spans="8:13" x14ac:dyDescent="0.2">
      <c r="H963" s="15">
        <v>44137</v>
      </c>
      <c r="I963" s="16">
        <v>0.06</v>
      </c>
      <c r="J963" s="16">
        <v>9.0999999999999998E-2</v>
      </c>
      <c r="K963" s="16">
        <v>8.8999999999999996E-2</v>
      </c>
      <c r="L963" s="16">
        <v>9.2999999999999999E-2</v>
      </c>
      <c r="M963" s="16">
        <v>9.5000000000000001E-2</v>
      </c>
    </row>
    <row r="964" spans="8:13" x14ac:dyDescent="0.2">
      <c r="H964" s="15">
        <v>44138</v>
      </c>
      <c r="I964" s="16">
        <v>0.06</v>
      </c>
      <c r="J964" s="16">
        <v>9.0999999999999998E-2</v>
      </c>
      <c r="K964" s="16">
        <v>0.09</v>
      </c>
      <c r="L964" s="16">
        <v>9.1999999999999998E-2</v>
      </c>
      <c r="M964" s="16">
        <v>8.5999999999999993E-2</v>
      </c>
    </row>
    <row r="965" spans="8:13" x14ac:dyDescent="0.2">
      <c r="H965" s="15">
        <v>44139</v>
      </c>
      <c r="I965" s="16">
        <v>0.06</v>
      </c>
      <c r="J965" s="16">
        <v>9.0999999999999998E-2</v>
      </c>
      <c r="K965" s="16">
        <v>8.7999999999999995E-2</v>
      </c>
      <c r="L965" s="16">
        <v>9.0999999999999998E-2</v>
      </c>
      <c r="M965" s="16">
        <v>8.5999999999999993E-2</v>
      </c>
    </row>
    <row r="966" spans="8:13" x14ac:dyDescent="0.2">
      <c r="H966" s="15">
        <v>44140</v>
      </c>
      <c r="I966" s="16">
        <v>0.06</v>
      </c>
      <c r="J966" s="16">
        <v>9.0999999999999998E-2</v>
      </c>
      <c r="K966" s="16">
        <v>8.8999999999999996E-2</v>
      </c>
      <c r="L966" s="16">
        <v>0.09</v>
      </c>
      <c r="M966" s="16">
        <v>0.09</v>
      </c>
    </row>
    <row r="967" spans="8:13" x14ac:dyDescent="0.2">
      <c r="H967" s="15">
        <v>44141</v>
      </c>
      <c r="I967" s="16">
        <v>0.06</v>
      </c>
      <c r="J967" s="16">
        <v>9.0999999999999998E-2</v>
      </c>
      <c r="K967" s="16">
        <v>8.7999999999999995E-2</v>
      </c>
      <c r="L967" s="16">
        <v>9.0999999999999998E-2</v>
      </c>
      <c r="M967" s="16">
        <v>0.08</v>
      </c>
    </row>
    <row r="968" spans="8:13" x14ac:dyDescent="0.2">
      <c r="H968" s="15">
        <v>44144</v>
      </c>
      <c r="I968" s="16">
        <v>0.06</v>
      </c>
      <c r="J968" s="16">
        <v>9.0999999999999998E-2</v>
      </c>
      <c r="K968" s="16">
        <v>8.6999999999999994E-2</v>
      </c>
      <c r="L968" s="16">
        <v>9.0999999999999998E-2</v>
      </c>
      <c r="M968" s="16">
        <v>0.09</v>
      </c>
    </row>
    <row r="969" spans="8:13" x14ac:dyDescent="0.2">
      <c r="H969" s="15">
        <v>44145</v>
      </c>
      <c r="I969" s="16">
        <v>0.06</v>
      </c>
      <c r="J969" s="16">
        <v>0.09</v>
      </c>
      <c r="K969" s="16">
        <v>8.6999999999999994E-2</v>
      </c>
      <c r="L969" s="16">
        <v>8.8999999999999996E-2</v>
      </c>
      <c r="M969" s="16">
        <v>8.7999999999999995E-2</v>
      </c>
    </row>
    <row r="970" spans="8:13" x14ac:dyDescent="0.2">
      <c r="H970" s="15">
        <v>44146</v>
      </c>
      <c r="I970" s="16">
        <v>0.06</v>
      </c>
      <c r="J970" s="16">
        <v>0.09</v>
      </c>
      <c r="K970" s="16">
        <v>8.6999999999999994E-2</v>
      </c>
      <c r="L970" s="16">
        <v>0.09</v>
      </c>
      <c r="M970" s="16">
        <v>8.5000000000000006E-2</v>
      </c>
    </row>
    <row r="971" spans="8:13" x14ac:dyDescent="0.2">
      <c r="H971" s="15">
        <v>44147</v>
      </c>
      <c r="I971" s="16">
        <v>0.06</v>
      </c>
      <c r="J971" s="16">
        <v>0.09</v>
      </c>
      <c r="K971" s="16">
        <v>8.5999999999999993E-2</v>
      </c>
      <c r="L971" s="16">
        <v>0.09</v>
      </c>
      <c r="M971" s="16">
        <v>8.6999999999999994E-2</v>
      </c>
    </row>
    <row r="972" spans="8:13" x14ac:dyDescent="0.2">
      <c r="H972" s="15">
        <v>44148</v>
      </c>
      <c r="I972" s="16">
        <v>0.06</v>
      </c>
      <c r="J972" s="16">
        <v>8.8999999999999996E-2</v>
      </c>
      <c r="K972" s="16">
        <v>8.5999999999999993E-2</v>
      </c>
      <c r="L972" s="16">
        <v>8.7999999999999995E-2</v>
      </c>
      <c r="M972" s="16">
        <v>8.1000000000000003E-2</v>
      </c>
    </row>
    <row r="973" spans="8:13" x14ac:dyDescent="0.2">
      <c r="H973" s="15">
        <v>44151</v>
      </c>
      <c r="I973" s="16">
        <v>0.06</v>
      </c>
      <c r="J973" s="16">
        <v>8.8999999999999996E-2</v>
      </c>
      <c r="K973" s="16">
        <v>8.4000000000000005E-2</v>
      </c>
      <c r="L973" s="16">
        <v>8.8999999999999996E-2</v>
      </c>
      <c r="M973" s="16">
        <v>8.2000000000000003E-2</v>
      </c>
    </row>
    <row r="974" spans="8:13" x14ac:dyDescent="0.2">
      <c r="H974" s="15">
        <v>44152</v>
      </c>
      <c r="I974" s="16">
        <v>0.06</v>
      </c>
      <c r="J974" s="16">
        <v>8.8999999999999996E-2</v>
      </c>
      <c r="K974" s="16">
        <v>8.3000000000000004E-2</v>
      </c>
      <c r="L974" s="16">
        <v>8.5999999999999993E-2</v>
      </c>
      <c r="M974" s="16">
        <v>8.3000000000000004E-2</v>
      </c>
    </row>
    <row r="975" spans="8:13" x14ac:dyDescent="0.2">
      <c r="H975" s="15">
        <v>44153</v>
      </c>
      <c r="I975" s="16">
        <v>0.06</v>
      </c>
      <c r="J975" s="16">
        <v>8.7999999999999995E-2</v>
      </c>
      <c r="K975" s="16">
        <v>8.4000000000000005E-2</v>
      </c>
      <c r="L975" s="16">
        <v>8.5999999999999993E-2</v>
      </c>
      <c r="M975" s="16">
        <v>8.5000000000000006E-2</v>
      </c>
    </row>
    <row r="976" spans="8:13" x14ac:dyDescent="0.2">
      <c r="H976" s="15">
        <v>44154</v>
      </c>
      <c r="I976" s="16">
        <v>0.06</v>
      </c>
      <c r="J976" s="16">
        <v>8.6999999999999994E-2</v>
      </c>
      <c r="K976" s="16">
        <v>8.3000000000000004E-2</v>
      </c>
      <c r="L976" s="16">
        <v>8.6999999999999994E-2</v>
      </c>
      <c r="M976" s="16">
        <v>8.2000000000000003E-2</v>
      </c>
    </row>
    <row r="977" spans="8:13" x14ac:dyDescent="0.2">
      <c r="H977" s="15">
        <v>44155</v>
      </c>
      <c r="I977" s="16">
        <v>0.06</v>
      </c>
      <c r="J977" s="16">
        <v>8.6999999999999994E-2</v>
      </c>
      <c r="K977" s="16">
        <v>8.2000000000000003E-2</v>
      </c>
      <c r="L977" s="16">
        <v>8.6999999999999994E-2</v>
      </c>
      <c r="M977" s="16">
        <v>7.9000000000000001E-2</v>
      </c>
    </row>
    <row r="978" spans="8:13" x14ac:dyDescent="0.2">
      <c r="H978" s="15">
        <v>44158</v>
      </c>
      <c r="I978" s="16">
        <v>0.06</v>
      </c>
      <c r="J978" s="16">
        <v>8.6999999999999994E-2</v>
      </c>
      <c r="K978" s="16">
        <v>8.3000000000000004E-2</v>
      </c>
      <c r="L978" s="16">
        <v>8.6999999999999994E-2</v>
      </c>
      <c r="M978" s="16">
        <v>8.4000000000000005E-2</v>
      </c>
    </row>
    <row r="979" spans="8:13" x14ac:dyDescent="0.2">
      <c r="H979" s="15">
        <v>44159</v>
      </c>
      <c r="I979" s="16">
        <v>0.06</v>
      </c>
      <c r="J979" s="16">
        <v>8.6999999999999994E-2</v>
      </c>
      <c r="K979" s="16">
        <v>8.2000000000000003E-2</v>
      </c>
      <c r="L979" s="16">
        <v>8.5999999999999993E-2</v>
      </c>
      <c r="M979" s="16">
        <v>8.2000000000000003E-2</v>
      </c>
    </row>
    <row r="980" spans="8:13" x14ac:dyDescent="0.2">
      <c r="H980" s="15">
        <v>44160</v>
      </c>
      <c r="I980" s="16">
        <v>0.06</v>
      </c>
      <c r="J980" s="16">
        <v>8.6999999999999994E-2</v>
      </c>
      <c r="K980" s="16">
        <v>8.2000000000000003E-2</v>
      </c>
      <c r="L980" s="16">
        <v>8.6999999999999994E-2</v>
      </c>
      <c r="M980" s="16">
        <v>8.5999999999999993E-2</v>
      </c>
    </row>
    <row r="981" spans="8:13" x14ac:dyDescent="0.2">
      <c r="H981" s="15">
        <v>44161</v>
      </c>
      <c r="I981" s="16">
        <v>0.06</v>
      </c>
      <c r="J981" s="16">
        <v>8.6999999999999994E-2</v>
      </c>
      <c r="K981" s="16">
        <v>8.3000000000000004E-2</v>
      </c>
      <c r="L981" s="16">
        <v>8.8999999999999996E-2</v>
      </c>
      <c r="M981" s="16">
        <v>8.2000000000000003E-2</v>
      </c>
    </row>
    <row r="982" spans="8:13" x14ac:dyDescent="0.2">
      <c r="H982" s="15">
        <v>44162</v>
      </c>
      <c r="I982" s="16">
        <v>0.06</v>
      </c>
      <c r="J982" s="16">
        <v>8.6999999999999994E-2</v>
      </c>
      <c r="K982" s="16">
        <v>8.3000000000000004E-2</v>
      </c>
      <c r="L982" s="16">
        <v>8.7999999999999995E-2</v>
      </c>
      <c r="M982" s="16">
        <v>8.1000000000000003E-2</v>
      </c>
    </row>
    <row r="983" spans="8:13" x14ac:dyDescent="0.2">
      <c r="H983" s="15">
        <v>44165</v>
      </c>
      <c r="I983" s="16">
        <v>0.06</v>
      </c>
      <c r="J983" s="16">
        <v>8.6999999999999994E-2</v>
      </c>
      <c r="K983" s="16">
        <v>8.4000000000000005E-2</v>
      </c>
      <c r="L983" s="16">
        <v>8.6999999999999994E-2</v>
      </c>
      <c r="M983" s="16">
        <v>8.7999999999999995E-2</v>
      </c>
    </row>
    <row r="984" spans="8:13" x14ac:dyDescent="0.2">
      <c r="H984" s="15">
        <v>44166</v>
      </c>
      <c r="I984" s="16">
        <v>0.06</v>
      </c>
      <c r="J984" s="16">
        <v>8.7999999999999995E-2</v>
      </c>
      <c r="K984" s="16">
        <v>8.4000000000000005E-2</v>
      </c>
      <c r="L984" s="16">
        <v>9.0999999999999998E-2</v>
      </c>
      <c r="M984" s="16">
        <v>8.2000000000000003E-2</v>
      </c>
    </row>
    <row r="985" spans="8:13" x14ac:dyDescent="0.2">
      <c r="H985" s="15">
        <v>44167</v>
      </c>
      <c r="I985" s="16">
        <v>0.06</v>
      </c>
      <c r="J985" s="16">
        <v>8.7999999999999995E-2</v>
      </c>
      <c r="K985" s="16">
        <v>8.3000000000000004E-2</v>
      </c>
      <c r="L985" s="16">
        <v>8.5000000000000006E-2</v>
      </c>
      <c r="M985" s="16">
        <v>7.8E-2</v>
      </c>
    </row>
    <row r="986" spans="8:13" x14ac:dyDescent="0.2">
      <c r="H986" s="15">
        <v>44168</v>
      </c>
      <c r="I986" s="16">
        <v>0.06</v>
      </c>
      <c r="J986" s="16">
        <v>8.7999999999999995E-2</v>
      </c>
      <c r="K986" s="16">
        <v>8.2000000000000003E-2</v>
      </c>
      <c r="L986" s="16">
        <v>8.7999999999999995E-2</v>
      </c>
      <c r="M986" s="16">
        <v>8.1000000000000003E-2</v>
      </c>
    </row>
    <row r="987" spans="8:13" x14ac:dyDescent="0.2">
      <c r="H987" s="15">
        <v>44169</v>
      </c>
      <c r="I987" s="16">
        <v>0.06</v>
      </c>
      <c r="J987" s="16">
        <v>8.7999999999999995E-2</v>
      </c>
      <c r="K987" s="16">
        <v>8.2000000000000003E-2</v>
      </c>
      <c r="L987" s="16">
        <v>0.09</v>
      </c>
      <c r="M987" s="16">
        <v>8.1000000000000003E-2</v>
      </c>
    </row>
    <row r="988" spans="8:13" x14ac:dyDescent="0.2">
      <c r="H988" s="15">
        <v>44172</v>
      </c>
      <c r="I988" s="16">
        <v>0.06</v>
      </c>
      <c r="J988" s="16">
        <v>8.8999999999999996E-2</v>
      </c>
      <c r="K988" s="16">
        <v>8.2000000000000003E-2</v>
      </c>
      <c r="L988" s="16">
        <v>0.09</v>
      </c>
      <c r="M988" s="16">
        <v>8.5000000000000006E-2</v>
      </c>
    </row>
    <row r="989" spans="8:13" x14ac:dyDescent="0.2">
      <c r="H989" s="15">
        <v>44173</v>
      </c>
      <c r="I989" s="16">
        <v>0.06</v>
      </c>
      <c r="J989" s="16">
        <v>8.7999999999999995E-2</v>
      </c>
      <c r="K989" s="16">
        <v>8.1000000000000003E-2</v>
      </c>
      <c r="L989" s="16">
        <v>8.6999999999999994E-2</v>
      </c>
      <c r="M989" s="16">
        <v>0.08</v>
      </c>
    </row>
    <row r="990" spans="8:13" x14ac:dyDescent="0.2">
      <c r="H990" s="15">
        <v>44174</v>
      </c>
      <c r="I990" s="16">
        <v>0.06</v>
      </c>
      <c r="J990" s="16">
        <v>8.7999999999999995E-2</v>
      </c>
      <c r="K990" s="16">
        <v>8.2000000000000003E-2</v>
      </c>
      <c r="L990" s="16">
        <v>8.5000000000000006E-2</v>
      </c>
      <c r="M990" s="16">
        <v>8.2000000000000003E-2</v>
      </c>
    </row>
    <row r="991" spans="8:13" x14ac:dyDescent="0.2">
      <c r="H991" s="15">
        <v>44175</v>
      </c>
      <c r="I991" s="16">
        <v>0.06</v>
      </c>
      <c r="J991" s="16">
        <v>8.7999999999999995E-2</v>
      </c>
      <c r="K991" s="16">
        <v>8.3000000000000004E-2</v>
      </c>
      <c r="L991" s="16">
        <v>8.7999999999999995E-2</v>
      </c>
      <c r="M991" s="16">
        <v>8.7999999999999995E-2</v>
      </c>
    </row>
    <row r="992" spans="8:13" x14ac:dyDescent="0.2">
      <c r="H992" s="15">
        <v>44176</v>
      </c>
      <c r="I992" s="16">
        <v>0.06</v>
      </c>
      <c r="J992" s="16">
        <v>8.6999999999999994E-2</v>
      </c>
      <c r="K992" s="16">
        <v>8.2000000000000003E-2</v>
      </c>
      <c r="L992" s="16">
        <v>8.6999999999999994E-2</v>
      </c>
      <c r="M992" s="16">
        <v>7.6999999999999999E-2</v>
      </c>
    </row>
    <row r="993" spans="8:13" x14ac:dyDescent="0.2">
      <c r="H993" s="15">
        <v>44179</v>
      </c>
      <c r="I993" s="16">
        <v>0.06</v>
      </c>
      <c r="J993" s="16">
        <v>8.6999999999999994E-2</v>
      </c>
      <c r="K993" s="16">
        <v>8.2000000000000003E-2</v>
      </c>
      <c r="L993" s="16">
        <v>0.09</v>
      </c>
      <c r="M993" s="16">
        <v>8.4000000000000005E-2</v>
      </c>
    </row>
    <row r="994" spans="8:13" x14ac:dyDescent="0.2">
      <c r="H994" s="15">
        <v>44180</v>
      </c>
      <c r="I994" s="16">
        <v>0.06</v>
      </c>
      <c r="J994" s="16">
        <v>8.6999999999999994E-2</v>
      </c>
      <c r="K994" s="16">
        <v>8.3000000000000004E-2</v>
      </c>
      <c r="L994" s="16">
        <v>8.5999999999999993E-2</v>
      </c>
      <c r="M994" s="16">
        <v>8.1000000000000003E-2</v>
      </c>
    </row>
    <row r="995" spans="8:13" x14ac:dyDescent="0.2">
      <c r="H995" s="15">
        <v>44181</v>
      </c>
      <c r="I995" s="16">
        <v>0.06</v>
      </c>
      <c r="J995" s="16">
        <v>8.7999999999999995E-2</v>
      </c>
      <c r="K995" s="16">
        <v>8.2000000000000003E-2</v>
      </c>
      <c r="L995" s="16">
        <v>8.8999999999999996E-2</v>
      </c>
      <c r="M995" s="16">
        <v>7.6999999999999999E-2</v>
      </c>
    </row>
    <row r="996" spans="8:13" x14ac:dyDescent="0.2">
      <c r="H996" s="15">
        <v>44182</v>
      </c>
      <c r="I996" s="16">
        <v>0.06</v>
      </c>
      <c r="J996" s="16">
        <v>8.7999999999999995E-2</v>
      </c>
      <c r="K996" s="16">
        <v>0.08</v>
      </c>
      <c r="L996" s="16">
        <v>8.7999999999999995E-2</v>
      </c>
      <c r="M996" s="16">
        <v>7.8E-2</v>
      </c>
    </row>
    <row r="997" spans="8:13" x14ac:dyDescent="0.2">
      <c r="H997" s="15">
        <v>44183</v>
      </c>
      <c r="I997" s="16">
        <v>0.06</v>
      </c>
      <c r="J997" s="16">
        <v>8.7999999999999995E-2</v>
      </c>
      <c r="K997" s="16">
        <v>8.1000000000000003E-2</v>
      </c>
      <c r="L997" s="16">
        <v>8.8999999999999996E-2</v>
      </c>
      <c r="M997" s="16">
        <v>8.2000000000000003E-2</v>
      </c>
    </row>
    <row r="998" spans="8:13" x14ac:dyDescent="0.2">
      <c r="H998" s="15">
        <v>44186</v>
      </c>
      <c r="I998" s="16">
        <v>0.06</v>
      </c>
      <c r="J998" s="16">
        <v>8.8999999999999996E-2</v>
      </c>
      <c r="K998" s="16">
        <v>8.1000000000000003E-2</v>
      </c>
      <c r="L998" s="16">
        <v>9.0999999999999998E-2</v>
      </c>
      <c r="M998" s="16">
        <v>8.6999999999999994E-2</v>
      </c>
    </row>
    <row r="999" spans="8:13" x14ac:dyDescent="0.2">
      <c r="H999" s="15">
        <v>44187</v>
      </c>
      <c r="I999" s="16">
        <v>0.06</v>
      </c>
      <c r="J999" s="16">
        <v>0.09</v>
      </c>
      <c r="K999" s="16">
        <v>8.2000000000000003E-2</v>
      </c>
      <c r="L999" s="16">
        <v>0.09</v>
      </c>
      <c r="M999" s="16">
        <v>8.5000000000000006E-2</v>
      </c>
    </row>
    <row r="1000" spans="8:13" x14ac:dyDescent="0.2">
      <c r="H1000" s="15">
        <v>44188</v>
      </c>
      <c r="I1000" s="16">
        <v>0.06</v>
      </c>
      <c r="J1000" s="16">
        <v>8.8999999999999996E-2</v>
      </c>
      <c r="K1000" s="16">
        <v>8.5000000000000006E-2</v>
      </c>
      <c r="L1000" s="16">
        <v>8.7999999999999995E-2</v>
      </c>
      <c r="M1000" s="16">
        <v>9.2999999999999999E-2</v>
      </c>
    </row>
    <row r="1001" spans="8:13" x14ac:dyDescent="0.2">
      <c r="H1001" s="15">
        <v>44189</v>
      </c>
      <c r="I1001" s="16">
        <v>0.06</v>
      </c>
      <c r="J1001" s="16">
        <v>8.8999999999999996E-2</v>
      </c>
      <c r="K1001" s="16">
        <v>8.6999999999999994E-2</v>
      </c>
      <c r="L1001" s="16">
        <v>8.5999999999999993E-2</v>
      </c>
      <c r="M1001" s="16">
        <v>8.8999999999999996E-2</v>
      </c>
    </row>
    <row r="1002" spans="8:13" x14ac:dyDescent="0.2">
      <c r="H1002" s="15">
        <v>44193</v>
      </c>
      <c r="I1002" s="16">
        <v>0.06</v>
      </c>
      <c r="J1002" s="16">
        <v>8.8999999999999996E-2</v>
      </c>
      <c r="K1002" s="16">
        <v>0.09</v>
      </c>
      <c r="L1002" s="16">
        <v>8.6999999999999994E-2</v>
      </c>
      <c r="M1002" s="16">
        <v>9.5000000000000001E-2</v>
      </c>
    </row>
    <row r="1003" spans="8:13" x14ac:dyDescent="0.2">
      <c r="H1003" s="15">
        <v>44194</v>
      </c>
      <c r="I1003" s="16">
        <v>0.06</v>
      </c>
      <c r="J1003" s="16">
        <v>8.6999999999999994E-2</v>
      </c>
      <c r="K1003" s="16">
        <v>0.09</v>
      </c>
      <c r="L1003" s="16">
        <v>8.4000000000000005E-2</v>
      </c>
      <c r="M1003" s="16">
        <v>0.09</v>
      </c>
    </row>
    <row r="1004" spans="8:13" x14ac:dyDescent="0.2">
      <c r="H1004" s="15">
        <v>44195</v>
      </c>
      <c r="I1004" s="16">
        <v>0.06</v>
      </c>
      <c r="J1004" s="16">
        <v>8.5999999999999993E-2</v>
      </c>
      <c r="K1004" s="16">
        <v>9.1999999999999998E-2</v>
      </c>
      <c r="L1004" s="16">
        <v>8.5000000000000006E-2</v>
      </c>
      <c r="M1004" s="16">
        <v>9.2999999999999999E-2</v>
      </c>
    </row>
    <row r="1005" spans="8:13" x14ac:dyDescent="0.2">
      <c r="H1005" s="15">
        <v>44196</v>
      </c>
      <c r="I1005" s="16">
        <v>0.06</v>
      </c>
      <c r="J1005" s="16">
        <v>8.5999999999999993E-2</v>
      </c>
      <c r="K1005" s="16">
        <v>0.10199999999999999</v>
      </c>
      <c r="L1005" s="16">
        <v>8.6999999999999994E-2</v>
      </c>
      <c r="M1005" s="16">
        <v>0.14499999999999999</v>
      </c>
    </row>
    <row r="1006" spans="8:13" x14ac:dyDescent="0.2">
      <c r="H1006" s="15">
        <v>44200</v>
      </c>
      <c r="I1006" s="16">
        <v>0.06</v>
      </c>
      <c r="J1006" s="16">
        <v>8.6999999999999994E-2</v>
      </c>
      <c r="K1006" s="16">
        <v>0.10199999999999999</v>
      </c>
      <c r="L1006" s="16">
        <v>0.09</v>
      </c>
      <c r="M1006" s="16">
        <v>8.7999999999999995E-2</v>
      </c>
    </row>
    <row r="1007" spans="8:13" x14ac:dyDescent="0.2">
      <c r="H1007" s="15">
        <v>44201</v>
      </c>
      <c r="I1007" s="16">
        <v>0.06</v>
      </c>
      <c r="J1007" s="16">
        <v>8.5999999999999993E-2</v>
      </c>
      <c r="K1007" s="16">
        <v>0.10199999999999999</v>
      </c>
      <c r="L1007" s="16">
        <v>8.5999999999999993E-2</v>
      </c>
      <c r="M1007" s="16">
        <v>9.1999999999999998E-2</v>
      </c>
    </row>
    <row r="1008" spans="8:13" x14ac:dyDescent="0.2">
      <c r="H1008" s="15">
        <v>44202</v>
      </c>
      <c r="I1008" s="16">
        <v>0.06</v>
      </c>
      <c r="J1008" s="16">
        <v>8.7999999999999995E-2</v>
      </c>
      <c r="K1008" s="16">
        <v>0.1</v>
      </c>
      <c r="L1008" s="16">
        <v>0.09</v>
      </c>
      <c r="M1008" s="16">
        <v>8.2000000000000003E-2</v>
      </c>
    </row>
    <row r="1009" spans="8:13" x14ac:dyDescent="0.2">
      <c r="H1009" s="15">
        <v>44207</v>
      </c>
      <c r="I1009" s="16">
        <v>0.06</v>
      </c>
      <c r="J1009" s="16">
        <v>8.7999999999999995E-2</v>
      </c>
      <c r="K1009" s="16">
        <v>9.7000000000000003E-2</v>
      </c>
      <c r="L1009" s="16">
        <v>8.6999999999999994E-2</v>
      </c>
      <c r="M1009" s="16">
        <v>7.8E-2</v>
      </c>
    </row>
    <row r="1010" spans="8:13" x14ac:dyDescent="0.2">
      <c r="H1010" s="15">
        <v>44208</v>
      </c>
      <c r="I1010" s="16">
        <v>0.06</v>
      </c>
      <c r="J1010" s="16">
        <v>8.7999999999999995E-2</v>
      </c>
      <c r="K1010" s="16">
        <v>8.4000000000000005E-2</v>
      </c>
      <c r="L1010" s="16">
        <v>8.5999999999999993E-2</v>
      </c>
      <c r="M1010" s="16">
        <v>8.2000000000000003E-2</v>
      </c>
    </row>
    <row r="1011" spans="8:13" x14ac:dyDescent="0.2">
      <c r="H1011" s="15">
        <v>44209</v>
      </c>
      <c r="I1011" s="16">
        <v>0.06</v>
      </c>
      <c r="J1011" s="16">
        <v>8.6999999999999994E-2</v>
      </c>
      <c r="K1011" s="16">
        <v>8.4000000000000005E-2</v>
      </c>
      <c r="L1011" s="16">
        <v>8.6999999999999994E-2</v>
      </c>
      <c r="M1011" s="16">
        <v>8.5999999999999993E-2</v>
      </c>
    </row>
    <row r="1012" spans="8:13" x14ac:dyDescent="0.2">
      <c r="H1012" s="15">
        <v>44210</v>
      </c>
      <c r="I1012" s="16">
        <v>0.06</v>
      </c>
      <c r="J1012" s="16">
        <v>8.7999999999999995E-2</v>
      </c>
      <c r="K1012" s="16">
        <v>8.2000000000000003E-2</v>
      </c>
      <c r="L1012" s="16">
        <v>8.7999999999999995E-2</v>
      </c>
      <c r="M1012" s="16">
        <v>8.5000000000000006E-2</v>
      </c>
    </row>
    <row r="1013" spans="8:13" x14ac:dyDescent="0.2">
      <c r="H1013" s="15">
        <v>44211</v>
      </c>
      <c r="I1013" s="16">
        <v>0.06</v>
      </c>
      <c r="J1013" s="16">
        <v>8.6999999999999994E-2</v>
      </c>
      <c r="K1013" s="16">
        <v>8.3000000000000004E-2</v>
      </c>
      <c r="L1013" s="16">
        <v>8.6999999999999994E-2</v>
      </c>
      <c r="M1013" s="16">
        <v>8.3000000000000004E-2</v>
      </c>
    </row>
    <row r="1014" spans="8:13" x14ac:dyDescent="0.2">
      <c r="H1014" s="15">
        <v>44212</v>
      </c>
      <c r="I1014" s="16">
        <v>0.06</v>
      </c>
      <c r="J1014" s="16">
        <v>8.6999999999999994E-2</v>
      </c>
      <c r="K1014" s="16">
        <v>8.5000000000000006E-2</v>
      </c>
      <c r="L1014" s="16">
        <v>8.6999999999999994E-2</v>
      </c>
      <c r="M1014" s="16">
        <v>8.8999999999999996E-2</v>
      </c>
    </row>
    <row r="1015" spans="8:13" x14ac:dyDescent="0.2">
      <c r="H1015" s="15">
        <v>44214</v>
      </c>
      <c r="I1015" s="16">
        <v>0.06</v>
      </c>
      <c r="J1015" s="16">
        <v>8.6999999999999994E-2</v>
      </c>
      <c r="K1015" s="16">
        <v>8.3000000000000004E-2</v>
      </c>
      <c r="L1015" s="16">
        <v>8.4000000000000005E-2</v>
      </c>
      <c r="M1015" s="16">
        <v>7.1999999999999995E-2</v>
      </c>
    </row>
    <row r="1016" spans="8:13" x14ac:dyDescent="0.2">
      <c r="H1016" s="15">
        <v>44215</v>
      </c>
      <c r="I1016" s="16">
        <v>0.06</v>
      </c>
      <c r="J1016" s="16">
        <v>8.5999999999999993E-2</v>
      </c>
      <c r="K1016" s="16">
        <v>8.1000000000000003E-2</v>
      </c>
      <c r="L1016" s="16">
        <v>8.5999999999999993E-2</v>
      </c>
      <c r="M1016" s="16">
        <v>7.8E-2</v>
      </c>
    </row>
    <row r="1017" spans="8:13" x14ac:dyDescent="0.2">
      <c r="H1017" s="15">
        <v>44216</v>
      </c>
      <c r="I1017" s="16">
        <v>0.06</v>
      </c>
      <c r="J1017" s="16">
        <v>8.5999999999999993E-2</v>
      </c>
      <c r="K1017" s="16">
        <v>8.1000000000000003E-2</v>
      </c>
      <c r="L1017" s="16">
        <v>8.5000000000000006E-2</v>
      </c>
      <c r="M1017" s="16">
        <v>0.08</v>
      </c>
    </row>
    <row r="1018" spans="8:13" x14ac:dyDescent="0.2">
      <c r="H1018" s="15">
        <v>44217</v>
      </c>
      <c r="I1018" s="16">
        <v>0.06</v>
      </c>
      <c r="J1018" s="16">
        <v>8.5999999999999993E-2</v>
      </c>
      <c r="K1018" s="16">
        <v>8.2000000000000003E-2</v>
      </c>
      <c r="L1018" s="16">
        <v>8.5999999999999993E-2</v>
      </c>
      <c r="M1018" s="16">
        <v>0.09</v>
      </c>
    </row>
    <row r="1019" spans="8:13" x14ac:dyDescent="0.2">
      <c r="H1019" s="15">
        <v>44218</v>
      </c>
      <c r="I1019" s="16">
        <v>0.06</v>
      </c>
      <c r="J1019" s="16">
        <v>8.5000000000000006E-2</v>
      </c>
      <c r="K1019" s="16">
        <v>0.08</v>
      </c>
      <c r="L1019" s="16">
        <v>8.5000000000000006E-2</v>
      </c>
      <c r="M1019" s="16">
        <v>8.2000000000000003E-2</v>
      </c>
    </row>
    <row r="1020" spans="8:13" x14ac:dyDescent="0.2">
      <c r="H1020" s="15">
        <v>44221</v>
      </c>
      <c r="I1020" s="16">
        <v>0.06</v>
      </c>
      <c r="J1020" s="16">
        <v>8.5999999999999993E-2</v>
      </c>
      <c r="K1020" s="16">
        <v>8.1000000000000003E-2</v>
      </c>
      <c r="L1020" s="16">
        <v>8.5999999999999993E-2</v>
      </c>
      <c r="M1020" s="16">
        <v>7.4999999999999997E-2</v>
      </c>
    </row>
    <row r="1021" spans="8:13" x14ac:dyDescent="0.2">
      <c r="H1021" s="15">
        <v>44222</v>
      </c>
      <c r="I1021" s="16">
        <v>0.06</v>
      </c>
      <c r="J1021" s="16">
        <v>8.5999999999999993E-2</v>
      </c>
      <c r="K1021" s="16">
        <v>8.1000000000000003E-2</v>
      </c>
      <c r="L1021" s="16">
        <v>8.5000000000000006E-2</v>
      </c>
      <c r="M1021" s="16">
        <v>0.08</v>
      </c>
    </row>
    <row r="1022" spans="8:13" x14ac:dyDescent="0.2">
      <c r="H1022" s="15">
        <v>44223</v>
      </c>
      <c r="I1022" s="16">
        <v>0.06</v>
      </c>
      <c r="J1022" s="16">
        <v>8.5000000000000006E-2</v>
      </c>
      <c r="K1022" s="16">
        <v>8.2000000000000003E-2</v>
      </c>
      <c r="L1022" s="16">
        <v>8.4000000000000005E-2</v>
      </c>
      <c r="M1022" s="16">
        <v>8.1000000000000003E-2</v>
      </c>
    </row>
    <row r="1023" spans="8:13" x14ac:dyDescent="0.2">
      <c r="H1023" s="15">
        <v>44224</v>
      </c>
      <c r="I1023" s="16">
        <v>0.06</v>
      </c>
      <c r="J1023" s="16">
        <v>8.5000000000000006E-2</v>
      </c>
      <c r="K1023" s="16">
        <v>8.3000000000000004E-2</v>
      </c>
      <c r="L1023" s="16">
        <v>8.5000000000000006E-2</v>
      </c>
      <c r="M1023" s="16">
        <v>9.9000000000000005E-2</v>
      </c>
    </row>
    <row r="1024" spans="8:13" x14ac:dyDescent="0.2">
      <c r="H1024" s="15">
        <v>44225</v>
      </c>
      <c r="I1024" s="16">
        <v>0.06</v>
      </c>
      <c r="J1024" s="16">
        <v>8.5000000000000006E-2</v>
      </c>
      <c r="K1024" s="16">
        <v>8.4000000000000005E-2</v>
      </c>
      <c r="L1024" s="16">
        <v>8.5000000000000006E-2</v>
      </c>
      <c r="M1024" s="16">
        <v>8.5999999999999993E-2</v>
      </c>
    </row>
    <row r="1025" spans="8:13" x14ac:dyDescent="0.2">
      <c r="H1025" s="15">
        <v>44228</v>
      </c>
      <c r="I1025" s="16">
        <v>0.06</v>
      </c>
      <c r="J1025" s="16">
        <v>8.5000000000000006E-2</v>
      </c>
      <c r="K1025" s="16">
        <v>8.5000000000000006E-2</v>
      </c>
      <c r="L1025" s="16">
        <v>8.5999999999999993E-2</v>
      </c>
      <c r="M1025" s="16">
        <v>7.8E-2</v>
      </c>
    </row>
    <row r="1026" spans="8:13" x14ac:dyDescent="0.2">
      <c r="H1026" s="15">
        <v>44229</v>
      </c>
      <c r="I1026" s="16">
        <v>0.06</v>
      </c>
      <c r="J1026" s="16">
        <v>8.5000000000000006E-2</v>
      </c>
      <c r="K1026" s="16">
        <v>8.5000000000000006E-2</v>
      </c>
      <c r="L1026" s="16">
        <v>8.5999999999999993E-2</v>
      </c>
      <c r="M1026" s="16">
        <v>8.1000000000000003E-2</v>
      </c>
    </row>
    <row r="1027" spans="8:13" x14ac:dyDescent="0.2">
      <c r="H1027" s="15"/>
      <c r="I1027" s="16"/>
      <c r="J1027" s="16"/>
      <c r="K1027" s="16"/>
      <c r="L1027" s="16"/>
      <c r="M1027" s="16"/>
    </row>
    <row r="1028" spans="8:13" x14ac:dyDescent="0.2">
      <c r="H1028" s="15"/>
      <c r="I1028" s="16"/>
      <c r="J1028" s="16"/>
      <c r="K1028" s="16"/>
      <c r="L1028" s="16"/>
      <c r="M1028" s="16"/>
    </row>
    <row r="1029" spans="8:13" x14ac:dyDescent="0.2">
      <c r="H1029" s="15"/>
      <c r="I1029" s="16"/>
      <c r="J1029" s="16"/>
      <c r="K1029" s="16"/>
      <c r="L1029" s="16"/>
      <c r="M1029" s="16"/>
    </row>
    <row r="1030" spans="8:13" x14ac:dyDescent="0.2">
      <c r="H1030" s="15"/>
      <c r="I1030" s="16"/>
      <c r="J1030" s="16"/>
      <c r="K1030" s="16"/>
      <c r="L1030" s="16"/>
      <c r="M1030" s="16"/>
    </row>
    <row r="1031" spans="8:13" x14ac:dyDescent="0.2">
      <c r="H1031" s="15"/>
      <c r="I1031" s="16"/>
      <c r="J1031" s="16"/>
      <c r="K1031" s="16"/>
      <c r="L1031" s="16"/>
      <c r="M1031" s="16"/>
    </row>
    <row r="1032" spans="8:13" x14ac:dyDescent="0.2">
      <c r="H1032" s="15"/>
      <c r="I1032" s="16"/>
      <c r="J1032" s="16"/>
      <c r="K1032" s="16"/>
      <c r="L1032" s="16"/>
      <c r="M1032" s="16"/>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showGridLines="0" zoomScale="120" zoomScaleNormal="120" workbookViewId="0">
      <selection activeCell="B7" sqref="B7"/>
    </sheetView>
  </sheetViews>
  <sheetFormatPr defaultColWidth="9.109375" defaultRowHeight="10.199999999999999" x14ac:dyDescent="0.2"/>
  <cols>
    <col min="1" max="7" width="9.109375" style="19"/>
    <col min="8" max="8" width="10.109375" style="19" bestFit="1" customWidth="1"/>
    <col min="9" max="16384" width="9.109375" style="19"/>
  </cols>
  <sheetData>
    <row r="1" spans="1:10" x14ac:dyDescent="0.2">
      <c r="A1" s="26" t="s">
        <v>51</v>
      </c>
      <c r="B1" s="6" t="s">
        <v>68</v>
      </c>
      <c r="I1" s="17" t="s">
        <v>63</v>
      </c>
    </row>
    <row r="2" spans="1:10" x14ac:dyDescent="0.2">
      <c r="A2" s="24" t="s">
        <v>53</v>
      </c>
      <c r="B2" s="6" t="s">
        <v>586</v>
      </c>
    </row>
    <row r="3" spans="1:10" x14ac:dyDescent="0.2">
      <c r="A3" s="24" t="s">
        <v>54</v>
      </c>
      <c r="B3" s="24" t="s">
        <v>55</v>
      </c>
    </row>
    <row r="4" spans="1:10" x14ac:dyDescent="0.2">
      <c r="A4" s="24" t="s">
        <v>56</v>
      </c>
      <c r="B4" s="24" t="s">
        <v>57</v>
      </c>
    </row>
    <row r="5" spans="1:10" x14ac:dyDescent="0.2">
      <c r="A5" s="24" t="s">
        <v>58</v>
      </c>
      <c r="B5" s="25" t="s">
        <v>67</v>
      </c>
    </row>
    <row r="6" spans="1:10" x14ac:dyDescent="0.2">
      <c r="A6" s="24" t="s">
        <v>59</v>
      </c>
      <c r="B6" s="23" t="s">
        <v>587</v>
      </c>
    </row>
    <row r="7" spans="1:10" x14ac:dyDescent="0.2">
      <c r="B7" s="23"/>
    </row>
    <row r="8" spans="1:10" x14ac:dyDescent="0.2">
      <c r="B8" s="22"/>
      <c r="I8" s="19" t="s">
        <v>456</v>
      </c>
      <c r="J8" s="19" t="s">
        <v>457</v>
      </c>
    </row>
    <row r="9" spans="1:10" x14ac:dyDescent="0.2">
      <c r="I9" s="19" t="s">
        <v>582</v>
      </c>
      <c r="J9" s="19" t="s">
        <v>458</v>
      </c>
    </row>
    <row r="10" spans="1:10" x14ac:dyDescent="0.2">
      <c r="H10" s="21">
        <v>42735</v>
      </c>
      <c r="I10" s="20">
        <v>5.2</v>
      </c>
      <c r="J10" s="20">
        <v>20</v>
      </c>
    </row>
    <row r="11" spans="1:10" x14ac:dyDescent="0.2">
      <c r="H11" s="21"/>
      <c r="I11" s="20">
        <v>5.4</v>
      </c>
      <c r="J11" s="20">
        <v>20.100000000000001</v>
      </c>
    </row>
    <row r="12" spans="1:10" x14ac:dyDescent="0.2">
      <c r="H12" s="21"/>
      <c r="I12" s="20">
        <v>5.4</v>
      </c>
      <c r="J12" s="20">
        <v>21.1</v>
      </c>
    </row>
    <row r="13" spans="1:10" x14ac:dyDescent="0.2">
      <c r="H13" s="21">
        <v>42825</v>
      </c>
      <c r="I13" s="20">
        <v>4.9000000000000004</v>
      </c>
      <c r="J13" s="20">
        <v>20.3</v>
      </c>
    </row>
    <row r="14" spans="1:10" x14ac:dyDescent="0.2">
      <c r="H14" s="21"/>
      <c r="I14" s="20">
        <v>4.8</v>
      </c>
      <c r="J14" s="20">
        <v>21.4</v>
      </c>
    </row>
    <row r="15" spans="1:10" x14ac:dyDescent="0.2">
      <c r="H15" s="21"/>
      <c r="I15" s="20">
        <v>5.0999999999999996</v>
      </c>
      <c r="J15" s="20">
        <v>21.9</v>
      </c>
    </row>
    <row r="16" spans="1:10" x14ac:dyDescent="0.2">
      <c r="H16" s="21">
        <v>42916</v>
      </c>
      <c r="I16" s="20">
        <v>5.3</v>
      </c>
      <c r="J16" s="20">
        <v>21.7</v>
      </c>
    </row>
    <row r="17" spans="8:10" x14ac:dyDescent="0.2">
      <c r="H17" s="21"/>
      <c r="I17" s="20">
        <v>4.5999999999999996</v>
      </c>
      <c r="J17" s="20">
        <v>21.3</v>
      </c>
    </row>
    <row r="18" spans="8:10" x14ac:dyDescent="0.2">
      <c r="H18" s="21"/>
      <c r="I18" s="20">
        <v>4.7</v>
      </c>
      <c r="J18" s="20">
        <v>20.6</v>
      </c>
    </row>
    <row r="19" spans="8:10" x14ac:dyDescent="0.2">
      <c r="H19" s="21">
        <v>43008</v>
      </c>
      <c r="I19" s="20">
        <v>5.2</v>
      </c>
      <c r="J19" s="20">
        <v>22.1</v>
      </c>
    </row>
    <row r="20" spans="8:10" x14ac:dyDescent="0.2">
      <c r="H20" s="21"/>
      <c r="I20" s="20">
        <v>5.3</v>
      </c>
      <c r="J20" s="20">
        <v>22.5</v>
      </c>
    </row>
    <row r="21" spans="8:10" x14ac:dyDescent="0.2">
      <c r="H21" s="21"/>
      <c r="I21" s="20">
        <v>5.6</v>
      </c>
      <c r="J21" s="20">
        <v>21.2</v>
      </c>
    </row>
    <row r="22" spans="8:10" x14ac:dyDescent="0.2">
      <c r="H22" s="21">
        <v>43100</v>
      </c>
      <c r="I22" s="20">
        <v>5.2</v>
      </c>
      <c r="J22" s="20">
        <v>22.6</v>
      </c>
    </row>
    <row r="23" spans="8:10" x14ac:dyDescent="0.2">
      <c r="H23" s="21"/>
      <c r="I23" s="20">
        <v>5.3</v>
      </c>
      <c r="J23" s="20">
        <v>22.2</v>
      </c>
    </row>
    <row r="24" spans="8:10" x14ac:dyDescent="0.2">
      <c r="H24" s="21"/>
      <c r="I24" s="20">
        <v>5.0999999999999996</v>
      </c>
      <c r="J24" s="20">
        <v>23.3</v>
      </c>
    </row>
    <row r="25" spans="8:10" x14ac:dyDescent="0.2">
      <c r="H25" s="21">
        <v>43190</v>
      </c>
      <c r="I25" s="20">
        <v>4.8</v>
      </c>
      <c r="J25" s="20">
        <v>22.9</v>
      </c>
    </row>
    <row r="26" spans="8:10" x14ac:dyDescent="0.2">
      <c r="H26" s="21"/>
      <c r="I26" s="20">
        <v>4.5</v>
      </c>
      <c r="J26" s="20">
        <v>23.2</v>
      </c>
    </row>
    <row r="27" spans="8:10" x14ac:dyDescent="0.2">
      <c r="H27" s="21"/>
      <c r="I27" s="20">
        <v>4.8</v>
      </c>
      <c r="J27" s="20">
        <v>22.8</v>
      </c>
    </row>
    <row r="28" spans="8:10" x14ac:dyDescent="0.2">
      <c r="H28" s="21">
        <v>43281</v>
      </c>
      <c r="I28" s="20">
        <v>4.5999999999999996</v>
      </c>
      <c r="J28" s="20">
        <v>23.2</v>
      </c>
    </row>
    <row r="29" spans="8:10" x14ac:dyDescent="0.2">
      <c r="H29" s="21"/>
      <c r="I29" s="20">
        <v>4.3</v>
      </c>
      <c r="J29" s="20">
        <v>23.5</v>
      </c>
    </row>
    <row r="30" spans="8:10" x14ac:dyDescent="0.2">
      <c r="H30" s="21"/>
      <c r="I30" s="20">
        <v>4.5999999999999996</v>
      </c>
      <c r="J30" s="20">
        <v>24</v>
      </c>
    </row>
    <row r="31" spans="8:10" x14ac:dyDescent="0.2">
      <c r="H31" s="21">
        <v>43373</v>
      </c>
      <c r="I31" s="20">
        <v>4.9000000000000004</v>
      </c>
      <c r="J31" s="20">
        <v>23.3</v>
      </c>
    </row>
    <row r="32" spans="8:10" x14ac:dyDescent="0.2">
      <c r="H32" s="21"/>
      <c r="I32" s="20">
        <v>3.3</v>
      </c>
      <c r="J32" s="20">
        <v>24.5</v>
      </c>
    </row>
    <row r="33" spans="8:10" x14ac:dyDescent="0.2">
      <c r="H33" s="21"/>
      <c r="I33" s="20">
        <v>2.7</v>
      </c>
      <c r="J33" s="20">
        <v>23.6</v>
      </c>
    </row>
    <row r="34" spans="8:10" x14ac:dyDescent="0.2">
      <c r="H34" s="21">
        <v>43465</v>
      </c>
      <c r="I34" s="20">
        <v>3</v>
      </c>
      <c r="J34" s="20">
        <v>23.5</v>
      </c>
    </row>
    <row r="35" spans="8:10" x14ac:dyDescent="0.2">
      <c r="H35" s="21"/>
      <c r="I35" s="20">
        <v>3.3</v>
      </c>
      <c r="J35" s="20">
        <v>24.2</v>
      </c>
    </row>
    <row r="36" spans="8:10" x14ac:dyDescent="0.2">
      <c r="H36" s="21"/>
      <c r="I36" s="20">
        <v>2.6</v>
      </c>
      <c r="J36" s="20">
        <v>22.2</v>
      </c>
    </row>
    <row r="37" spans="8:10" x14ac:dyDescent="0.2">
      <c r="H37" s="21">
        <v>43555</v>
      </c>
      <c r="I37" s="20">
        <v>3</v>
      </c>
      <c r="J37" s="20">
        <v>20.9</v>
      </c>
    </row>
    <row r="38" spans="8:10" x14ac:dyDescent="0.2">
      <c r="H38" s="21"/>
      <c r="I38" s="20">
        <v>3.8</v>
      </c>
      <c r="J38" s="20">
        <v>22.1</v>
      </c>
    </row>
    <row r="39" spans="8:10" x14ac:dyDescent="0.2">
      <c r="H39" s="21"/>
      <c r="I39" s="20">
        <v>3.5</v>
      </c>
      <c r="J39" s="20">
        <v>23.1</v>
      </c>
    </row>
    <row r="40" spans="8:10" x14ac:dyDescent="0.2">
      <c r="H40" s="21">
        <v>43646</v>
      </c>
      <c r="I40" s="20">
        <v>3</v>
      </c>
      <c r="J40" s="20">
        <v>21.5</v>
      </c>
    </row>
    <row r="41" spans="8:10" x14ac:dyDescent="0.2">
      <c r="H41" s="21"/>
      <c r="I41" s="20">
        <v>3</v>
      </c>
      <c r="J41" s="20">
        <v>22.9</v>
      </c>
    </row>
    <row r="42" spans="8:10" x14ac:dyDescent="0.2">
      <c r="H42" s="21"/>
      <c r="I42" s="20">
        <v>3.5</v>
      </c>
      <c r="J42" s="20">
        <v>25.7</v>
      </c>
    </row>
    <row r="43" spans="8:10" x14ac:dyDescent="0.2">
      <c r="H43" s="21">
        <v>43738</v>
      </c>
      <c r="I43" s="20">
        <v>2.9</v>
      </c>
      <c r="J43" s="20">
        <v>23.8</v>
      </c>
    </row>
    <row r="44" spans="8:10" x14ac:dyDescent="0.2">
      <c r="H44" s="21"/>
      <c r="I44" s="20">
        <v>2</v>
      </c>
      <c r="J44" s="20">
        <v>24.2</v>
      </c>
    </row>
    <row r="45" spans="8:10" x14ac:dyDescent="0.2">
      <c r="I45" s="20">
        <v>2.5</v>
      </c>
      <c r="J45" s="20">
        <v>23.6</v>
      </c>
    </row>
    <row r="46" spans="8:10" x14ac:dyDescent="0.2">
      <c r="H46" s="21">
        <v>43830</v>
      </c>
      <c r="I46" s="20">
        <v>3.5</v>
      </c>
      <c r="J46" s="20">
        <v>23.5</v>
      </c>
    </row>
    <row r="47" spans="8:10" x14ac:dyDescent="0.2">
      <c r="I47" s="20">
        <v>3.7</v>
      </c>
      <c r="J47" s="20">
        <v>24.3</v>
      </c>
    </row>
    <row r="48" spans="8:10" x14ac:dyDescent="0.2">
      <c r="I48" s="20">
        <v>5.8</v>
      </c>
      <c r="J48" s="20">
        <v>25</v>
      </c>
    </row>
    <row r="49" spans="8:10" x14ac:dyDescent="0.2">
      <c r="H49" s="21">
        <v>43921</v>
      </c>
      <c r="I49" s="20">
        <v>6</v>
      </c>
      <c r="J49" s="20">
        <v>25.8</v>
      </c>
    </row>
    <row r="50" spans="8:10" x14ac:dyDescent="0.2">
      <c r="H50" s="21"/>
      <c r="I50" s="20">
        <v>5.2</v>
      </c>
      <c r="J50" s="20">
        <v>25.9</v>
      </c>
    </row>
    <row r="51" spans="8:10" x14ac:dyDescent="0.2">
      <c r="H51" s="21"/>
      <c r="I51" s="20">
        <v>5</v>
      </c>
      <c r="J51" s="20">
        <v>25.5</v>
      </c>
    </row>
    <row r="52" spans="8:10" x14ac:dyDescent="0.2">
      <c r="H52" s="21">
        <v>44012</v>
      </c>
      <c r="I52" s="20">
        <v>4.9000000000000004</v>
      </c>
      <c r="J52" s="20">
        <v>25.3</v>
      </c>
    </row>
    <row r="53" spans="8:10" x14ac:dyDescent="0.2">
      <c r="I53" s="20">
        <v>5.4</v>
      </c>
      <c r="J53" s="20">
        <v>25.4</v>
      </c>
    </row>
    <row r="54" spans="8:10" x14ac:dyDescent="0.2">
      <c r="I54" s="20">
        <v>5.4</v>
      </c>
      <c r="J54" s="20">
        <v>25.3</v>
      </c>
    </row>
    <row r="55" spans="8:10" x14ac:dyDescent="0.2">
      <c r="H55" s="21">
        <v>44104</v>
      </c>
      <c r="I55" s="20">
        <v>5.4</v>
      </c>
      <c r="J55" s="20">
        <v>24.4</v>
      </c>
    </row>
    <row r="56" spans="8:10" x14ac:dyDescent="0.2">
      <c r="H56" s="21"/>
      <c r="I56" s="20">
        <v>5.3</v>
      </c>
      <c r="J56" s="20">
        <v>23.7</v>
      </c>
    </row>
    <row r="57" spans="8:10" x14ac:dyDescent="0.2">
      <c r="H57" s="21"/>
      <c r="I57" s="20">
        <v>5.3</v>
      </c>
      <c r="J57" s="20">
        <v>25.2</v>
      </c>
    </row>
    <row r="58" spans="8:10" x14ac:dyDescent="0.2">
      <c r="H58" s="21">
        <v>44196</v>
      </c>
      <c r="I58" s="20">
        <v>5.2</v>
      </c>
      <c r="J58" s="20">
        <v>24.6</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showGridLines="0" zoomScale="120" zoomScaleNormal="120" workbookViewId="0">
      <selection activeCell="E4" sqref="E4"/>
    </sheetView>
  </sheetViews>
  <sheetFormatPr defaultColWidth="9.109375" defaultRowHeight="10.199999999999999" x14ac:dyDescent="0.2"/>
  <cols>
    <col min="1" max="7" width="9.109375" style="19"/>
    <col min="8" max="8" width="10.109375" style="19" bestFit="1" customWidth="1"/>
    <col min="9" max="16384" width="9.109375" style="19"/>
  </cols>
  <sheetData>
    <row r="1" spans="1:10" x14ac:dyDescent="0.2">
      <c r="A1" s="26" t="s">
        <v>51</v>
      </c>
      <c r="B1" s="6" t="s">
        <v>71</v>
      </c>
      <c r="I1" s="17" t="s">
        <v>63</v>
      </c>
    </row>
    <row r="2" spans="1:10" x14ac:dyDescent="0.2">
      <c r="A2" s="24" t="s">
        <v>53</v>
      </c>
      <c r="B2" s="6" t="s">
        <v>70</v>
      </c>
    </row>
    <row r="3" spans="1:10" x14ac:dyDescent="0.2">
      <c r="A3" s="24" t="s">
        <v>54</v>
      </c>
      <c r="B3" s="24" t="s">
        <v>55</v>
      </c>
    </row>
    <row r="4" spans="1:10" x14ac:dyDescent="0.2">
      <c r="A4" s="24" t="s">
        <v>56</v>
      </c>
      <c r="B4" s="24" t="s">
        <v>57</v>
      </c>
    </row>
    <row r="5" spans="1:10" x14ac:dyDescent="0.2">
      <c r="A5" s="24" t="s">
        <v>58</v>
      </c>
      <c r="B5" s="25" t="s">
        <v>69</v>
      </c>
    </row>
    <row r="6" spans="1:10" x14ac:dyDescent="0.2">
      <c r="A6" s="24" t="s">
        <v>59</v>
      </c>
      <c r="B6" s="23" t="s">
        <v>588</v>
      </c>
    </row>
    <row r="7" spans="1:10" x14ac:dyDescent="0.2">
      <c r="B7" s="23"/>
    </row>
    <row r="8" spans="1:10" x14ac:dyDescent="0.2">
      <c r="B8" s="22"/>
      <c r="I8" s="19" t="s">
        <v>456</v>
      </c>
      <c r="J8" s="19" t="s">
        <v>457</v>
      </c>
    </row>
    <row r="9" spans="1:10" x14ac:dyDescent="0.2">
      <c r="I9" s="19" t="s">
        <v>582</v>
      </c>
      <c r="J9" s="19" t="s">
        <v>458</v>
      </c>
    </row>
    <row r="10" spans="1:10" x14ac:dyDescent="0.2">
      <c r="H10" s="21">
        <v>42735</v>
      </c>
      <c r="I10" s="20">
        <v>4.7</v>
      </c>
      <c r="J10" s="20">
        <v>11.8</v>
      </c>
    </row>
    <row r="11" spans="1:10" x14ac:dyDescent="0.2">
      <c r="H11" s="21"/>
      <c r="I11" s="20">
        <v>5.9</v>
      </c>
      <c r="J11" s="20">
        <v>11.9</v>
      </c>
    </row>
    <row r="12" spans="1:10" x14ac:dyDescent="0.2">
      <c r="H12" s="21"/>
      <c r="I12" s="20">
        <v>4.5999999999999996</v>
      </c>
      <c r="J12" s="20">
        <v>11.8</v>
      </c>
    </row>
    <row r="13" spans="1:10" x14ac:dyDescent="0.2">
      <c r="H13" s="21">
        <v>42825</v>
      </c>
      <c r="I13" s="20">
        <v>4.7</v>
      </c>
      <c r="J13" s="20">
        <v>11.6</v>
      </c>
    </row>
    <row r="14" spans="1:10" x14ac:dyDescent="0.2">
      <c r="H14" s="21"/>
      <c r="I14" s="20">
        <v>4.5999999999999996</v>
      </c>
      <c r="J14" s="20">
        <v>11.9</v>
      </c>
    </row>
    <row r="15" spans="1:10" x14ac:dyDescent="0.2">
      <c r="H15" s="21"/>
      <c r="I15" s="20">
        <v>5.0999999999999996</v>
      </c>
      <c r="J15" s="20">
        <v>12.5</v>
      </c>
    </row>
    <row r="16" spans="1:10" x14ac:dyDescent="0.2">
      <c r="H16" s="21">
        <v>42916</v>
      </c>
      <c r="I16" s="20">
        <v>4.4000000000000004</v>
      </c>
      <c r="J16" s="20">
        <v>12.9</v>
      </c>
    </row>
    <row r="17" spans="8:10" x14ac:dyDescent="0.2">
      <c r="H17" s="21"/>
      <c r="I17" s="20">
        <v>7.9</v>
      </c>
      <c r="J17" s="20">
        <v>13.9</v>
      </c>
    </row>
    <row r="18" spans="8:10" x14ac:dyDescent="0.2">
      <c r="H18" s="21"/>
      <c r="I18" s="20">
        <v>6</v>
      </c>
      <c r="J18" s="20">
        <v>14.4</v>
      </c>
    </row>
    <row r="19" spans="8:10" x14ac:dyDescent="0.2">
      <c r="H19" s="21">
        <v>43008</v>
      </c>
      <c r="I19" s="20">
        <v>6.7</v>
      </c>
      <c r="J19" s="20">
        <v>14.8</v>
      </c>
    </row>
    <row r="20" spans="8:10" x14ac:dyDescent="0.2">
      <c r="H20" s="21"/>
      <c r="I20" s="20">
        <v>5.9</v>
      </c>
      <c r="J20" s="20">
        <v>15.8</v>
      </c>
    </row>
    <row r="21" spans="8:10" x14ac:dyDescent="0.2">
      <c r="H21" s="21"/>
      <c r="I21" s="20">
        <v>5.9</v>
      </c>
      <c r="J21" s="20">
        <v>15.6</v>
      </c>
    </row>
    <row r="22" spans="8:10" x14ac:dyDescent="0.2">
      <c r="H22" s="21">
        <v>43100</v>
      </c>
      <c r="I22" s="20">
        <v>8.4</v>
      </c>
      <c r="J22" s="20">
        <v>19.8</v>
      </c>
    </row>
    <row r="23" spans="8:10" x14ac:dyDescent="0.2">
      <c r="H23" s="21"/>
      <c r="I23" s="20">
        <v>5.8</v>
      </c>
      <c r="J23" s="20">
        <v>26.2</v>
      </c>
    </row>
    <row r="24" spans="8:10" x14ac:dyDescent="0.2">
      <c r="H24" s="21"/>
      <c r="I24" s="20">
        <v>5.3</v>
      </c>
      <c r="J24" s="20">
        <v>25.8</v>
      </c>
    </row>
    <row r="25" spans="8:10" x14ac:dyDescent="0.2">
      <c r="H25" s="21">
        <v>43190</v>
      </c>
      <c r="I25" s="20">
        <v>6.1</v>
      </c>
      <c r="J25" s="20">
        <v>27.1</v>
      </c>
    </row>
    <row r="26" spans="8:10" x14ac:dyDescent="0.2">
      <c r="H26" s="21"/>
      <c r="I26" s="20">
        <v>5.5</v>
      </c>
      <c r="J26" s="20">
        <v>23.4</v>
      </c>
    </row>
    <row r="27" spans="8:10" x14ac:dyDescent="0.2">
      <c r="H27" s="21"/>
      <c r="I27" s="20">
        <v>5.9</v>
      </c>
      <c r="J27" s="20">
        <v>25.2</v>
      </c>
    </row>
    <row r="28" spans="8:10" x14ac:dyDescent="0.2">
      <c r="H28" s="21">
        <v>43281</v>
      </c>
      <c r="I28" s="20">
        <v>3.2</v>
      </c>
      <c r="J28" s="20">
        <v>24.1</v>
      </c>
    </row>
    <row r="29" spans="8:10" x14ac:dyDescent="0.2">
      <c r="H29" s="21"/>
      <c r="I29" s="20">
        <v>6.6</v>
      </c>
      <c r="J29" s="20">
        <v>25.2</v>
      </c>
    </row>
    <row r="30" spans="8:10" x14ac:dyDescent="0.2">
      <c r="H30" s="21"/>
      <c r="I30" s="20">
        <v>6.8</v>
      </c>
      <c r="J30" s="20">
        <v>21.9</v>
      </c>
    </row>
    <row r="31" spans="8:10" x14ac:dyDescent="0.2">
      <c r="H31" s="21">
        <v>43373</v>
      </c>
      <c r="I31" s="20">
        <v>5.4</v>
      </c>
      <c r="J31" s="20">
        <v>25.7</v>
      </c>
    </row>
    <row r="32" spans="8:10" x14ac:dyDescent="0.2">
      <c r="H32" s="21"/>
      <c r="I32" s="20">
        <v>5.3</v>
      </c>
      <c r="J32" s="20">
        <v>26</v>
      </c>
    </row>
    <row r="33" spans="8:10" x14ac:dyDescent="0.2">
      <c r="H33" s="21"/>
      <c r="I33" s="20">
        <v>5</v>
      </c>
      <c r="J33" s="20">
        <v>25.3</v>
      </c>
    </row>
    <row r="34" spans="8:10" x14ac:dyDescent="0.2">
      <c r="H34" s="21">
        <v>43465</v>
      </c>
      <c r="I34" s="20">
        <v>4.9000000000000004</v>
      </c>
      <c r="J34" s="20">
        <v>26.1</v>
      </c>
    </row>
    <row r="35" spans="8:10" x14ac:dyDescent="0.2">
      <c r="H35" s="21"/>
      <c r="I35" s="20">
        <v>8.6999999999999993</v>
      </c>
      <c r="J35" s="20">
        <v>31.9</v>
      </c>
    </row>
    <row r="36" spans="8:10" x14ac:dyDescent="0.2">
      <c r="H36" s="21"/>
      <c r="I36" s="20">
        <v>2.7</v>
      </c>
      <c r="J36" s="20">
        <v>28.4</v>
      </c>
    </row>
    <row r="37" spans="8:10" x14ac:dyDescent="0.2">
      <c r="H37" s="21">
        <v>43555</v>
      </c>
      <c r="I37" s="20">
        <v>3.7</v>
      </c>
      <c r="J37" s="20">
        <v>28.6</v>
      </c>
    </row>
    <row r="38" spans="8:10" x14ac:dyDescent="0.2">
      <c r="H38" s="21"/>
      <c r="I38" s="20">
        <v>2.8</v>
      </c>
      <c r="J38" s="20">
        <v>30.9</v>
      </c>
    </row>
    <row r="39" spans="8:10" x14ac:dyDescent="0.2">
      <c r="H39" s="21"/>
      <c r="I39" s="20">
        <v>3.4</v>
      </c>
      <c r="J39" s="20">
        <v>33.5</v>
      </c>
    </row>
    <row r="40" spans="8:10" x14ac:dyDescent="0.2">
      <c r="H40" s="21">
        <v>43646</v>
      </c>
      <c r="I40" s="20">
        <v>3.7</v>
      </c>
      <c r="J40" s="20">
        <v>25.5</v>
      </c>
    </row>
    <row r="41" spans="8:10" x14ac:dyDescent="0.2">
      <c r="H41" s="21"/>
      <c r="I41" s="20">
        <v>4.8</v>
      </c>
      <c r="J41" s="20">
        <v>34.700000000000003</v>
      </c>
    </row>
    <row r="42" spans="8:10" x14ac:dyDescent="0.2">
      <c r="H42" s="21"/>
      <c r="I42" s="20">
        <v>4.7</v>
      </c>
      <c r="J42" s="20">
        <v>25</v>
      </c>
    </row>
    <row r="43" spans="8:10" x14ac:dyDescent="0.2">
      <c r="H43" s="21">
        <v>43738</v>
      </c>
      <c r="I43" s="20">
        <v>4.5999999999999996</v>
      </c>
      <c r="J43" s="20">
        <v>25.3</v>
      </c>
    </row>
    <row r="44" spans="8:10" x14ac:dyDescent="0.2">
      <c r="I44" s="20">
        <v>4.0999999999999996</v>
      </c>
      <c r="J44" s="20">
        <v>26.3</v>
      </c>
    </row>
    <row r="45" spans="8:10" x14ac:dyDescent="0.2">
      <c r="I45" s="20">
        <v>4.8</v>
      </c>
      <c r="J45" s="20">
        <v>22</v>
      </c>
    </row>
    <row r="46" spans="8:10" x14ac:dyDescent="0.2">
      <c r="H46" s="21">
        <v>43830</v>
      </c>
      <c r="I46" s="20">
        <v>6.9</v>
      </c>
      <c r="J46" s="20">
        <v>25.9</v>
      </c>
    </row>
    <row r="47" spans="8:10" x14ac:dyDescent="0.2">
      <c r="I47" s="20">
        <v>6.8</v>
      </c>
      <c r="J47" s="20">
        <v>27.8</v>
      </c>
    </row>
    <row r="48" spans="8:10" x14ac:dyDescent="0.2">
      <c r="I48" s="20">
        <v>5.6</v>
      </c>
      <c r="J48" s="20">
        <v>26.5</v>
      </c>
    </row>
    <row r="49" spans="8:10" x14ac:dyDescent="0.2">
      <c r="H49" s="21">
        <v>43921</v>
      </c>
      <c r="I49" s="20">
        <v>7.7</v>
      </c>
      <c r="J49" s="20">
        <v>28</v>
      </c>
    </row>
    <row r="50" spans="8:10" x14ac:dyDescent="0.2">
      <c r="H50" s="21"/>
      <c r="I50" s="20">
        <v>6.7</v>
      </c>
      <c r="J50" s="20">
        <v>26.4</v>
      </c>
    </row>
    <row r="51" spans="8:10" x14ac:dyDescent="0.2">
      <c r="H51" s="21"/>
      <c r="I51" s="20">
        <v>6.3</v>
      </c>
      <c r="J51" s="20">
        <v>26</v>
      </c>
    </row>
    <row r="52" spans="8:10" x14ac:dyDescent="0.2">
      <c r="H52" s="21">
        <v>44012</v>
      </c>
      <c r="I52" s="20">
        <v>7</v>
      </c>
      <c r="J52" s="20">
        <v>26.4</v>
      </c>
    </row>
    <row r="53" spans="8:10" x14ac:dyDescent="0.2">
      <c r="I53" s="20">
        <v>7.2</v>
      </c>
      <c r="J53" s="20">
        <v>27</v>
      </c>
    </row>
    <row r="54" spans="8:10" x14ac:dyDescent="0.2">
      <c r="I54" s="20">
        <v>7</v>
      </c>
      <c r="J54" s="20">
        <v>26.8</v>
      </c>
    </row>
    <row r="55" spans="8:10" x14ac:dyDescent="0.2">
      <c r="H55" s="21">
        <v>44104</v>
      </c>
      <c r="I55" s="20">
        <v>7.1</v>
      </c>
      <c r="J55" s="20">
        <v>25.6</v>
      </c>
    </row>
    <row r="56" spans="8:10" x14ac:dyDescent="0.2">
      <c r="H56" s="21"/>
      <c r="I56" s="20">
        <v>7.2</v>
      </c>
      <c r="J56" s="20">
        <v>26.3</v>
      </c>
    </row>
    <row r="57" spans="8:10" x14ac:dyDescent="0.2">
      <c r="H57" s="21"/>
      <c r="I57" s="20">
        <v>6.8</v>
      </c>
      <c r="J57" s="20">
        <v>24.3</v>
      </c>
    </row>
    <row r="58" spans="8:10" x14ac:dyDescent="0.2">
      <c r="H58" s="21">
        <v>44196</v>
      </c>
      <c r="I58" s="20">
        <v>6.9</v>
      </c>
      <c r="J58" s="20">
        <v>25.5</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20" zoomScaleNormal="120" workbookViewId="0">
      <selection activeCell="E7" sqref="E7"/>
    </sheetView>
  </sheetViews>
  <sheetFormatPr defaultColWidth="9.109375" defaultRowHeight="10.5" customHeight="1" x14ac:dyDescent="0.2"/>
  <cols>
    <col min="1" max="7" width="9.109375" style="7"/>
    <col min="8" max="8" width="9.109375" style="281"/>
    <col min="9" max="9" width="23.88671875" style="282" customWidth="1"/>
    <col min="10" max="10" width="34.6640625" style="282" customWidth="1"/>
    <col min="11" max="11" width="16.6640625" style="282" bestFit="1" customWidth="1"/>
    <col min="12" max="16384" width="9.109375" style="7"/>
  </cols>
  <sheetData>
    <row r="1" spans="1:13" ht="10.5" customHeight="1" x14ac:dyDescent="0.2">
      <c r="A1" s="5" t="s">
        <v>51</v>
      </c>
      <c r="B1" s="6" t="s">
        <v>331</v>
      </c>
      <c r="I1" s="17" t="s">
        <v>63</v>
      </c>
    </row>
    <row r="2" spans="1:13" ht="10.5" customHeight="1" x14ac:dyDescent="0.2">
      <c r="A2" s="7" t="s">
        <v>53</v>
      </c>
      <c r="B2" s="6" t="s">
        <v>589</v>
      </c>
    </row>
    <row r="3" spans="1:13" ht="10.5" customHeight="1" x14ac:dyDescent="0.2">
      <c r="A3" s="7" t="s">
        <v>54</v>
      </c>
      <c r="B3" s="7" t="s">
        <v>55</v>
      </c>
    </row>
    <row r="4" spans="1:13" ht="10.5" customHeight="1" x14ac:dyDescent="0.2">
      <c r="A4" s="7" t="s">
        <v>56</v>
      </c>
      <c r="B4" s="7" t="s">
        <v>57</v>
      </c>
    </row>
    <row r="5" spans="1:13" ht="10.5" customHeight="1" x14ac:dyDescent="0.2">
      <c r="A5" s="7" t="s">
        <v>58</v>
      </c>
      <c r="B5" s="25" t="s">
        <v>554</v>
      </c>
    </row>
    <row r="6" spans="1:13" ht="10.5" customHeight="1" x14ac:dyDescent="0.2">
      <c r="A6" s="7" t="s">
        <v>59</v>
      </c>
      <c r="B6" s="25" t="s">
        <v>590</v>
      </c>
    </row>
    <row r="8" spans="1:13" ht="10.5" customHeight="1" x14ac:dyDescent="0.2">
      <c r="I8" s="282" t="s">
        <v>495</v>
      </c>
      <c r="J8" s="282" t="s">
        <v>496</v>
      </c>
      <c r="K8" s="282" t="s">
        <v>497</v>
      </c>
    </row>
    <row r="9" spans="1:13" ht="10.5" customHeight="1" x14ac:dyDescent="0.2">
      <c r="I9" s="282" t="s">
        <v>498</v>
      </c>
      <c r="J9" s="282" t="s">
        <v>499</v>
      </c>
      <c r="K9" s="282" t="s">
        <v>500</v>
      </c>
    </row>
    <row r="10" spans="1:13" ht="10.5" customHeight="1" x14ac:dyDescent="0.2">
      <c r="G10" s="7" t="str">
        <f>REPLACE(H10,1,2,"Q4")</f>
        <v>Q4.16</v>
      </c>
      <c r="H10" s="282" t="s">
        <v>333</v>
      </c>
      <c r="I10" s="284">
        <v>-135.9</v>
      </c>
      <c r="J10" s="284">
        <v>-11.9</v>
      </c>
      <c r="K10" s="284">
        <v>0</v>
      </c>
      <c r="L10" s="7" t="s">
        <v>332</v>
      </c>
      <c r="M10" s="282" t="s">
        <v>333</v>
      </c>
    </row>
    <row r="11" spans="1:13" ht="10.5" customHeight="1" x14ac:dyDescent="0.2">
      <c r="G11" s="7" t="str">
        <f>REPLACE(H11,1,1,"Q1")</f>
        <v>Q1.17</v>
      </c>
      <c r="H11" s="282" t="s">
        <v>501</v>
      </c>
      <c r="I11" s="284">
        <v>0.7</v>
      </c>
      <c r="J11" s="284">
        <v>2.5</v>
      </c>
      <c r="K11" s="284">
        <v>1.4999999999999999E-2</v>
      </c>
      <c r="M11" s="282"/>
    </row>
    <row r="12" spans="1:13" ht="10.5" customHeight="1" x14ac:dyDescent="0.2">
      <c r="G12" s="7" t="str">
        <f>REPLACE(H12,1,2,"Q2")</f>
        <v>Q2.17</v>
      </c>
      <c r="H12" s="282" t="s">
        <v>335</v>
      </c>
      <c r="I12" s="284">
        <v>-3.7</v>
      </c>
      <c r="J12" s="284">
        <v>-1.5</v>
      </c>
      <c r="K12" s="284">
        <v>-2.3E-2</v>
      </c>
      <c r="L12" s="7" t="s">
        <v>334</v>
      </c>
      <c r="M12" s="282" t="s">
        <v>335</v>
      </c>
    </row>
    <row r="13" spans="1:13" ht="10.5" customHeight="1" x14ac:dyDescent="0.2">
      <c r="G13" s="7" t="str">
        <f>REPLACE(H13,1,3,"Q3")</f>
        <v>Q3.17</v>
      </c>
      <c r="H13" s="282" t="s">
        <v>502</v>
      </c>
      <c r="I13" s="284">
        <v>1.3</v>
      </c>
      <c r="J13" s="284">
        <v>1.9</v>
      </c>
      <c r="K13" s="284">
        <v>1.2999999999999999E-2</v>
      </c>
      <c r="M13" s="282"/>
    </row>
    <row r="14" spans="1:13" ht="10.5" customHeight="1" x14ac:dyDescent="0.2">
      <c r="G14" s="7" t="str">
        <f>REPLACE(H14,1,2,"Q4")</f>
        <v>Q4.17</v>
      </c>
      <c r="H14" s="282" t="s">
        <v>337</v>
      </c>
      <c r="I14" s="284">
        <v>-23.9</v>
      </c>
      <c r="J14" s="284">
        <v>-2.6</v>
      </c>
      <c r="K14" s="284">
        <v>-0.158</v>
      </c>
      <c r="L14" s="7" t="s">
        <v>336</v>
      </c>
      <c r="M14" s="282" t="s">
        <v>337</v>
      </c>
    </row>
    <row r="15" spans="1:13" ht="10.5" customHeight="1" x14ac:dyDescent="0.2">
      <c r="G15" s="7" t="str">
        <f t="shared" ref="G15" si="0">REPLACE(H15,1,1,"Q1")</f>
        <v>Q1.18</v>
      </c>
      <c r="H15" s="282" t="s">
        <v>503</v>
      </c>
      <c r="I15" s="284">
        <v>3.7</v>
      </c>
      <c r="J15" s="284">
        <v>5</v>
      </c>
      <c r="K15" s="284">
        <v>0.219</v>
      </c>
      <c r="M15" s="282"/>
    </row>
    <row r="16" spans="1:13" ht="10.5" customHeight="1" x14ac:dyDescent="0.2">
      <c r="G16" s="7" t="str">
        <f t="shared" ref="G16" si="1">REPLACE(H16,1,2,"Q2")</f>
        <v>Q2.18</v>
      </c>
      <c r="H16" s="282" t="s">
        <v>339</v>
      </c>
      <c r="I16" s="284">
        <v>3.3</v>
      </c>
      <c r="J16" s="284">
        <v>-3.7</v>
      </c>
      <c r="K16" s="284">
        <v>0.105</v>
      </c>
      <c r="L16" s="7" t="s">
        <v>338</v>
      </c>
      <c r="M16" s="282" t="s">
        <v>339</v>
      </c>
    </row>
    <row r="17" spans="7:13" ht="10.5" customHeight="1" x14ac:dyDescent="0.2">
      <c r="G17" s="7" t="str">
        <f t="shared" ref="G17" si="2">REPLACE(H17,1,3,"Q3")</f>
        <v>Q3.18</v>
      </c>
      <c r="H17" s="282" t="s">
        <v>504</v>
      </c>
      <c r="I17" s="284">
        <v>-1.8</v>
      </c>
      <c r="J17" s="284">
        <v>4.5</v>
      </c>
      <c r="K17" s="284">
        <v>9.5000000000000001E-2</v>
      </c>
      <c r="M17" s="282"/>
    </row>
    <row r="18" spans="7:13" ht="10.5" customHeight="1" x14ac:dyDescent="0.2">
      <c r="G18" s="7" t="str">
        <f t="shared" ref="G18" si="3">REPLACE(H18,1,2,"Q4")</f>
        <v>Q4.18</v>
      </c>
      <c r="H18" s="282" t="s">
        <v>341</v>
      </c>
      <c r="I18" s="284">
        <v>6.6</v>
      </c>
      <c r="J18" s="284">
        <v>3.7</v>
      </c>
      <c r="K18" s="284">
        <v>0.14699999999999999</v>
      </c>
      <c r="L18" s="7" t="s">
        <v>340</v>
      </c>
      <c r="M18" s="282" t="s">
        <v>341</v>
      </c>
    </row>
    <row r="19" spans="7:13" ht="10.5" customHeight="1" x14ac:dyDescent="0.2">
      <c r="G19" s="7" t="str">
        <f t="shared" ref="G19" si="4">REPLACE(H19,1,1,"Q1")</f>
        <v>Q1.19</v>
      </c>
      <c r="H19" s="282" t="s">
        <v>505</v>
      </c>
      <c r="I19" s="284">
        <v>7.6</v>
      </c>
      <c r="J19" s="284">
        <v>5.3</v>
      </c>
      <c r="K19" s="284">
        <v>0.313</v>
      </c>
      <c r="M19" s="282"/>
    </row>
    <row r="20" spans="7:13" ht="10.5" customHeight="1" x14ac:dyDescent="0.2">
      <c r="G20" s="7" t="str">
        <f t="shared" ref="G20" si="5">REPLACE(H20,1,2,"Q2")</f>
        <v>Q2.19</v>
      </c>
      <c r="H20" s="282" t="s">
        <v>343</v>
      </c>
      <c r="I20" s="284">
        <v>10.7</v>
      </c>
      <c r="J20" s="284">
        <v>7.5</v>
      </c>
      <c r="K20" s="284">
        <v>0.379</v>
      </c>
      <c r="L20" s="7" t="s">
        <v>342</v>
      </c>
      <c r="M20" s="282" t="s">
        <v>343</v>
      </c>
    </row>
    <row r="21" spans="7:13" ht="10.5" customHeight="1" x14ac:dyDescent="0.2">
      <c r="G21" s="7" t="str">
        <f t="shared" ref="G21" si="6">REPLACE(H21,1,3,"Q3")</f>
        <v>Q3.19</v>
      </c>
      <c r="H21" s="282" t="s">
        <v>506</v>
      </c>
      <c r="I21" s="284">
        <v>9.1</v>
      </c>
      <c r="J21" s="284">
        <v>8.1999999999999993</v>
      </c>
      <c r="K21" s="284">
        <v>0.38300000000000001</v>
      </c>
      <c r="M21" s="282"/>
    </row>
    <row r="22" spans="7:13" ht="10.5" customHeight="1" x14ac:dyDescent="0.2">
      <c r="G22" s="7" t="str">
        <f>REPLACE(H22,1,3,"Q4.")</f>
        <v>Q4.19</v>
      </c>
      <c r="H22" s="282" t="s">
        <v>345</v>
      </c>
      <c r="I22" s="284">
        <v>5.2</v>
      </c>
      <c r="J22" s="284">
        <v>4.8</v>
      </c>
      <c r="K22" s="284">
        <v>0.33500000000000002</v>
      </c>
      <c r="L22" s="7" t="s">
        <v>344</v>
      </c>
      <c r="M22" s="282" t="s">
        <v>345</v>
      </c>
    </row>
    <row r="23" spans="7:13" ht="10.5" customHeight="1" x14ac:dyDescent="0.2">
      <c r="G23" s="7" t="str">
        <f t="shared" ref="G23" si="7">REPLACE(H23,1,1,"Q1")</f>
        <v>Q1.20</v>
      </c>
      <c r="H23" s="282" t="s">
        <v>494</v>
      </c>
      <c r="I23" s="284">
        <v>10.4</v>
      </c>
      <c r="J23" s="284">
        <v>5.7</v>
      </c>
      <c r="K23" s="284">
        <v>0.308</v>
      </c>
      <c r="M23" s="282"/>
    </row>
    <row r="24" spans="7:13" ht="10.5" customHeight="1" x14ac:dyDescent="0.2">
      <c r="G24" s="7" t="str">
        <f t="shared" ref="G24" si="8">REPLACE(H24,1,2,"Q2")</f>
        <v>Q2.20</v>
      </c>
      <c r="H24" s="282" t="s">
        <v>347</v>
      </c>
      <c r="I24" s="284">
        <v>3.6</v>
      </c>
      <c r="J24" s="284">
        <v>4.0999999999999996</v>
      </c>
      <c r="K24" s="284">
        <v>0.22900000000000001</v>
      </c>
      <c r="L24" s="7" t="s">
        <v>346</v>
      </c>
      <c r="M24" s="282" t="s">
        <v>347</v>
      </c>
    </row>
    <row r="25" spans="7:13" ht="10.5" customHeight="1" x14ac:dyDescent="0.2">
      <c r="G25" s="7" t="str">
        <f t="shared" ref="G25" si="9">REPLACE(H25,1,3,"Q3")</f>
        <v>Q3.20</v>
      </c>
      <c r="H25" s="282" t="s">
        <v>396</v>
      </c>
      <c r="I25" s="284">
        <v>7.2</v>
      </c>
      <c r="J25" s="284">
        <v>6.6</v>
      </c>
      <c r="K25" s="284">
        <v>0.24399999999999999</v>
      </c>
      <c r="M25" s="282"/>
    </row>
    <row r="26" spans="7:13" ht="10.5" customHeight="1" x14ac:dyDescent="0.2">
      <c r="G26" s="7" t="str">
        <f>REPLACE(H26,1,3,"Q4.")</f>
        <v>Q4.20</v>
      </c>
      <c r="H26" s="281" t="s">
        <v>349</v>
      </c>
      <c r="I26" s="284">
        <v>4</v>
      </c>
      <c r="J26" s="284">
        <v>-0.3</v>
      </c>
      <c r="K26" s="284">
        <v>0.2</v>
      </c>
      <c r="L26" s="7" t="s">
        <v>348</v>
      </c>
      <c r="M26" s="281" t="s">
        <v>349</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topLeftCell="A13" zoomScale="120" zoomScaleNormal="120" workbookViewId="0">
      <selection activeCell="B3" sqref="B3"/>
    </sheetView>
  </sheetViews>
  <sheetFormatPr defaultColWidth="8.88671875" defaultRowHeight="10.199999999999999" x14ac:dyDescent="0.2"/>
  <cols>
    <col min="1" max="7" width="8.88671875" style="7"/>
    <col min="8" max="8" width="8.88671875" style="282"/>
    <col min="9" max="16384" width="8.88671875" style="7"/>
  </cols>
  <sheetData>
    <row r="1" spans="1:12" x14ac:dyDescent="0.2">
      <c r="A1" s="5" t="s">
        <v>51</v>
      </c>
      <c r="B1" s="6" t="s">
        <v>350</v>
      </c>
      <c r="I1" s="17" t="s">
        <v>63</v>
      </c>
    </row>
    <row r="2" spans="1:12" x14ac:dyDescent="0.2">
      <c r="A2" s="7" t="s">
        <v>53</v>
      </c>
      <c r="B2" s="6" t="s">
        <v>591</v>
      </c>
    </row>
    <row r="3" spans="1:12" x14ac:dyDescent="0.2">
      <c r="A3" s="7" t="s">
        <v>54</v>
      </c>
      <c r="B3" s="7" t="s">
        <v>55</v>
      </c>
    </row>
    <row r="4" spans="1:12" x14ac:dyDescent="0.2">
      <c r="A4" s="7" t="s">
        <v>56</v>
      </c>
      <c r="B4" s="7" t="s">
        <v>57</v>
      </c>
    </row>
    <row r="5" spans="1:12" x14ac:dyDescent="0.2">
      <c r="A5" s="7" t="s">
        <v>58</v>
      </c>
      <c r="B5" s="25" t="s">
        <v>351</v>
      </c>
    </row>
    <row r="6" spans="1:12" x14ac:dyDescent="0.2">
      <c r="A6" s="7" t="s">
        <v>59</v>
      </c>
      <c r="B6" s="25" t="s">
        <v>352</v>
      </c>
    </row>
    <row r="8" spans="1:12" x14ac:dyDescent="0.2">
      <c r="I8" s="7" t="s">
        <v>507</v>
      </c>
      <c r="J8" s="7" t="s">
        <v>508</v>
      </c>
    </row>
    <row r="9" spans="1:12" x14ac:dyDescent="0.2">
      <c r="I9" s="7" t="s">
        <v>509</v>
      </c>
      <c r="J9" s="7" t="s">
        <v>510</v>
      </c>
    </row>
    <row r="10" spans="1:12" x14ac:dyDescent="0.2">
      <c r="G10" s="282" t="str">
        <f>REPLACE(H10,1,2,"Q4")</f>
        <v>Q4.16</v>
      </c>
      <c r="H10" s="282" t="s">
        <v>333</v>
      </c>
      <c r="I10" s="41">
        <v>25.1</v>
      </c>
      <c r="J10" s="10">
        <v>0.53500000000000003</v>
      </c>
      <c r="K10" s="7" t="s">
        <v>332</v>
      </c>
      <c r="L10" s="282" t="s">
        <v>333</v>
      </c>
    </row>
    <row r="11" spans="1:12" x14ac:dyDescent="0.2">
      <c r="G11" s="282" t="str">
        <f>REPLACE(H11,1,1,"Q1")</f>
        <v>Q1.17</v>
      </c>
      <c r="H11" s="282" t="s">
        <v>501</v>
      </c>
      <c r="I11" s="41">
        <v>23.9</v>
      </c>
      <c r="J11" s="10">
        <v>0.49</v>
      </c>
      <c r="L11" s="282"/>
    </row>
    <row r="12" spans="1:12" x14ac:dyDescent="0.2">
      <c r="G12" s="282" t="str">
        <f>REPLACE(H12,1,2,"Q2")</f>
        <v>Q2.17</v>
      </c>
      <c r="H12" s="282" t="s">
        <v>335</v>
      </c>
      <c r="I12" s="41">
        <v>20.9</v>
      </c>
      <c r="J12" s="10">
        <v>0.629</v>
      </c>
      <c r="K12" s="7" t="s">
        <v>334</v>
      </c>
      <c r="L12" s="282" t="s">
        <v>335</v>
      </c>
    </row>
    <row r="13" spans="1:12" x14ac:dyDescent="0.2">
      <c r="G13" s="282" t="str">
        <f>REPLACE(H13,1,3,"Q3")</f>
        <v>Q3.17</v>
      </c>
      <c r="H13" s="282" t="s">
        <v>502</v>
      </c>
      <c r="I13" s="41">
        <v>24</v>
      </c>
      <c r="J13" s="10">
        <v>0.57199999999999995</v>
      </c>
      <c r="L13" s="282"/>
    </row>
    <row r="14" spans="1:12" x14ac:dyDescent="0.2">
      <c r="G14" s="282" t="str">
        <f>REPLACE(H14,1,2,"Q4")</f>
        <v>Q4.17</v>
      </c>
      <c r="H14" s="282" t="s">
        <v>337</v>
      </c>
      <c r="I14" s="41">
        <v>26.3</v>
      </c>
      <c r="J14" s="10">
        <v>0.57199999999999995</v>
      </c>
      <c r="K14" s="7" t="s">
        <v>336</v>
      </c>
      <c r="L14" s="282" t="s">
        <v>337</v>
      </c>
    </row>
    <row r="15" spans="1:12" x14ac:dyDescent="0.2">
      <c r="G15" s="282" t="str">
        <f t="shared" ref="G15" si="0">REPLACE(H15,1,1,"Q1")</f>
        <v>Q1.18</v>
      </c>
      <c r="H15" s="282" t="s">
        <v>503</v>
      </c>
      <c r="I15" s="41">
        <v>25.4</v>
      </c>
      <c r="J15" s="10">
        <v>0.57899999999999996</v>
      </c>
      <c r="L15" s="282"/>
    </row>
    <row r="16" spans="1:12" x14ac:dyDescent="0.2">
      <c r="G16" s="282" t="str">
        <f t="shared" ref="G16" si="1">REPLACE(H16,1,2,"Q2")</f>
        <v>Q2.18</v>
      </c>
      <c r="H16" s="282" t="s">
        <v>339</v>
      </c>
      <c r="I16" s="41">
        <v>26.9</v>
      </c>
      <c r="J16" s="10">
        <v>0.63100000000000001</v>
      </c>
      <c r="K16" s="7" t="s">
        <v>338</v>
      </c>
      <c r="L16" s="282" t="s">
        <v>339</v>
      </c>
    </row>
    <row r="17" spans="7:12" x14ac:dyDescent="0.2">
      <c r="G17" s="282" t="str">
        <f t="shared" ref="G17" si="2">REPLACE(H17,1,3,"Q3")</f>
        <v>Q3.18</v>
      </c>
      <c r="H17" s="282" t="s">
        <v>504</v>
      </c>
      <c r="I17" s="41">
        <v>30.5</v>
      </c>
      <c r="J17" s="10">
        <v>0.53700000000000003</v>
      </c>
      <c r="L17" s="282"/>
    </row>
    <row r="18" spans="7:12" x14ac:dyDescent="0.2">
      <c r="G18" s="282" t="str">
        <f t="shared" ref="G18" si="3">REPLACE(H18,1,2,"Q4")</f>
        <v>Q4.18</v>
      </c>
      <c r="H18" s="282" t="s">
        <v>341</v>
      </c>
      <c r="I18" s="41">
        <v>38.5</v>
      </c>
      <c r="J18" s="10">
        <v>0.61199999999999999</v>
      </c>
      <c r="K18" s="7" t="s">
        <v>340</v>
      </c>
      <c r="L18" s="282" t="s">
        <v>341</v>
      </c>
    </row>
    <row r="19" spans="7:12" x14ac:dyDescent="0.2">
      <c r="G19" s="282" t="str">
        <f t="shared" ref="G19" si="4">REPLACE(H19,1,1,"Q1")</f>
        <v>Q1.19</v>
      </c>
      <c r="H19" s="282" t="s">
        <v>505</v>
      </c>
      <c r="I19" s="41">
        <v>35</v>
      </c>
      <c r="J19" s="10">
        <v>0.47599999999999998</v>
      </c>
      <c r="L19" s="282"/>
    </row>
    <row r="20" spans="7:12" x14ac:dyDescent="0.2">
      <c r="G20" s="282" t="str">
        <f t="shared" ref="G20" si="5">REPLACE(H20,1,2,"Q2")</f>
        <v>Q2.19</v>
      </c>
      <c r="H20" s="282" t="s">
        <v>343</v>
      </c>
      <c r="I20" s="41">
        <v>39.1</v>
      </c>
      <c r="J20" s="10">
        <v>0.47099999999999997</v>
      </c>
      <c r="K20" s="7" t="s">
        <v>342</v>
      </c>
      <c r="L20" s="282" t="s">
        <v>343</v>
      </c>
    </row>
    <row r="21" spans="7:12" x14ac:dyDescent="0.2">
      <c r="G21" s="282" t="str">
        <f t="shared" ref="G21" si="6">REPLACE(H21,1,3,"Q3")</f>
        <v>Q3.19</v>
      </c>
      <c r="H21" s="282" t="s">
        <v>506</v>
      </c>
      <c r="I21" s="41">
        <v>38.200000000000003</v>
      </c>
      <c r="J21" s="10">
        <v>0.47399999999999998</v>
      </c>
      <c r="L21" s="282"/>
    </row>
    <row r="22" spans="7:12" x14ac:dyDescent="0.2">
      <c r="G22" s="282" t="str">
        <f t="shared" ref="G22" si="7">REPLACE(H22,1,2,"Q4")</f>
        <v>Q4.19</v>
      </c>
      <c r="H22" s="282" t="s">
        <v>345</v>
      </c>
      <c r="I22" s="41">
        <v>34.9</v>
      </c>
      <c r="J22" s="10">
        <v>0.61699999999999999</v>
      </c>
      <c r="K22" s="7" t="s">
        <v>344</v>
      </c>
      <c r="L22" s="282" t="s">
        <v>345</v>
      </c>
    </row>
    <row r="23" spans="7:12" x14ac:dyDescent="0.2">
      <c r="G23" s="282" t="str">
        <f t="shared" ref="G23" si="8">REPLACE(H23,1,1,"Q1")</f>
        <v>Q1.20</v>
      </c>
      <c r="H23" s="282" t="s">
        <v>494</v>
      </c>
      <c r="I23" s="41">
        <v>41.2</v>
      </c>
      <c r="J23" s="10">
        <v>0.47399999999999998</v>
      </c>
      <c r="L23" s="282"/>
    </row>
    <row r="24" spans="7:12" x14ac:dyDescent="0.2">
      <c r="G24" s="282" t="str">
        <f t="shared" ref="G24" si="9">REPLACE(H24,1,2,"Q2")</f>
        <v>Q2.20</v>
      </c>
      <c r="H24" s="282" t="s">
        <v>347</v>
      </c>
      <c r="I24" s="41">
        <v>41.2</v>
      </c>
      <c r="J24" s="10">
        <v>0.48499999999999999</v>
      </c>
      <c r="K24" s="7" t="s">
        <v>346</v>
      </c>
      <c r="L24" s="282" t="s">
        <v>347</v>
      </c>
    </row>
    <row r="25" spans="7:12" x14ac:dyDescent="0.2">
      <c r="G25" s="282" t="str">
        <f t="shared" ref="G25" si="10">REPLACE(H25,1,3,"Q3")</f>
        <v>Q3.20</v>
      </c>
      <c r="H25" s="282" t="s">
        <v>396</v>
      </c>
      <c r="I25" s="41">
        <v>38.700000000000003</v>
      </c>
      <c r="J25" s="10">
        <v>0.54700000000000004</v>
      </c>
      <c r="L25" s="282"/>
    </row>
    <row r="26" spans="7:12" x14ac:dyDescent="0.2">
      <c r="G26" s="282" t="str">
        <f t="shared" ref="G26" si="11">REPLACE(H26,1,2,"Q4")</f>
        <v>Q4.20</v>
      </c>
      <c r="H26" s="281" t="s">
        <v>349</v>
      </c>
      <c r="I26" s="41">
        <v>38.200000000000003</v>
      </c>
      <c r="J26" s="10">
        <v>0.64600000000000002</v>
      </c>
      <c r="K26" s="7" t="s">
        <v>348</v>
      </c>
      <c r="L26" s="281" t="s">
        <v>349</v>
      </c>
    </row>
  </sheetData>
  <hyperlinks>
    <hyperlink ref="I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showGridLines="0" zoomScale="120" zoomScaleNormal="120" workbookViewId="0">
      <selection activeCell="B6" sqref="B6"/>
    </sheetView>
  </sheetViews>
  <sheetFormatPr defaultColWidth="8.88671875" defaultRowHeight="10.199999999999999" x14ac:dyDescent="0.2"/>
  <cols>
    <col min="1" max="7" width="8.88671875" style="7"/>
    <col min="8" max="8" width="8.88671875" style="281"/>
    <col min="9" max="16384" width="8.88671875" style="7"/>
  </cols>
  <sheetData>
    <row r="1" spans="1:14" x14ac:dyDescent="0.2">
      <c r="A1" s="5" t="s">
        <v>51</v>
      </c>
      <c r="B1" s="6" t="s">
        <v>559</v>
      </c>
      <c r="I1" s="17" t="s">
        <v>63</v>
      </c>
    </row>
    <row r="2" spans="1:14" x14ac:dyDescent="0.2">
      <c r="A2" s="7" t="s">
        <v>53</v>
      </c>
      <c r="B2" s="6" t="s">
        <v>592</v>
      </c>
    </row>
    <row r="3" spans="1:14" x14ac:dyDescent="0.2">
      <c r="A3" s="7" t="s">
        <v>54</v>
      </c>
      <c r="B3" s="7" t="s">
        <v>55</v>
      </c>
    </row>
    <row r="4" spans="1:14" x14ac:dyDescent="0.2">
      <c r="A4" s="7" t="s">
        <v>56</v>
      </c>
      <c r="B4" s="7" t="s">
        <v>57</v>
      </c>
    </row>
    <row r="5" spans="1:14" x14ac:dyDescent="0.2">
      <c r="A5" s="7" t="s">
        <v>58</v>
      </c>
      <c r="B5" s="25" t="s">
        <v>555</v>
      </c>
    </row>
    <row r="6" spans="1:14" x14ac:dyDescent="0.2">
      <c r="A6" s="7" t="s">
        <v>59</v>
      </c>
      <c r="B6" s="25" t="s">
        <v>593</v>
      </c>
    </row>
    <row r="8" spans="1:14" x14ac:dyDescent="0.2">
      <c r="I8" s="7" t="s">
        <v>511</v>
      </c>
      <c r="J8" s="7" t="s">
        <v>512</v>
      </c>
      <c r="K8" s="7" t="s">
        <v>513</v>
      </c>
      <c r="L8" s="7" t="s">
        <v>514</v>
      </c>
    </row>
    <row r="9" spans="1:14" x14ac:dyDescent="0.2">
      <c r="I9" s="7" t="s">
        <v>428</v>
      </c>
      <c r="J9" s="7" t="s">
        <v>430</v>
      </c>
      <c r="K9" s="7" t="s">
        <v>515</v>
      </c>
      <c r="L9" s="7" t="s">
        <v>516</v>
      </c>
    </row>
    <row r="10" spans="1:14" x14ac:dyDescent="0.2">
      <c r="G10" s="282" t="str">
        <f>REPLACE(H10,1,2,"Q4")</f>
        <v>Q4.16</v>
      </c>
      <c r="H10" s="282" t="s">
        <v>333</v>
      </c>
      <c r="I10" s="41">
        <v>11.491</v>
      </c>
      <c r="J10" s="41">
        <v>5.9989999999999997</v>
      </c>
      <c r="K10" s="41">
        <v>3.4940000000000002</v>
      </c>
      <c r="L10" s="41">
        <v>4.1589999999999998</v>
      </c>
      <c r="M10" s="7" t="s">
        <v>332</v>
      </c>
      <c r="N10" s="282" t="s">
        <v>333</v>
      </c>
    </row>
    <row r="11" spans="1:14" x14ac:dyDescent="0.2">
      <c r="G11" s="282" t="str">
        <f>REPLACE(H11,1,1,"Q1")</f>
        <v>Q1.17</v>
      </c>
      <c r="H11" s="282" t="s">
        <v>501</v>
      </c>
      <c r="I11" s="41">
        <v>11.57</v>
      </c>
      <c r="J11" s="41">
        <v>6.6210000000000004</v>
      </c>
      <c r="K11" s="41">
        <v>4.3609999999999998</v>
      </c>
      <c r="L11" s="41">
        <v>1.3640000000000001</v>
      </c>
      <c r="N11" s="282"/>
    </row>
    <row r="12" spans="1:14" x14ac:dyDescent="0.2">
      <c r="G12" s="282" t="str">
        <f>REPLACE(H12,1,2,"Q2")</f>
        <v>Q2.17</v>
      </c>
      <c r="H12" s="282" t="s">
        <v>335</v>
      </c>
      <c r="I12" s="41">
        <v>12.48</v>
      </c>
      <c r="J12" s="41">
        <v>7.0890000000000004</v>
      </c>
      <c r="K12" s="41">
        <v>0.156</v>
      </c>
      <c r="L12" s="41">
        <v>1.173</v>
      </c>
      <c r="M12" s="7" t="s">
        <v>334</v>
      </c>
      <c r="N12" s="282" t="s">
        <v>335</v>
      </c>
    </row>
    <row r="13" spans="1:14" x14ac:dyDescent="0.2">
      <c r="G13" s="282" t="str">
        <f>REPLACE(H13,1,3,"Q3")</f>
        <v>Q3.17</v>
      </c>
      <c r="H13" s="282" t="s">
        <v>502</v>
      </c>
      <c r="I13" s="41">
        <v>13.72</v>
      </c>
      <c r="J13" s="41">
        <v>7.7690000000000001</v>
      </c>
      <c r="K13" s="41">
        <v>0.66400000000000003</v>
      </c>
      <c r="L13" s="41">
        <v>1.8009999999999999</v>
      </c>
      <c r="N13" s="282"/>
    </row>
    <row r="14" spans="1:14" x14ac:dyDescent="0.2">
      <c r="G14" s="282" t="str">
        <f>REPLACE(H14,1,2,"Q4")</f>
        <v>Q4.17</v>
      </c>
      <c r="H14" s="282" t="s">
        <v>337</v>
      </c>
      <c r="I14" s="41">
        <v>15.336</v>
      </c>
      <c r="J14" s="41">
        <v>5.9969999999999999</v>
      </c>
      <c r="K14" s="41">
        <v>2.0510000000000002</v>
      </c>
      <c r="L14" s="41">
        <v>2.9449999999999998</v>
      </c>
      <c r="M14" s="7" t="s">
        <v>336</v>
      </c>
      <c r="N14" s="282" t="s">
        <v>337</v>
      </c>
    </row>
    <row r="15" spans="1:14" x14ac:dyDescent="0.2">
      <c r="G15" s="282" t="str">
        <f t="shared" ref="G15" si="0">REPLACE(H15,1,1,"Q1")</f>
        <v>Q1.18</v>
      </c>
      <c r="H15" s="282" t="s">
        <v>503</v>
      </c>
      <c r="I15" s="41">
        <v>16.553999999999998</v>
      </c>
      <c r="J15" s="41">
        <v>8.4949999999999992</v>
      </c>
      <c r="K15" s="41">
        <v>-1.8220000000000001</v>
      </c>
      <c r="L15" s="41">
        <v>2.1269999999999998</v>
      </c>
      <c r="N15" s="282"/>
    </row>
    <row r="16" spans="1:14" x14ac:dyDescent="0.2">
      <c r="G16" s="282" t="str">
        <f t="shared" ref="G16" si="1">REPLACE(H16,1,2,"Q2")</f>
        <v>Q2.18</v>
      </c>
      <c r="H16" s="282" t="s">
        <v>339</v>
      </c>
      <c r="I16" s="41">
        <v>16.170000000000002</v>
      </c>
      <c r="J16" s="41">
        <v>9.2040000000000006</v>
      </c>
      <c r="K16" s="41">
        <v>-0.32700000000000001</v>
      </c>
      <c r="L16" s="41">
        <v>1.855</v>
      </c>
      <c r="M16" s="7" t="s">
        <v>338</v>
      </c>
      <c r="N16" s="282" t="s">
        <v>339</v>
      </c>
    </row>
    <row r="17" spans="7:14" x14ac:dyDescent="0.2">
      <c r="G17" s="282" t="str">
        <f t="shared" ref="G17" si="2">REPLACE(H17,1,3,"Q3")</f>
        <v>Q3.18</v>
      </c>
      <c r="H17" s="282" t="s">
        <v>504</v>
      </c>
      <c r="I17" s="41">
        <v>17.899999999999999</v>
      </c>
      <c r="J17" s="41">
        <v>10.536</v>
      </c>
      <c r="K17" s="41">
        <v>-6.9000000000000006E-2</v>
      </c>
      <c r="L17" s="41">
        <v>2.1339999999999999</v>
      </c>
      <c r="N17" s="282"/>
    </row>
    <row r="18" spans="7:14" x14ac:dyDescent="0.2">
      <c r="G18" s="282" t="str">
        <f t="shared" ref="G18" si="3">REPLACE(H18,1,2,"Q4")</f>
        <v>Q4.18</v>
      </c>
      <c r="H18" s="282" t="s">
        <v>341</v>
      </c>
      <c r="I18" s="41">
        <v>22.417999999999999</v>
      </c>
      <c r="J18" s="41">
        <v>9.5739999999999998</v>
      </c>
      <c r="K18" s="41">
        <v>4.0709999999999997</v>
      </c>
      <c r="L18" s="41">
        <v>2.472</v>
      </c>
      <c r="M18" s="7" t="s">
        <v>340</v>
      </c>
      <c r="N18" s="282" t="s">
        <v>341</v>
      </c>
    </row>
    <row r="19" spans="7:14" x14ac:dyDescent="0.2">
      <c r="G19" s="282" t="str">
        <f t="shared" ref="G19" si="4">REPLACE(H19,1,1,"Q1")</f>
        <v>Q1.19</v>
      </c>
      <c r="H19" s="282" t="s">
        <v>505</v>
      </c>
      <c r="I19" s="41">
        <v>19.54</v>
      </c>
      <c r="J19" s="41">
        <v>9.9969999999999999</v>
      </c>
      <c r="K19" s="41">
        <v>3.766</v>
      </c>
      <c r="L19" s="41">
        <v>1.718</v>
      </c>
      <c r="N19" s="282"/>
    </row>
    <row r="20" spans="7:14" x14ac:dyDescent="0.2">
      <c r="G20" s="282" t="str">
        <f t="shared" ref="G20" si="5">REPLACE(H20,1,2,"Q2")</f>
        <v>Q2.19</v>
      </c>
      <c r="H20" s="282" t="s">
        <v>343</v>
      </c>
      <c r="I20" s="41">
        <v>19.850000000000001</v>
      </c>
      <c r="J20" s="41">
        <v>10.816000000000001</v>
      </c>
      <c r="K20" s="41">
        <v>6.6040000000000001</v>
      </c>
      <c r="L20" s="41">
        <v>1.85</v>
      </c>
      <c r="M20" s="7" t="s">
        <v>342</v>
      </c>
      <c r="N20" s="282" t="s">
        <v>343</v>
      </c>
    </row>
    <row r="21" spans="7:14" x14ac:dyDescent="0.2">
      <c r="G21" s="282" t="str">
        <f t="shared" ref="G21" si="6">REPLACE(H21,1,3,"Q3")</f>
        <v>Q3.19</v>
      </c>
      <c r="H21" s="282" t="s">
        <v>506</v>
      </c>
      <c r="I21" s="41">
        <v>20.146999999999998</v>
      </c>
      <c r="J21" s="41">
        <v>11.507999999999999</v>
      </c>
      <c r="K21" s="41">
        <v>4.4039999999999999</v>
      </c>
      <c r="L21" s="41">
        <v>2.0979999999999999</v>
      </c>
      <c r="N21" s="282"/>
    </row>
    <row r="22" spans="7:14" x14ac:dyDescent="0.2">
      <c r="G22" s="282" t="str">
        <f t="shared" ref="G22" si="7">REPLACE(H22,1,2,"Q4")</f>
        <v>Q4.19</v>
      </c>
      <c r="H22" s="282" t="s">
        <v>345</v>
      </c>
      <c r="I22" s="41">
        <v>19.353999999999999</v>
      </c>
      <c r="J22" s="41">
        <v>11.64</v>
      </c>
      <c r="K22" s="41">
        <v>1.4510000000000001</v>
      </c>
      <c r="L22" s="41">
        <v>2.4820000000000002</v>
      </c>
      <c r="M22" s="7" t="s">
        <v>344</v>
      </c>
      <c r="N22" s="282" t="s">
        <v>345</v>
      </c>
    </row>
    <row r="23" spans="7:14" x14ac:dyDescent="0.2">
      <c r="G23" s="282" t="str">
        <f t="shared" ref="G23" si="8">REPLACE(H23,1,1,"Q1")</f>
        <v>Q1.20</v>
      </c>
      <c r="H23" s="282" t="s">
        <v>494</v>
      </c>
      <c r="I23" s="41">
        <v>20.869</v>
      </c>
      <c r="J23" s="41">
        <v>10.79</v>
      </c>
      <c r="K23" s="41">
        <v>7.742</v>
      </c>
      <c r="L23" s="41">
        <v>1.8240000000000001</v>
      </c>
      <c r="N23" s="282"/>
    </row>
    <row r="24" spans="7:14" x14ac:dyDescent="0.2">
      <c r="G24" s="282" t="str">
        <f t="shared" ref="G24" si="9">REPLACE(H24,1,2,"Q2")</f>
        <v>Q2.20</v>
      </c>
      <c r="H24" s="282" t="s">
        <v>347</v>
      </c>
      <c r="I24" s="41">
        <v>20.059000000000001</v>
      </c>
      <c r="J24" s="41">
        <v>9.7129999999999992</v>
      </c>
      <c r="K24" s="41">
        <v>10.077</v>
      </c>
      <c r="L24" s="41">
        <v>1.3280000000000001</v>
      </c>
      <c r="M24" s="7" t="s">
        <v>346</v>
      </c>
      <c r="N24" s="282" t="s">
        <v>347</v>
      </c>
    </row>
    <row r="25" spans="7:14" x14ac:dyDescent="0.2">
      <c r="G25" s="282" t="str">
        <f t="shared" ref="G25" si="10">REPLACE(H25,1,3,"Q3")</f>
        <v>Q3.20</v>
      </c>
      <c r="H25" s="282" t="s">
        <v>396</v>
      </c>
      <c r="I25" s="41">
        <v>21.138999999999999</v>
      </c>
      <c r="J25" s="41">
        <v>11.821</v>
      </c>
      <c r="K25" s="41">
        <v>4.0309999999999997</v>
      </c>
      <c r="L25" s="41">
        <v>1.7050000000000001</v>
      </c>
      <c r="N25" s="282"/>
    </row>
    <row r="26" spans="7:14" x14ac:dyDescent="0.2">
      <c r="G26" s="282" t="str">
        <f t="shared" ref="G26" si="11">REPLACE(H26,1,2,"Q4")</f>
        <v>Q4.20</v>
      </c>
      <c r="H26" s="281" t="s">
        <v>349</v>
      </c>
      <c r="I26" s="41">
        <v>22.356000000000002</v>
      </c>
      <c r="J26" s="41">
        <v>14.204000000000001</v>
      </c>
      <c r="K26" s="41">
        <v>-0.41699999999999998</v>
      </c>
      <c r="L26" s="41">
        <v>2.0830000000000002</v>
      </c>
      <c r="M26" s="7" t="s">
        <v>348</v>
      </c>
      <c r="N26" s="281" t="s">
        <v>349</v>
      </c>
    </row>
    <row r="27" spans="7:14" x14ac:dyDescent="0.2">
      <c r="H27" s="282"/>
    </row>
    <row r="28" spans="7:14" x14ac:dyDescent="0.2">
      <c r="H28" s="282"/>
    </row>
    <row r="29" spans="7:14" x14ac:dyDescent="0.2">
      <c r="H29" s="282"/>
    </row>
    <row r="30" spans="7:14" x14ac:dyDescent="0.2">
      <c r="H30" s="282"/>
    </row>
    <row r="31" spans="7:14" x14ac:dyDescent="0.2">
      <c r="H31" s="282"/>
    </row>
    <row r="32" spans="7:14" x14ac:dyDescent="0.2">
      <c r="H32" s="282"/>
    </row>
    <row r="33" spans="8:8" x14ac:dyDescent="0.2">
      <c r="H33" s="282"/>
    </row>
    <row r="34" spans="8:8" x14ac:dyDescent="0.2">
      <c r="H34" s="282"/>
    </row>
    <row r="35" spans="8:8" x14ac:dyDescent="0.2">
      <c r="H35" s="282"/>
    </row>
    <row r="36" spans="8:8" x14ac:dyDescent="0.2">
      <c r="H36" s="282"/>
    </row>
    <row r="37" spans="8:8" x14ac:dyDescent="0.2">
      <c r="H37" s="282"/>
    </row>
    <row r="38" spans="8:8" x14ac:dyDescent="0.2">
      <c r="H38" s="282"/>
    </row>
    <row r="39" spans="8:8" x14ac:dyDescent="0.2">
      <c r="H39" s="282"/>
    </row>
    <row r="40" spans="8:8" x14ac:dyDescent="0.2">
      <c r="H40" s="282"/>
    </row>
    <row r="41" spans="8:8" x14ac:dyDescent="0.2">
      <c r="H41" s="282"/>
    </row>
    <row r="42" spans="8:8" x14ac:dyDescent="0.2">
      <c r="H42" s="282"/>
    </row>
    <row r="43" spans="8:8" x14ac:dyDescent="0.2">
      <c r="H43" s="282"/>
    </row>
    <row r="44" spans="8:8" x14ac:dyDescent="0.2">
      <c r="H44" s="282"/>
    </row>
    <row r="45" spans="8:8" x14ac:dyDescent="0.2">
      <c r="H45" s="282"/>
    </row>
    <row r="46" spans="8:8" x14ac:dyDescent="0.2">
      <c r="H46" s="282"/>
    </row>
    <row r="47" spans="8:8" x14ac:dyDescent="0.2">
      <c r="H47" s="282"/>
    </row>
    <row r="48" spans="8:8" x14ac:dyDescent="0.2">
      <c r="H48" s="282"/>
    </row>
    <row r="49" spans="8:8" x14ac:dyDescent="0.2">
      <c r="H49" s="282"/>
    </row>
    <row r="50" spans="8:8" x14ac:dyDescent="0.2">
      <c r="H50" s="282"/>
    </row>
    <row r="51" spans="8:8" x14ac:dyDescent="0.2">
      <c r="H51" s="282"/>
    </row>
    <row r="52" spans="8:8" x14ac:dyDescent="0.2">
      <c r="H52" s="282"/>
    </row>
    <row r="53" spans="8:8" x14ac:dyDescent="0.2">
      <c r="H53" s="282"/>
    </row>
    <row r="54" spans="8:8" x14ac:dyDescent="0.2">
      <c r="H54" s="282"/>
    </row>
    <row r="55" spans="8:8" x14ac:dyDescent="0.2">
      <c r="H55" s="282"/>
    </row>
    <row r="56" spans="8:8" x14ac:dyDescent="0.2">
      <c r="H56" s="282"/>
    </row>
    <row r="57" spans="8:8" x14ac:dyDescent="0.2">
      <c r="H57" s="282"/>
    </row>
    <row r="58" spans="8:8" x14ac:dyDescent="0.2">
      <c r="H58" s="282"/>
    </row>
    <row r="59" spans="8:8" x14ac:dyDescent="0.2">
      <c r="H59" s="282"/>
    </row>
    <row r="60" spans="8:8" x14ac:dyDescent="0.2">
      <c r="H60" s="282"/>
    </row>
    <row r="61" spans="8:8" x14ac:dyDescent="0.2">
      <c r="H61" s="282"/>
    </row>
    <row r="62" spans="8:8" x14ac:dyDescent="0.2">
      <c r="H62" s="282"/>
    </row>
    <row r="63" spans="8:8" x14ac:dyDescent="0.2">
      <c r="H63" s="282"/>
    </row>
    <row r="64" spans="8:8" x14ac:dyDescent="0.2">
      <c r="H64" s="282"/>
    </row>
    <row r="65" spans="8:8" x14ac:dyDescent="0.2">
      <c r="H65" s="282"/>
    </row>
    <row r="66" spans="8:8" x14ac:dyDescent="0.2">
      <c r="H66" s="282"/>
    </row>
    <row r="67" spans="8:8" x14ac:dyDescent="0.2">
      <c r="H67" s="282"/>
    </row>
    <row r="68" spans="8:8" x14ac:dyDescent="0.2">
      <c r="H68" s="282"/>
    </row>
    <row r="69" spans="8:8" x14ac:dyDescent="0.2">
      <c r="H69" s="282"/>
    </row>
    <row r="70" spans="8:8" x14ac:dyDescent="0.2">
      <c r="H70" s="282"/>
    </row>
    <row r="71" spans="8:8" x14ac:dyDescent="0.2">
      <c r="H71" s="282"/>
    </row>
    <row r="72" spans="8:8" x14ac:dyDescent="0.2">
      <c r="H72" s="282"/>
    </row>
    <row r="73" spans="8:8" x14ac:dyDescent="0.2">
      <c r="H73" s="282"/>
    </row>
    <row r="74" spans="8:8" x14ac:dyDescent="0.2">
      <c r="H74" s="282"/>
    </row>
    <row r="75" spans="8:8" x14ac:dyDescent="0.2">
      <c r="H75" s="282"/>
    </row>
    <row r="76" spans="8:8" x14ac:dyDescent="0.2">
      <c r="H76" s="282"/>
    </row>
    <row r="77" spans="8:8" x14ac:dyDescent="0.2">
      <c r="H77" s="282"/>
    </row>
    <row r="78" spans="8:8" x14ac:dyDescent="0.2">
      <c r="H78" s="282"/>
    </row>
    <row r="79" spans="8:8" x14ac:dyDescent="0.2">
      <c r="H79" s="282"/>
    </row>
    <row r="80" spans="8:8" x14ac:dyDescent="0.2">
      <c r="H80" s="282"/>
    </row>
    <row r="81" spans="8:8" x14ac:dyDescent="0.2">
      <c r="H81" s="282"/>
    </row>
    <row r="82" spans="8:8" x14ac:dyDescent="0.2">
      <c r="H82" s="282"/>
    </row>
    <row r="83" spans="8:8" x14ac:dyDescent="0.2">
      <c r="H83" s="282"/>
    </row>
  </sheetData>
  <hyperlinks>
    <hyperlink ref="I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20" zoomScaleNormal="120" workbookViewId="0">
      <selection activeCell="B6" sqref="B6"/>
    </sheetView>
  </sheetViews>
  <sheetFormatPr defaultColWidth="8.88671875" defaultRowHeight="10.199999999999999" x14ac:dyDescent="0.2"/>
  <cols>
    <col min="1" max="7" width="8.88671875" style="7"/>
    <col min="8" max="8" width="8.88671875" style="282"/>
    <col min="9" max="16384" width="8.88671875" style="7"/>
  </cols>
  <sheetData>
    <row r="1" spans="1:13" x14ac:dyDescent="0.2">
      <c r="A1" s="5" t="s">
        <v>51</v>
      </c>
      <c r="B1" s="6" t="s">
        <v>556</v>
      </c>
      <c r="I1" s="17" t="s">
        <v>63</v>
      </c>
    </row>
    <row r="2" spans="1:13" x14ac:dyDescent="0.2">
      <c r="A2" s="7" t="s">
        <v>53</v>
      </c>
      <c r="B2" s="6" t="s">
        <v>594</v>
      </c>
    </row>
    <row r="3" spans="1:13" x14ac:dyDescent="0.2">
      <c r="A3" s="7" t="s">
        <v>54</v>
      </c>
      <c r="B3" s="7" t="s">
        <v>55</v>
      </c>
    </row>
    <row r="4" spans="1:13" x14ac:dyDescent="0.2">
      <c r="A4" s="7" t="s">
        <v>56</v>
      </c>
      <c r="B4" s="7" t="s">
        <v>57</v>
      </c>
    </row>
    <row r="5" spans="1:13" x14ac:dyDescent="0.2">
      <c r="A5" s="7" t="s">
        <v>58</v>
      </c>
      <c r="B5" s="25" t="s">
        <v>557</v>
      </c>
    </row>
    <row r="6" spans="1:13" x14ac:dyDescent="0.2">
      <c r="A6" s="7" t="s">
        <v>59</v>
      </c>
      <c r="B6" s="25" t="s">
        <v>595</v>
      </c>
    </row>
    <row r="8" spans="1:13" x14ac:dyDescent="0.2">
      <c r="I8" s="7" t="s">
        <v>354</v>
      </c>
      <c r="J8" s="7" t="s">
        <v>355</v>
      </c>
      <c r="K8" s="7" t="s">
        <v>356</v>
      </c>
    </row>
    <row r="9" spans="1:13" x14ac:dyDescent="0.2">
      <c r="I9" s="7" t="s">
        <v>517</v>
      </c>
      <c r="J9" s="7" t="s">
        <v>518</v>
      </c>
      <c r="K9" s="7" t="s">
        <v>519</v>
      </c>
    </row>
    <row r="10" spans="1:13" x14ac:dyDescent="0.2">
      <c r="G10" s="282" t="str">
        <f>REPLACE(H10,1,2,"Q4")</f>
        <v>Q4.16</v>
      </c>
      <c r="H10" s="282" t="s">
        <v>333</v>
      </c>
      <c r="I10" s="41">
        <v>143.333</v>
      </c>
      <c r="J10" s="41">
        <v>17.465</v>
      </c>
      <c r="K10" s="10">
        <v>0.20799999999999999</v>
      </c>
      <c r="L10" s="7" t="s">
        <v>332</v>
      </c>
      <c r="M10" s="282" t="s">
        <v>333</v>
      </c>
    </row>
    <row r="11" spans="1:13" x14ac:dyDescent="0.2">
      <c r="G11" s="282" t="str">
        <f>REPLACE(H11,1,1,"Q1")</f>
        <v>Q1.17</v>
      </c>
      <c r="H11" s="282" t="s">
        <v>501</v>
      </c>
      <c r="I11" s="41">
        <v>2.327</v>
      </c>
      <c r="J11" s="41">
        <v>5.7389999999999999</v>
      </c>
      <c r="K11" s="10">
        <v>3.4000000000000002E-2</v>
      </c>
      <c r="M11" s="282"/>
    </row>
    <row r="12" spans="1:13" x14ac:dyDescent="0.2">
      <c r="G12" s="282" t="str">
        <f>REPLACE(H12,1,2,"Q2")</f>
        <v>Q2.17</v>
      </c>
      <c r="H12" s="282" t="s">
        <v>335</v>
      </c>
      <c r="I12" s="41">
        <v>4.6920000000000002</v>
      </c>
      <c r="J12" s="41">
        <v>7.2750000000000004</v>
      </c>
      <c r="K12" s="10">
        <v>4.2999999999999997E-2</v>
      </c>
      <c r="L12" s="7" t="s">
        <v>334</v>
      </c>
      <c r="M12" s="282" t="s">
        <v>335</v>
      </c>
    </row>
    <row r="13" spans="1:13" x14ac:dyDescent="0.2">
      <c r="G13" s="282" t="str">
        <f>REPLACE(H13,1,3,"Q3")</f>
        <v>Q3.17</v>
      </c>
      <c r="H13" s="282" t="s">
        <v>502</v>
      </c>
      <c r="I13" s="41">
        <v>0.998</v>
      </c>
      <c r="J13" s="41">
        <v>5.1829999999999998</v>
      </c>
      <c r="K13" s="10">
        <v>3.6999999999999998E-2</v>
      </c>
      <c r="M13" s="282"/>
    </row>
    <row r="14" spans="1:13" x14ac:dyDescent="0.2">
      <c r="G14" s="282" t="str">
        <f>REPLACE(H14,1,2,"Q4")</f>
        <v>Q4.17</v>
      </c>
      <c r="H14" s="282" t="s">
        <v>337</v>
      </c>
      <c r="I14" s="41">
        <v>12.323</v>
      </c>
      <c r="J14" s="41">
        <v>10.737</v>
      </c>
      <c r="K14" s="10">
        <v>0.92400000000000004</v>
      </c>
      <c r="L14" s="7" t="s">
        <v>336</v>
      </c>
      <c r="M14" s="282" t="s">
        <v>337</v>
      </c>
    </row>
    <row r="15" spans="1:13" x14ac:dyDescent="0.2">
      <c r="G15" s="282" t="str">
        <f t="shared" ref="G15" si="0">REPLACE(H15,1,1,"Q1")</f>
        <v>Q1.18</v>
      </c>
      <c r="H15" s="282" t="s">
        <v>503</v>
      </c>
      <c r="I15" s="285">
        <v>-7.2999999999999995E-2</v>
      </c>
      <c r="J15" s="41">
        <v>1.1659999999999999</v>
      </c>
      <c r="K15" s="10">
        <v>5.0000000000000001E-3</v>
      </c>
      <c r="M15" s="282"/>
    </row>
    <row r="16" spans="1:13" x14ac:dyDescent="0.2">
      <c r="G16" s="282" t="str">
        <f t="shared" ref="G16" si="1">REPLACE(H16,1,2,"Q2")</f>
        <v>Q2.18</v>
      </c>
      <c r="H16" s="282" t="s">
        <v>339</v>
      </c>
      <c r="I16" s="285">
        <v>1.1339999999999999</v>
      </c>
      <c r="J16" s="41">
        <v>7.133</v>
      </c>
      <c r="K16" s="10">
        <v>0.02</v>
      </c>
      <c r="L16" s="7" t="s">
        <v>338</v>
      </c>
      <c r="M16" s="282" t="s">
        <v>339</v>
      </c>
    </row>
    <row r="17" spans="7:13" x14ac:dyDescent="0.2">
      <c r="G17" s="282" t="str">
        <f t="shared" ref="G17" si="2">REPLACE(H17,1,3,"Q3")</f>
        <v>Q3.18</v>
      </c>
      <c r="H17" s="282" t="s">
        <v>504</v>
      </c>
      <c r="I17" s="285">
        <v>6.1109999999999998</v>
      </c>
      <c r="J17" s="41">
        <v>4.3970000000000002</v>
      </c>
      <c r="K17" s="10">
        <v>2.7E-2</v>
      </c>
      <c r="M17" s="282"/>
    </row>
    <row r="18" spans="7:13" x14ac:dyDescent="0.2">
      <c r="G18" s="282" t="str">
        <f t="shared" ref="G18" si="3">REPLACE(H18,1,2,"Q4")</f>
        <v>Q4.18</v>
      </c>
      <c r="H18" s="282" t="s">
        <v>341</v>
      </c>
      <c r="I18" s="285">
        <v>-1.4E-2</v>
      </c>
      <c r="J18" s="41">
        <v>3.903</v>
      </c>
      <c r="K18" s="10">
        <v>2.4E-2</v>
      </c>
      <c r="L18" s="7" t="s">
        <v>340</v>
      </c>
      <c r="M18" s="282" t="s">
        <v>341</v>
      </c>
    </row>
    <row r="19" spans="7:13" x14ac:dyDescent="0.2">
      <c r="G19" s="282" t="str">
        <f t="shared" ref="G19" si="4">REPLACE(H19,1,1,"Q1")</f>
        <v>Q1.19</v>
      </c>
      <c r="H19" s="282" t="s">
        <v>505</v>
      </c>
      <c r="I19" s="285">
        <v>0.33700000000000002</v>
      </c>
      <c r="J19" s="41">
        <v>4.3769999999999998</v>
      </c>
      <c r="K19" s="10">
        <v>1.9E-2</v>
      </c>
      <c r="M19" s="282"/>
    </row>
    <row r="20" spans="7:13" x14ac:dyDescent="0.2">
      <c r="G20" s="282" t="str">
        <f t="shared" ref="G20" si="5">REPLACE(H20,1,2,"Q2")</f>
        <v>Q2.19</v>
      </c>
      <c r="H20" s="282" t="s">
        <v>343</v>
      </c>
      <c r="I20" s="285">
        <v>-4.3999999999999997E-2</v>
      </c>
      <c r="J20" s="41">
        <v>1.7729999999999999</v>
      </c>
      <c r="K20" s="10">
        <v>1.2999999999999999E-2</v>
      </c>
      <c r="L20" s="7" t="s">
        <v>342</v>
      </c>
      <c r="M20" s="282" t="s">
        <v>343</v>
      </c>
    </row>
    <row r="21" spans="7:13" x14ac:dyDescent="0.2">
      <c r="G21" s="282" t="str">
        <f t="shared" ref="G21" si="6">REPLACE(H21,1,3,"Q3")</f>
        <v>Q3.19</v>
      </c>
      <c r="H21" s="282" t="s">
        <v>506</v>
      </c>
      <c r="I21" s="285">
        <v>-0.105</v>
      </c>
      <c r="J21" s="41">
        <v>1.9590000000000001</v>
      </c>
      <c r="K21" s="10">
        <v>1.0999999999999999E-2</v>
      </c>
      <c r="M21" s="282"/>
    </row>
    <row r="22" spans="7:13" x14ac:dyDescent="0.2">
      <c r="G22" s="282" t="str">
        <f t="shared" ref="G22" si="7">REPLACE(H22,1,2,"Q4")</f>
        <v>Q4.19</v>
      </c>
      <c r="H22" s="282" t="s">
        <v>345</v>
      </c>
      <c r="I22" s="285">
        <v>0.17599999999999999</v>
      </c>
      <c r="J22" s="41">
        <v>2.2410000000000001</v>
      </c>
      <c r="K22" s="10">
        <v>1.0999999999999999E-2</v>
      </c>
      <c r="L22" s="7" t="s">
        <v>344</v>
      </c>
      <c r="M22" s="282" t="s">
        <v>345</v>
      </c>
    </row>
    <row r="23" spans="7:13" x14ac:dyDescent="0.2">
      <c r="G23" s="282" t="str">
        <f t="shared" ref="G23" si="8">REPLACE(H23,1,1,"Q1")</f>
        <v>Q1.20</v>
      </c>
      <c r="H23" s="282" t="s">
        <v>494</v>
      </c>
      <c r="I23" s="285">
        <v>0.20399999999999999</v>
      </c>
      <c r="J23" s="41">
        <v>4.4790000000000001</v>
      </c>
      <c r="K23" s="10">
        <v>0.02</v>
      </c>
      <c r="M23" s="282"/>
    </row>
    <row r="24" spans="7:13" x14ac:dyDescent="0.2">
      <c r="G24" s="282" t="str">
        <f t="shared" ref="G24" si="9">REPLACE(H24,1,2,"Q2")</f>
        <v>Q2.20</v>
      </c>
      <c r="H24" s="282" t="s">
        <v>347</v>
      </c>
      <c r="I24" s="285">
        <v>8.6069999999999993</v>
      </c>
      <c r="J24" s="41">
        <v>4.5330000000000004</v>
      </c>
      <c r="K24" s="10">
        <v>3.6999999999999998E-2</v>
      </c>
      <c r="L24" s="7" t="s">
        <v>346</v>
      </c>
      <c r="M24" s="282" t="s">
        <v>347</v>
      </c>
    </row>
    <row r="25" spans="7:13" x14ac:dyDescent="0.2">
      <c r="G25" s="282" t="str">
        <f t="shared" ref="G25" si="10">REPLACE(H25,1,3,"Q3")</f>
        <v>Q3.20</v>
      </c>
      <c r="H25" s="282" t="s">
        <v>396</v>
      </c>
      <c r="I25" s="285">
        <v>-0.03</v>
      </c>
      <c r="J25" s="41">
        <v>3.0609999999999999</v>
      </c>
      <c r="K25" s="10">
        <v>2.9000000000000001E-2</v>
      </c>
      <c r="M25" s="282"/>
    </row>
    <row r="26" spans="7:13" x14ac:dyDescent="0.2">
      <c r="G26" s="282" t="str">
        <f t="shared" ref="G26" si="11">REPLACE(H26,1,2,"Q4")</f>
        <v>Q4.20</v>
      </c>
      <c r="H26" s="281" t="s">
        <v>349</v>
      </c>
      <c r="I26" s="285">
        <v>0.78400000000000003</v>
      </c>
      <c r="J26" s="41">
        <v>8.2409999999999997</v>
      </c>
      <c r="K26" s="10">
        <v>3.2000000000000001E-2</v>
      </c>
      <c r="L26" s="7" t="s">
        <v>348</v>
      </c>
      <c r="M26" s="281" t="s">
        <v>349</v>
      </c>
    </row>
  </sheetData>
  <hyperlinks>
    <hyperlink ref="I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showGridLines="0" zoomScale="120" zoomScaleNormal="120" workbookViewId="0">
      <selection activeCell="B2" sqref="B2"/>
    </sheetView>
  </sheetViews>
  <sheetFormatPr defaultColWidth="9.109375" defaultRowHeight="10.199999999999999" x14ac:dyDescent="0.2"/>
  <cols>
    <col min="1" max="7" width="9.109375" style="7"/>
    <col min="8" max="8" width="11.33203125" style="7" bestFit="1" customWidth="1"/>
    <col min="9" max="9" width="28.44140625" style="7" bestFit="1" customWidth="1"/>
    <col min="10" max="10" width="21.44140625" style="7" bestFit="1" customWidth="1"/>
    <col min="11" max="16384" width="9.109375" style="7"/>
  </cols>
  <sheetData>
    <row r="1" spans="1:10" x14ac:dyDescent="0.2">
      <c r="A1" s="5" t="s">
        <v>51</v>
      </c>
      <c r="B1" s="6" t="s">
        <v>357</v>
      </c>
      <c r="I1" s="17" t="s">
        <v>63</v>
      </c>
    </row>
    <row r="2" spans="1:10" x14ac:dyDescent="0.2">
      <c r="A2" s="7" t="s">
        <v>53</v>
      </c>
      <c r="B2" s="6" t="s">
        <v>596</v>
      </c>
    </row>
    <row r="3" spans="1:10" x14ac:dyDescent="0.2">
      <c r="A3" s="7" t="s">
        <v>54</v>
      </c>
      <c r="B3" s="7" t="s">
        <v>55</v>
      </c>
    </row>
    <row r="4" spans="1:10" x14ac:dyDescent="0.2">
      <c r="A4" s="7" t="s">
        <v>56</v>
      </c>
      <c r="B4" s="7" t="s">
        <v>57</v>
      </c>
    </row>
    <row r="5" spans="1:10" x14ac:dyDescent="0.2">
      <c r="A5" s="7" t="s">
        <v>58</v>
      </c>
      <c r="B5" s="25"/>
    </row>
    <row r="6" spans="1:10" x14ac:dyDescent="0.2">
      <c r="A6" s="7" t="s">
        <v>59</v>
      </c>
      <c r="B6" s="283"/>
    </row>
    <row r="8" spans="1:10" x14ac:dyDescent="0.2">
      <c r="I8" s="7" t="s">
        <v>520</v>
      </c>
      <c r="J8" s="7" t="s">
        <v>521</v>
      </c>
    </row>
    <row r="9" spans="1:10" x14ac:dyDescent="0.2">
      <c r="I9" s="7" t="s">
        <v>522</v>
      </c>
      <c r="J9" s="7" t="s">
        <v>523</v>
      </c>
    </row>
    <row r="10" spans="1:10" x14ac:dyDescent="0.2">
      <c r="H10" s="9">
        <v>42735</v>
      </c>
      <c r="I10" s="285">
        <v>109.5</v>
      </c>
      <c r="J10" s="10">
        <v>0.13200000000000001</v>
      </c>
    </row>
    <row r="11" spans="1:10" x14ac:dyDescent="0.2">
      <c r="H11" s="9"/>
      <c r="I11" s="285">
        <v>112.1</v>
      </c>
      <c r="J11" s="10">
        <v>0.14199999999999999</v>
      </c>
    </row>
    <row r="12" spans="1:10" x14ac:dyDescent="0.2">
      <c r="H12" s="9"/>
      <c r="I12" s="285">
        <v>107.8</v>
      </c>
      <c r="J12" s="10">
        <v>0.15</v>
      </c>
    </row>
    <row r="13" spans="1:10" x14ac:dyDescent="0.2">
      <c r="H13" s="9"/>
      <c r="I13" s="285">
        <v>103.3</v>
      </c>
      <c r="J13" s="10">
        <v>0.14799999999999999</v>
      </c>
    </row>
    <row r="14" spans="1:10" x14ac:dyDescent="0.2">
      <c r="H14" s="9"/>
      <c r="I14" s="285">
        <v>100.7</v>
      </c>
      <c r="J14" s="10">
        <v>0.14599999999999999</v>
      </c>
    </row>
    <row r="15" spans="1:10" x14ac:dyDescent="0.2">
      <c r="H15" s="9"/>
      <c r="I15" s="285">
        <v>101.5</v>
      </c>
      <c r="J15" s="10">
        <v>0.14699999999999999</v>
      </c>
    </row>
    <row r="16" spans="1:10" x14ac:dyDescent="0.2">
      <c r="H16" s="9">
        <v>42916</v>
      </c>
      <c r="I16" s="285">
        <v>106.8</v>
      </c>
      <c r="J16" s="10">
        <v>0.14799999999999999</v>
      </c>
    </row>
    <row r="17" spans="8:10" x14ac:dyDescent="0.2">
      <c r="H17" s="9"/>
      <c r="I17" s="285">
        <v>116.1</v>
      </c>
      <c r="J17" s="10">
        <v>0.16600000000000001</v>
      </c>
    </row>
    <row r="18" spans="8:10" x14ac:dyDescent="0.2">
      <c r="H18" s="9"/>
      <c r="I18" s="285">
        <v>117.8</v>
      </c>
      <c r="J18" s="10">
        <v>0.16800000000000001</v>
      </c>
    </row>
    <row r="19" spans="8:10" x14ac:dyDescent="0.2">
      <c r="H19" s="9"/>
      <c r="I19" s="285">
        <v>119.3</v>
      </c>
      <c r="J19" s="10">
        <v>0.16600000000000001</v>
      </c>
    </row>
    <row r="20" spans="8:10" x14ac:dyDescent="0.2">
      <c r="H20" s="9"/>
      <c r="I20" s="285">
        <v>117.6</v>
      </c>
      <c r="J20" s="10">
        <v>0.16400000000000001</v>
      </c>
    </row>
    <row r="21" spans="8:10" x14ac:dyDescent="0.2">
      <c r="H21" s="9"/>
      <c r="I21" s="285">
        <v>119</v>
      </c>
      <c r="J21" s="10">
        <v>0.16800000000000001</v>
      </c>
    </row>
    <row r="22" spans="8:10" x14ac:dyDescent="0.2">
      <c r="H22" s="9">
        <v>43100</v>
      </c>
      <c r="I22" s="285">
        <v>123.4</v>
      </c>
      <c r="J22" s="10">
        <v>0.17399999999999999</v>
      </c>
    </row>
    <row r="23" spans="8:10" x14ac:dyDescent="0.2">
      <c r="H23" s="9"/>
      <c r="I23" s="285">
        <v>126.9</v>
      </c>
      <c r="J23" s="10">
        <v>0.17599999999999999</v>
      </c>
    </row>
    <row r="24" spans="8:10" x14ac:dyDescent="0.2">
      <c r="H24" s="9"/>
      <c r="I24" s="285">
        <v>129.6</v>
      </c>
      <c r="J24" s="10">
        <v>0.182</v>
      </c>
    </row>
    <row r="25" spans="8:10" x14ac:dyDescent="0.2">
      <c r="H25" s="9"/>
      <c r="I25" s="285">
        <v>127</v>
      </c>
      <c r="J25" s="10">
        <v>0.17799999999999999</v>
      </c>
    </row>
    <row r="26" spans="8:10" x14ac:dyDescent="0.2">
      <c r="H26" s="9"/>
      <c r="I26" s="285">
        <v>130.9</v>
      </c>
      <c r="J26" s="10">
        <v>0.184</v>
      </c>
    </row>
    <row r="27" spans="8:10" x14ac:dyDescent="0.2">
      <c r="H27" s="9"/>
      <c r="I27" s="285">
        <v>126.3</v>
      </c>
      <c r="J27" s="10">
        <v>0.17699999999999999</v>
      </c>
    </row>
    <row r="28" spans="8:10" x14ac:dyDescent="0.2">
      <c r="H28" s="9">
        <v>43281</v>
      </c>
      <c r="I28" s="285">
        <v>128.69999999999999</v>
      </c>
      <c r="J28" s="10">
        <v>0.17799999999999999</v>
      </c>
    </row>
    <row r="29" spans="8:10" x14ac:dyDescent="0.2">
      <c r="H29" s="9"/>
      <c r="I29" s="285">
        <v>132.6</v>
      </c>
      <c r="J29" s="10">
        <v>0.17899999999999999</v>
      </c>
    </row>
    <row r="30" spans="8:10" x14ac:dyDescent="0.2">
      <c r="H30" s="9"/>
      <c r="I30" s="285">
        <v>133.9</v>
      </c>
      <c r="J30" s="10">
        <v>0.17599999999999999</v>
      </c>
    </row>
    <row r="31" spans="8:10" x14ac:dyDescent="0.2">
      <c r="H31" s="9"/>
      <c r="I31" s="285">
        <v>132.69999999999999</v>
      </c>
      <c r="J31" s="10">
        <v>0.17199999999999999</v>
      </c>
    </row>
    <row r="32" spans="8:10" x14ac:dyDescent="0.2">
      <c r="H32" s="9"/>
      <c r="I32" s="285">
        <v>134.9</v>
      </c>
      <c r="J32" s="10">
        <v>0.17499999999999999</v>
      </c>
    </row>
    <row r="33" spans="8:10" x14ac:dyDescent="0.2">
      <c r="H33" s="9"/>
      <c r="I33" s="285">
        <v>134.5</v>
      </c>
      <c r="J33" s="10">
        <v>0.17499999999999999</v>
      </c>
    </row>
    <row r="34" spans="8:10" x14ac:dyDescent="0.2">
      <c r="H34" s="9">
        <v>43465</v>
      </c>
      <c r="I34" s="285">
        <v>136.30000000000001</v>
      </c>
      <c r="J34" s="10">
        <v>0.17699999999999999</v>
      </c>
    </row>
    <row r="35" spans="8:10" x14ac:dyDescent="0.2">
      <c r="H35" s="9"/>
      <c r="I35" s="285">
        <v>135.19999999999999</v>
      </c>
      <c r="J35" s="10">
        <v>0.18099999999999999</v>
      </c>
    </row>
    <row r="36" spans="8:10" x14ac:dyDescent="0.2">
      <c r="H36" s="9"/>
      <c r="I36" s="285">
        <v>136.5</v>
      </c>
      <c r="J36" s="10">
        <v>0.185</v>
      </c>
    </row>
    <row r="37" spans="8:10" x14ac:dyDescent="0.2">
      <c r="H37" s="9">
        <v>43555</v>
      </c>
      <c r="I37" s="285">
        <v>137.4</v>
      </c>
      <c r="J37" s="10">
        <v>0.183</v>
      </c>
    </row>
    <row r="38" spans="8:10" x14ac:dyDescent="0.2">
      <c r="H38" s="9"/>
      <c r="I38" s="285">
        <v>133.9</v>
      </c>
      <c r="J38" s="10">
        <v>0.17699999999999999</v>
      </c>
    </row>
    <row r="39" spans="8:10" x14ac:dyDescent="0.2">
      <c r="H39" s="9"/>
      <c r="I39" s="285">
        <v>134.9</v>
      </c>
      <c r="J39" s="10">
        <v>0.17599999999999999</v>
      </c>
    </row>
    <row r="40" spans="8:10" x14ac:dyDescent="0.2">
      <c r="H40" s="9">
        <v>43646</v>
      </c>
      <c r="I40" s="285">
        <v>136</v>
      </c>
      <c r="J40" s="10">
        <v>0.17499999999999999</v>
      </c>
    </row>
    <row r="41" spans="8:10" x14ac:dyDescent="0.2">
      <c r="H41" s="9"/>
      <c r="I41" s="285">
        <v>137.9</v>
      </c>
      <c r="J41" s="10">
        <v>0.17399999999999999</v>
      </c>
    </row>
    <row r="42" spans="8:10" x14ac:dyDescent="0.2">
      <c r="H42" s="9"/>
      <c r="I42" s="285">
        <v>143.80000000000001</v>
      </c>
      <c r="J42" s="10">
        <v>0.18</v>
      </c>
    </row>
    <row r="43" spans="8:10" x14ac:dyDescent="0.2">
      <c r="H43" s="9">
        <v>43738</v>
      </c>
      <c r="I43" s="285">
        <v>143.9</v>
      </c>
      <c r="J43" s="10">
        <v>0.184</v>
      </c>
    </row>
    <row r="44" spans="8:10" x14ac:dyDescent="0.2">
      <c r="H44" s="9"/>
      <c r="I44" s="285">
        <v>146.80000000000001</v>
      </c>
      <c r="J44" s="10">
        <v>0.186</v>
      </c>
    </row>
    <row r="45" spans="8:10" x14ac:dyDescent="0.2">
      <c r="H45" s="9"/>
      <c r="I45" s="285">
        <v>147.1</v>
      </c>
      <c r="J45" s="10">
        <v>0.187</v>
      </c>
    </row>
    <row r="46" spans="8:10" x14ac:dyDescent="0.2">
      <c r="H46" s="9">
        <v>43830</v>
      </c>
      <c r="I46" s="285">
        <v>150.30000000000001</v>
      </c>
      <c r="J46" s="10">
        <v>0.19700000000000001</v>
      </c>
    </row>
    <row r="47" spans="8:10" x14ac:dyDescent="0.2">
      <c r="I47" s="285">
        <v>150.9</v>
      </c>
      <c r="J47" s="10">
        <v>0.20300000000000001</v>
      </c>
    </row>
    <row r="48" spans="8:10" x14ac:dyDescent="0.2">
      <c r="I48" s="285">
        <v>149.30000000000001</v>
      </c>
      <c r="J48" s="10">
        <v>0.20100000000000001</v>
      </c>
    </row>
    <row r="49" spans="8:10" x14ac:dyDescent="0.2">
      <c r="H49" s="9">
        <v>43921</v>
      </c>
      <c r="I49" s="285">
        <v>155.30000000000001</v>
      </c>
      <c r="J49" s="10">
        <v>0.193</v>
      </c>
    </row>
    <row r="50" spans="8:10" x14ac:dyDescent="0.2">
      <c r="I50" s="285">
        <v>154.4</v>
      </c>
      <c r="J50" s="10">
        <v>0.19700000000000001</v>
      </c>
    </row>
    <row r="51" spans="8:10" x14ac:dyDescent="0.2">
      <c r="I51" s="285">
        <v>171.7</v>
      </c>
      <c r="J51" s="10">
        <v>0.222</v>
      </c>
    </row>
    <row r="52" spans="8:10" x14ac:dyDescent="0.2">
      <c r="H52" s="9">
        <v>44012</v>
      </c>
      <c r="I52" s="285">
        <v>170.8</v>
      </c>
      <c r="J52" s="10">
        <v>0.219</v>
      </c>
    </row>
    <row r="53" spans="8:10" x14ac:dyDescent="0.2">
      <c r="H53" s="9"/>
      <c r="I53" s="285">
        <v>172.7</v>
      </c>
      <c r="J53" s="10">
        <v>0.215</v>
      </c>
    </row>
    <row r="54" spans="8:10" x14ac:dyDescent="0.2">
      <c r="I54" s="285">
        <v>173.4</v>
      </c>
      <c r="J54" s="10">
        <v>0.215</v>
      </c>
    </row>
    <row r="55" spans="8:10" x14ac:dyDescent="0.2">
      <c r="H55" s="9">
        <v>44104</v>
      </c>
      <c r="I55" s="285">
        <v>179.1</v>
      </c>
      <c r="J55" s="10">
        <v>0.219</v>
      </c>
    </row>
    <row r="56" spans="8:10" x14ac:dyDescent="0.2">
      <c r="H56" s="9"/>
      <c r="I56" s="285">
        <v>180.7</v>
      </c>
      <c r="J56" s="10">
        <v>0.218</v>
      </c>
    </row>
    <row r="57" spans="8:10" x14ac:dyDescent="0.2">
      <c r="H57" s="9"/>
      <c r="I57" s="285">
        <v>181.9</v>
      </c>
      <c r="J57" s="10">
        <v>0.216</v>
      </c>
    </row>
    <row r="58" spans="8:10" x14ac:dyDescent="0.2">
      <c r="H58" s="9">
        <v>44196</v>
      </c>
      <c r="I58" s="285">
        <v>182.1</v>
      </c>
      <c r="J58" s="10">
        <v>0.22</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tabSelected="1" zoomScale="120" zoomScaleNormal="120" workbookViewId="0">
      <selection activeCell="B6" sqref="B6"/>
    </sheetView>
  </sheetViews>
  <sheetFormatPr defaultColWidth="9.109375" defaultRowHeight="10.199999999999999" x14ac:dyDescent="0.2"/>
  <cols>
    <col min="1" max="7" width="9.109375" style="7"/>
    <col min="8" max="8" width="11.33203125" style="7" bestFit="1" customWidth="1"/>
    <col min="9" max="9" width="28.44140625" style="7" bestFit="1" customWidth="1"/>
    <col min="10" max="10" width="21.44140625" style="7" bestFit="1" customWidth="1"/>
    <col min="11" max="15" width="9.33203125" style="7" bestFit="1" customWidth="1"/>
    <col min="16" max="16384" width="9.109375" style="7"/>
  </cols>
  <sheetData>
    <row r="1" spans="1:15" x14ac:dyDescent="0.2">
      <c r="A1" s="5" t="s">
        <v>51</v>
      </c>
      <c r="B1" s="6" t="s">
        <v>558</v>
      </c>
      <c r="J1" s="17" t="s">
        <v>63</v>
      </c>
    </row>
    <row r="2" spans="1:15" x14ac:dyDescent="0.2">
      <c r="A2" s="7" t="s">
        <v>53</v>
      </c>
      <c r="B2" s="6" t="s">
        <v>597</v>
      </c>
    </row>
    <row r="3" spans="1:15" x14ac:dyDescent="0.2">
      <c r="A3" s="7" t="s">
        <v>54</v>
      </c>
      <c r="B3" s="7" t="s">
        <v>55</v>
      </c>
    </row>
    <row r="4" spans="1:15" x14ac:dyDescent="0.2">
      <c r="A4" s="7" t="s">
        <v>56</v>
      </c>
      <c r="B4" s="7" t="s">
        <v>57</v>
      </c>
    </row>
    <row r="5" spans="1:15" x14ac:dyDescent="0.2">
      <c r="A5" s="7" t="s">
        <v>58</v>
      </c>
      <c r="B5" s="25" t="s">
        <v>358</v>
      </c>
    </row>
    <row r="6" spans="1:15" x14ac:dyDescent="0.2">
      <c r="A6" s="7" t="s">
        <v>59</v>
      </c>
      <c r="B6" s="283" t="s">
        <v>359</v>
      </c>
    </row>
    <row r="8" spans="1:15" x14ac:dyDescent="0.2">
      <c r="I8" s="7" t="s">
        <v>524</v>
      </c>
      <c r="J8" s="7" t="s">
        <v>525</v>
      </c>
      <c r="K8" s="7" t="s">
        <v>526</v>
      </c>
      <c r="L8" s="7" t="s">
        <v>182</v>
      </c>
      <c r="M8" s="7" t="s">
        <v>527</v>
      </c>
      <c r="N8" s="7" t="s">
        <v>528</v>
      </c>
      <c r="O8" s="7" t="s">
        <v>529</v>
      </c>
    </row>
    <row r="9" spans="1:15" x14ac:dyDescent="0.2">
      <c r="I9" s="7" t="s">
        <v>530</v>
      </c>
      <c r="J9" s="7" t="s">
        <v>531</v>
      </c>
      <c r="K9" s="7" t="s">
        <v>532</v>
      </c>
      <c r="L9" s="7" t="s">
        <v>168</v>
      </c>
      <c r="M9" s="7" t="s">
        <v>533</v>
      </c>
      <c r="N9" s="7" t="s">
        <v>534</v>
      </c>
      <c r="O9" s="7" t="s">
        <v>535</v>
      </c>
    </row>
    <row r="10" spans="1:15" x14ac:dyDescent="0.2">
      <c r="H10" s="9">
        <v>42735</v>
      </c>
      <c r="I10" s="285">
        <v>109.5</v>
      </c>
      <c r="J10" s="285">
        <v>415.2</v>
      </c>
      <c r="K10" s="285">
        <v>25.6</v>
      </c>
      <c r="L10" s="285">
        <v>20.2</v>
      </c>
      <c r="M10" s="285">
        <v>-161.5</v>
      </c>
      <c r="N10" s="285">
        <v>-196.9</v>
      </c>
      <c r="O10" s="285">
        <v>6.9</v>
      </c>
    </row>
    <row r="11" spans="1:15" x14ac:dyDescent="0.2">
      <c r="H11" s="9"/>
      <c r="I11" s="285">
        <v>112.1</v>
      </c>
      <c r="J11" s="285">
        <v>413.9</v>
      </c>
      <c r="K11" s="285">
        <v>25.5</v>
      </c>
      <c r="L11" s="285">
        <v>20.2</v>
      </c>
      <c r="M11" s="285">
        <v>-160.1</v>
      </c>
      <c r="N11" s="285">
        <v>-195.1</v>
      </c>
      <c r="O11" s="285">
        <v>7.8</v>
      </c>
    </row>
    <row r="12" spans="1:15" x14ac:dyDescent="0.2">
      <c r="H12" s="9"/>
      <c r="I12" s="285">
        <v>107.8</v>
      </c>
      <c r="J12" s="285">
        <v>430.4</v>
      </c>
      <c r="K12" s="285">
        <v>25.5</v>
      </c>
      <c r="L12" s="285">
        <v>19.899999999999999</v>
      </c>
      <c r="M12" s="285">
        <v>-160</v>
      </c>
      <c r="N12" s="285">
        <v>-212.8</v>
      </c>
      <c r="O12" s="285">
        <v>4.9000000000000004</v>
      </c>
    </row>
    <row r="13" spans="1:15" x14ac:dyDescent="0.2">
      <c r="H13" s="9"/>
      <c r="I13" s="285">
        <v>103.3</v>
      </c>
      <c r="J13" s="285">
        <v>440.7</v>
      </c>
      <c r="K13" s="285">
        <v>25.5</v>
      </c>
      <c r="L13" s="285">
        <v>19.7</v>
      </c>
      <c r="M13" s="285">
        <v>-160.4</v>
      </c>
      <c r="N13" s="285">
        <v>-226.3</v>
      </c>
      <c r="O13" s="285">
        <v>4</v>
      </c>
    </row>
    <row r="14" spans="1:15" x14ac:dyDescent="0.2">
      <c r="H14" s="9"/>
      <c r="I14" s="285">
        <v>100.7</v>
      </c>
      <c r="J14" s="285">
        <v>438.7</v>
      </c>
      <c r="K14" s="285">
        <v>28.2</v>
      </c>
      <c r="L14" s="285">
        <v>19.100000000000001</v>
      </c>
      <c r="M14" s="285">
        <v>-163.30000000000001</v>
      </c>
      <c r="N14" s="285">
        <v>-224.2</v>
      </c>
      <c r="O14" s="285">
        <v>2.2000000000000002</v>
      </c>
    </row>
    <row r="15" spans="1:15" x14ac:dyDescent="0.2">
      <c r="H15" s="9"/>
      <c r="I15" s="285">
        <v>101.5</v>
      </c>
      <c r="J15" s="285">
        <v>436.9</v>
      </c>
      <c r="K15" s="285">
        <v>30.7</v>
      </c>
      <c r="L15" s="285">
        <v>19</v>
      </c>
      <c r="M15" s="285">
        <v>-163.1</v>
      </c>
      <c r="N15" s="285">
        <v>-222</v>
      </c>
      <c r="O15" s="285">
        <v>0</v>
      </c>
    </row>
    <row r="16" spans="1:15" x14ac:dyDescent="0.2">
      <c r="H16" s="9">
        <v>42916</v>
      </c>
      <c r="I16" s="285">
        <v>106.8</v>
      </c>
      <c r="J16" s="285">
        <v>447.8</v>
      </c>
      <c r="K16" s="285">
        <v>30.7</v>
      </c>
      <c r="L16" s="285">
        <v>12.4</v>
      </c>
      <c r="M16" s="285">
        <v>-175.9</v>
      </c>
      <c r="N16" s="285">
        <v>-215.1</v>
      </c>
      <c r="O16" s="285">
        <v>6.9</v>
      </c>
    </row>
    <row r="17" spans="8:15" x14ac:dyDescent="0.2">
      <c r="H17" s="9"/>
      <c r="I17" s="285">
        <v>116.1</v>
      </c>
      <c r="J17" s="285">
        <v>470.4</v>
      </c>
      <c r="K17" s="285">
        <v>30.7</v>
      </c>
      <c r="L17" s="285">
        <v>12.2</v>
      </c>
      <c r="M17" s="285">
        <v>-351.6</v>
      </c>
      <c r="N17" s="285">
        <v>-53.4</v>
      </c>
      <c r="O17" s="285">
        <v>7.7</v>
      </c>
    </row>
    <row r="18" spans="8:15" x14ac:dyDescent="0.2">
      <c r="H18" s="9"/>
      <c r="I18" s="285">
        <v>117.8</v>
      </c>
      <c r="J18" s="285">
        <v>471.3</v>
      </c>
      <c r="K18" s="285">
        <v>30.7</v>
      </c>
      <c r="L18" s="285">
        <v>11.8</v>
      </c>
      <c r="M18" s="285">
        <v>-356.1</v>
      </c>
      <c r="N18" s="285">
        <v>-49.4</v>
      </c>
      <c r="O18" s="285">
        <v>9.5</v>
      </c>
    </row>
    <row r="19" spans="8:15" x14ac:dyDescent="0.2">
      <c r="H19" s="9"/>
      <c r="I19" s="285">
        <v>119.3</v>
      </c>
      <c r="J19" s="285">
        <v>472</v>
      </c>
      <c r="K19" s="285">
        <v>30.8</v>
      </c>
      <c r="L19" s="285">
        <v>12.1</v>
      </c>
      <c r="M19" s="285">
        <v>-356.7</v>
      </c>
      <c r="N19" s="285">
        <v>-49</v>
      </c>
      <c r="O19" s="285">
        <v>10.199999999999999</v>
      </c>
    </row>
    <row r="20" spans="8:15" x14ac:dyDescent="0.2">
      <c r="H20" s="9"/>
      <c r="I20" s="285">
        <v>117.6</v>
      </c>
      <c r="J20" s="285">
        <v>472</v>
      </c>
      <c r="K20" s="285">
        <v>36.200000000000003</v>
      </c>
      <c r="L20" s="285">
        <v>11.9</v>
      </c>
      <c r="M20" s="285">
        <v>-371.6</v>
      </c>
      <c r="N20" s="285">
        <v>-41.1</v>
      </c>
      <c r="O20" s="285">
        <v>10.1</v>
      </c>
    </row>
    <row r="21" spans="8:15" x14ac:dyDescent="0.2">
      <c r="H21" s="9"/>
      <c r="I21" s="285">
        <v>119</v>
      </c>
      <c r="J21" s="285">
        <v>475</v>
      </c>
      <c r="K21" s="285">
        <v>36.200000000000003</v>
      </c>
      <c r="L21" s="285">
        <v>11.8</v>
      </c>
      <c r="M21" s="285">
        <v>-371.9</v>
      </c>
      <c r="N21" s="285">
        <v>-43.7</v>
      </c>
      <c r="O21" s="285">
        <v>11.6</v>
      </c>
    </row>
    <row r="22" spans="8:15" x14ac:dyDescent="0.2">
      <c r="H22" s="9">
        <v>43100</v>
      </c>
      <c r="I22" s="285">
        <v>123.4</v>
      </c>
      <c r="J22" s="285">
        <v>495.9</v>
      </c>
      <c r="K22" s="285">
        <v>36.200000000000003</v>
      </c>
      <c r="L22" s="285">
        <v>11.8</v>
      </c>
      <c r="M22" s="285">
        <v>-371.3</v>
      </c>
      <c r="N22" s="285">
        <v>-60.4</v>
      </c>
      <c r="O22" s="285">
        <v>11.1</v>
      </c>
    </row>
    <row r="23" spans="8:15" x14ac:dyDescent="0.2">
      <c r="H23" s="9"/>
      <c r="I23" s="285">
        <v>126.9</v>
      </c>
      <c r="J23" s="285">
        <v>497.1</v>
      </c>
      <c r="K23" s="285">
        <v>36.200000000000003</v>
      </c>
      <c r="L23" s="285">
        <v>11.8</v>
      </c>
      <c r="M23" s="285">
        <v>-372</v>
      </c>
      <c r="N23" s="285">
        <v>-58</v>
      </c>
      <c r="O23" s="285">
        <v>11.8</v>
      </c>
    </row>
    <row r="24" spans="8:15" x14ac:dyDescent="0.2">
      <c r="H24" s="9"/>
      <c r="I24" s="285">
        <v>129.6</v>
      </c>
      <c r="J24" s="285">
        <v>497.1</v>
      </c>
      <c r="K24" s="285">
        <v>36.200000000000003</v>
      </c>
      <c r="L24" s="285">
        <v>11.4</v>
      </c>
      <c r="M24" s="285">
        <v>-379.2</v>
      </c>
      <c r="N24" s="285">
        <v>-50.1</v>
      </c>
      <c r="O24" s="285">
        <v>14.3</v>
      </c>
    </row>
    <row r="25" spans="8:15" x14ac:dyDescent="0.2">
      <c r="H25" s="9"/>
      <c r="I25" s="285">
        <v>127</v>
      </c>
      <c r="J25" s="285">
        <v>496.1</v>
      </c>
      <c r="K25" s="285">
        <v>37.299999999999997</v>
      </c>
      <c r="L25" s="285">
        <v>11.2</v>
      </c>
      <c r="M25" s="285">
        <v>-381.1</v>
      </c>
      <c r="N25" s="285">
        <v>-52.5</v>
      </c>
      <c r="O25" s="285">
        <v>16</v>
      </c>
    </row>
    <row r="26" spans="8:15" x14ac:dyDescent="0.2">
      <c r="H26" s="9"/>
      <c r="I26" s="285">
        <v>130.9</v>
      </c>
      <c r="J26" s="285">
        <v>496.4</v>
      </c>
      <c r="K26" s="285">
        <v>37.5</v>
      </c>
      <c r="L26" s="285">
        <v>11</v>
      </c>
      <c r="M26" s="285">
        <v>-378.9</v>
      </c>
      <c r="N26" s="285">
        <v>-48.2</v>
      </c>
      <c r="O26" s="285">
        <v>13</v>
      </c>
    </row>
    <row r="27" spans="8:15" x14ac:dyDescent="0.2">
      <c r="H27" s="9"/>
      <c r="I27" s="285">
        <v>126.3</v>
      </c>
      <c r="J27" s="285">
        <v>498.6</v>
      </c>
      <c r="K27" s="285">
        <v>38.4</v>
      </c>
      <c r="L27" s="285">
        <v>11</v>
      </c>
      <c r="M27" s="285">
        <v>-410.4</v>
      </c>
      <c r="N27" s="285">
        <v>-32.4</v>
      </c>
      <c r="O27" s="285">
        <v>21.1</v>
      </c>
    </row>
    <row r="28" spans="8:15" x14ac:dyDescent="0.2">
      <c r="H28" s="9">
        <v>43281</v>
      </c>
      <c r="I28" s="285">
        <v>128.69999999999999</v>
      </c>
      <c r="J28" s="285">
        <v>506.8</v>
      </c>
      <c r="K28" s="285">
        <v>38.4</v>
      </c>
      <c r="L28" s="285">
        <v>11</v>
      </c>
      <c r="M28" s="285">
        <v>-428</v>
      </c>
      <c r="N28" s="285">
        <v>-21.7</v>
      </c>
      <c r="O28" s="285">
        <v>22.3</v>
      </c>
    </row>
    <row r="29" spans="8:15" x14ac:dyDescent="0.2">
      <c r="H29" s="9"/>
      <c r="I29" s="285">
        <v>132.6</v>
      </c>
      <c r="J29" s="285">
        <v>507.5</v>
      </c>
      <c r="K29" s="285">
        <v>39</v>
      </c>
      <c r="L29" s="285">
        <v>11.3</v>
      </c>
      <c r="M29" s="285">
        <v>-428.1</v>
      </c>
      <c r="N29" s="285">
        <v>-20.2</v>
      </c>
      <c r="O29" s="285">
        <v>23</v>
      </c>
    </row>
    <row r="30" spans="8:15" x14ac:dyDescent="0.2">
      <c r="H30" s="9"/>
      <c r="I30" s="285">
        <v>133.9</v>
      </c>
      <c r="J30" s="285">
        <v>507.3</v>
      </c>
      <c r="K30" s="285">
        <v>39</v>
      </c>
      <c r="L30" s="285">
        <v>12.1</v>
      </c>
      <c r="M30" s="285">
        <v>-435.7</v>
      </c>
      <c r="N30" s="285">
        <v>-13.4</v>
      </c>
      <c r="O30" s="285">
        <v>24.5</v>
      </c>
    </row>
    <row r="31" spans="8:15" x14ac:dyDescent="0.2">
      <c r="H31" s="9"/>
      <c r="I31" s="285">
        <v>132.69999999999999</v>
      </c>
      <c r="J31" s="285">
        <v>507.7</v>
      </c>
      <c r="K31" s="285">
        <v>39.1</v>
      </c>
      <c r="L31" s="285">
        <v>12.1</v>
      </c>
      <c r="M31" s="285">
        <v>-435.7</v>
      </c>
      <c r="N31" s="285">
        <v>-14.9</v>
      </c>
      <c r="O31" s="285">
        <v>24.5</v>
      </c>
    </row>
    <row r="32" spans="8:15" x14ac:dyDescent="0.2">
      <c r="H32" s="9"/>
      <c r="I32" s="285">
        <v>134.9</v>
      </c>
      <c r="J32" s="285">
        <v>507.7</v>
      </c>
      <c r="K32" s="285">
        <v>39</v>
      </c>
      <c r="L32" s="285">
        <v>11.7</v>
      </c>
      <c r="M32" s="285">
        <v>-435.3</v>
      </c>
      <c r="N32" s="285">
        <v>-13.7</v>
      </c>
      <c r="O32" s="285">
        <v>25.4</v>
      </c>
    </row>
    <row r="33" spans="8:15" x14ac:dyDescent="0.2">
      <c r="H33" s="9"/>
      <c r="I33" s="285">
        <v>134.5</v>
      </c>
      <c r="J33" s="285">
        <v>465.6</v>
      </c>
      <c r="K33" s="285">
        <v>39</v>
      </c>
      <c r="L33" s="285">
        <v>11.8</v>
      </c>
      <c r="M33" s="285">
        <v>-396.6</v>
      </c>
      <c r="N33" s="285">
        <v>-11.8</v>
      </c>
      <c r="O33" s="285">
        <v>26.5</v>
      </c>
    </row>
    <row r="34" spans="8:15" x14ac:dyDescent="0.2">
      <c r="H34" s="9">
        <v>43465</v>
      </c>
      <c r="I34" s="285">
        <v>136.30000000000001</v>
      </c>
      <c r="J34" s="285">
        <v>466.1</v>
      </c>
      <c r="K34" s="285">
        <v>39</v>
      </c>
      <c r="L34" s="285">
        <v>11.3</v>
      </c>
      <c r="M34" s="285">
        <v>-391.9</v>
      </c>
      <c r="N34" s="285">
        <v>-14.8</v>
      </c>
      <c r="O34" s="285">
        <v>26.7</v>
      </c>
    </row>
    <row r="35" spans="8:15" x14ac:dyDescent="0.2">
      <c r="H35" s="9"/>
      <c r="I35" s="285">
        <v>135.19999999999999</v>
      </c>
      <c r="J35" s="285">
        <v>466.4</v>
      </c>
      <c r="K35" s="285">
        <v>39</v>
      </c>
      <c r="L35" s="285">
        <v>10.8</v>
      </c>
      <c r="M35" s="285">
        <v>-392.2</v>
      </c>
      <c r="N35" s="285">
        <v>-17.899999999999999</v>
      </c>
      <c r="O35" s="285">
        <v>29.1</v>
      </c>
    </row>
    <row r="36" spans="8:15" x14ac:dyDescent="0.2">
      <c r="H36" s="9"/>
      <c r="I36" s="285">
        <v>136.5</v>
      </c>
      <c r="J36" s="285">
        <v>469.7</v>
      </c>
      <c r="K36" s="285">
        <v>39</v>
      </c>
      <c r="L36" s="285">
        <v>9.8000000000000007</v>
      </c>
      <c r="M36" s="285">
        <v>-392.2</v>
      </c>
      <c r="N36" s="285">
        <v>-18.399999999999999</v>
      </c>
      <c r="O36" s="285">
        <v>28.5</v>
      </c>
    </row>
    <row r="37" spans="8:15" x14ac:dyDescent="0.2">
      <c r="H37" s="9">
        <v>43555</v>
      </c>
      <c r="I37" s="285">
        <v>137.4</v>
      </c>
      <c r="J37" s="285">
        <v>469.9</v>
      </c>
      <c r="K37" s="285">
        <v>39</v>
      </c>
      <c r="L37" s="285">
        <v>9.9</v>
      </c>
      <c r="M37" s="285">
        <v>-392.2</v>
      </c>
      <c r="N37" s="285">
        <v>-18</v>
      </c>
      <c r="O37" s="285">
        <v>28.9</v>
      </c>
    </row>
    <row r="38" spans="8:15" x14ac:dyDescent="0.2">
      <c r="H38" s="9"/>
      <c r="I38" s="285">
        <v>133.9</v>
      </c>
      <c r="J38" s="285">
        <v>470.3</v>
      </c>
      <c r="K38" s="285">
        <v>35.6</v>
      </c>
      <c r="L38" s="285">
        <v>9.6</v>
      </c>
      <c r="M38" s="285">
        <v>-389.9</v>
      </c>
      <c r="N38" s="285">
        <v>-12.5</v>
      </c>
      <c r="O38" s="285">
        <v>20.8</v>
      </c>
    </row>
    <row r="39" spans="8:15" x14ac:dyDescent="0.2">
      <c r="H39" s="9"/>
      <c r="I39" s="285">
        <v>134.9</v>
      </c>
      <c r="J39" s="285">
        <v>470.2</v>
      </c>
      <c r="K39" s="285">
        <v>37.799999999999997</v>
      </c>
      <c r="L39" s="285">
        <v>9.6999999999999993</v>
      </c>
      <c r="M39" s="285">
        <v>-393.4</v>
      </c>
      <c r="N39" s="285">
        <v>-7.7</v>
      </c>
      <c r="O39" s="285">
        <v>18.399999999999999</v>
      </c>
    </row>
    <row r="40" spans="8:15" x14ac:dyDescent="0.2">
      <c r="H40" s="9">
        <v>43646</v>
      </c>
      <c r="I40" s="285">
        <v>136</v>
      </c>
      <c r="J40" s="285">
        <v>470.2</v>
      </c>
      <c r="K40" s="285">
        <v>37.799999999999997</v>
      </c>
      <c r="L40" s="285">
        <v>9.6</v>
      </c>
      <c r="M40" s="285">
        <v>-393.4</v>
      </c>
      <c r="N40" s="285">
        <v>-7.3</v>
      </c>
      <c r="O40" s="285">
        <v>19.100000000000001</v>
      </c>
    </row>
    <row r="41" spans="8:15" x14ac:dyDescent="0.2">
      <c r="H41" s="9"/>
      <c r="I41" s="285">
        <v>137.9</v>
      </c>
      <c r="J41" s="285">
        <v>470.5</v>
      </c>
      <c r="K41" s="285">
        <v>37.9</v>
      </c>
      <c r="L41" s="285">
        <v>8.9</v>
      </c>
      <c r="M41" s="285">
        <v>-393.4</v>
      </c>
      <c r="N41" s="285">
        <v>-7.7</v>
      </c>
      <c r="O41" s="285">
        <v>21.8</v>
      </c>
    </row>
    <row r="42" spans="8:15" x14ac:dyDescent="0.2">
      <c r="H42" s="9"/>
      <c r="I42" s="285">
        <v>143.80000000000001</v>
      </c>
      <c r="J42" s="285">
        <v>472.3</v>
      </c>
      <c r="K42" s="285">
        <v>38</v>
      </c>
      <c r="L42" s="285">
        <v>9.1999999999999993</v>
      </c>
      <c r="M42" s="285">
        <v>-392.9</v>
      </c>
      <c r="N42" s="285">
        <v>-6.5</v>
      </c>
      <c r="O42" s="285">
        <v>23.6</v>
      </c>
    </row>
    <row r="43" spans="8:15" x14ac:dyDescent="0.2">
      <c r="H43" s="9">
        <v>43738</v>
      </c>
      <c r="I43" s="285">
        <v>143.9</v>
      </c>
      <c r="J43" s="285">
        <v>470.9</v>
      </c>
      <c r="K43" s="285">
        <v>37.9</v>
      </c>
      <c r="L43" s="285">
        <v>8.6</v>
      </c>
      <c r="M43" s="285">
        <v>-392.8</v>
      </c>
      <c r="N43" s="285">
        <v>-7</v>
      </c>
      <c r="O43" s="285">
        <v>26.5</v>
      </c>
    </row>
    <row r="44" spans="8:15" x14ac:dyDescent="0.2">
      <c r="H44" s="9"/>
      <c r="I44" s="285">
        <v>146.80000000000001</v>
      </c>
      <c r="J44" s="285">
        <v>470.9</v>
      </c>
      <c r="K44" s="285">
        <v>37.9</v>
      </c>
      <c r="L44" s="285">
        <v>8.6999999999999993</v>
      </c>
      <c r="M44" s="285">
        <v>-392.9</v>
      </c>
      <c r="N44" s="285">
        <v>-5.0999999999999996</v>
      </c>
      <c r="O44" s="285">
        <v>27.4</v>
      </c>
    </row>
    <row r="45" spans="8:15" x14ac:dyDescent="0.2">
      <c r="H45" s="9"/>
      <c r="I45" s="285">
        <v>147.1</v>
      </c>
      <c r="J45" s="285">
        <v>471</v>
      </c>
      <c r="K45" s="285">
        <v>37.9</v>
      </c>
      <c r="L45" s="285">
        <v>8.3000000000000007</v>
      </c>
      <c r="M45" s="285">
        <v>-393</v>
      </c>
      <c r="N45" s="285">
        <v>-5.5</v>
      </c>
      <c r="O45" s="285">
        <v>28.4</v>
      </c>
    </row>
    <row r="46" spans="8:15" x14ac:dyDescent="0.2">
      <c r="H46" s="9">
        <v>43830</v>
      </c>
      <c r="I46" s="285">
        <v>150.30000000000001</v>
      </c>
      <c r="J46" s="285">
        <v>471.2</v>
      </c>
      <c r="K46" s="285">
        <v>36.299999999999997</v>
      </c>
      <c r="L46" s="285">
        <v>10</v>
      </c>
      <c r="M46" s="285">
        <v>-393</v>
      </c>
      <c r="N46" s="285">
        <v>-4.7</v>
      </c>
      <c r="O46" s="285">
        <v>30.5</v>
      </c>
    </row>
    <row r="47" spans="8:15" x14ac:dyDescent="0.2">
      <c r="H47" s="9"/>
      <c r="I47" s="285">
        <v>150.9</v>
      </c>
      <c r="J47" s="285">
        <v>471.2</v>
      </c>
      <c r="K47" s="285">
        <v>36.299999999999997</v>
      </c>
      <c r="L47" s="285">
        <v>9.1</v>
      </c>
      <c r="M47" s="285">
        <v>-393</v>
      </c>
      <c r="N47" s="285">
        <v>-2.9</v>
      </c>
      <c r="O47" s="285">
        <v>30.3</v>
      </c>
    </row>
    <row r="48" spans="8:15" x14ac:dyDescent="0.2">
      <c r="H48" s="9"/>
      <c r="I48" s="285">
        <v>149.30000000000001</v>
      </c>
      <c r="J48" s="285">
        <v>471.2</v>
      </c>
      <c r="K48" s="285">
        <v>36.299999999999997</v>
      </c>
      <c r="L48" s="285">
        <v>7.4</v>
      </c>
      <c r="M48" s="285">
        <v>-393</v>
      </c>
      <c r="N48" s="285">
        <v>-3.2</v>
      </c>
      <c r="O48" s="285">
        <v>30.5</v>
      </c>
    </row>
    <row r="49" spans="8:15" x14ac:dyDescent="0.2">
      <c r="H49" s="9">
        <v>43921</v>
      </c>
      <c r="I49" s="285">
        <v>155.30000000000001</v>
      </c>
      <c r="J49" s="285">
        <v>471.3</v>
      </c>
      <c r="K49" s="285">
        <v>36.299999999999997</v>
      </c>
      <c r="L49" s="285">
        <v>8.4</v>
      </c>
      <c r="M49" s="285">
        <v>-392.9</v>
      </c>
      <c r="N49" s="285">
        <v>-3.4</v>
      </c>
      <c r="O49" s="285">
        <v>35.5</v>
      </c>
    </row>
    <row r="50" spans="8:15" x14ac:dyDescent="0.2">
      <c r="H50" s="9"/>
      <c r="I50" s="285">
        <v>154.4</v>
      </c>
      <c r="J50" s="285">
        <v>473.8</v>
      </c>
      <c r="K50" s="285">
        <v>37.4</v>
      </c>
      <c r="L50" s="285">
        <v>8.1</v>
      </c>
      <c r="M50" s="285">
        <v>-387.9</v>
      </c>
      <c r="N50" s="285">
        <v>-3.2</v>
      </c>
      <c r="O50" s="285">
        <v>26.1</v>
      </c>
    </row>
    <row r="51" spans="8:15" x14ac:dyDescent="0.2">
      <c r="I51" s="285">
        <v>171.7</v>
      </c>
      <c r="J51" s="285">
        <v>473.9</v>
      </c>
      <c r="K51" s="285">
        <v>39.4</v>
      </c>
      <c r="L51" s="285">
        <v>8.1</v>
      </c>
      <c r="M51" s="285">
        <v>-379</v>
      </c>
      <c r="N51" s="285">
        <v>-4.4000000000000004</v>
      </c>
      <c r="O51" s="285">
        <v>33.700000000000003</v>
      </c>
    </row>
    <row r="52" spans="8:15" x14ac:dyDescent="0.2">
      <c r="H52" s="9">
        <v>44012</v>
      </c>
      <c r="I52" s="285">
        <v>170.8</v>
      </c>
      <c r="J52" s="285">
        <v>474</v>
      </c>
      <c r="K52" s="285">
        <v>39.4</v>
      </c>
      <c r="L52" s="285">
        <v>8</v>
      </c>
      <c r="M52" s="285">
        <v>-378.8</v>
      </c>
      <c r="N52" s="285">
        <v>-5</v>
      </c>
      <c r="O52" s="285">
        <v>33.1</v>
      </c>
    </row>
    <row r="53" spans="8:15" x14ac:dyDescent="0.2">
      <c r="H53" s="9"/>
      <c r="I53" s="285">
        <v>172.7</v>
      </c>
      <c r="J53" s="285">
        <v>473.9</v>
      </c>
      <c r="K53" s="285">
        <v>39.700000000000003</v>
      </c>
      <c r="L53" s="285">
        <v>8.1</v>
      </c>
      <c r="M53" s="285">
        <v>-377.5</v>
      </c>
      <c r="N53" s="285">
        <v>-5.7</v>
      </c>
      <c r="O53" s="285">
        <v>34.200000000000003</v>
      </c>
    </row>
    <row r="54" spans="8:15" x14ac:dyDescent="0.2">
      <c r="I54" s="285">
        <v>173.4</v>
      </c>
      <c r="J54" s="285">
        <v>474</v>
      </c>
      <c r="K54" s="285">
        <v>39.700000000000003</v>
      </c>
      <c r="L54" s="285">
        <v>7.9</v>
      </c>
      <c r="M54" s="285">
        <v>-377.7</v>
      </c>
      <c r="N54" s="285">
        <v>-5.0999999999999996</v>
      </c>
      <c r="O54" s="285">
        <v>34.5</v>
      </c>
    </row>
    <row r="55" spans="8:15" x14ac:dyDescent="0.2">
      <c r="H55" s="9">
        <v>44104</v>
      </c>
      <c r="I55" s="285">
        <v>179.1</v>
      </c>
      <c r="J55" s="285">
        <v>480.9</v>
      </c>
      <c r="K55" s="285">
        <v>40.200000000000003</v>
      </c>
      <c r="L55" s="285">
        <v>8.1</v>
      </c>
      <c r="M55" s="285">
        <v>-377.6</v>
      </c>
      <c r="N55" s="285">
        <v>-4.8</v>
      </c>
      <c r="O55" s="285">
        <v>32.299999999999997</v>
      </c>
    </row>
    <row r="56" spans="8:15" x14ac:dyDescent="0.2">
      <c r="I56" s="285">
        <v>180.7</v>
      </c>
      <c r="J56" s="285">
        <v>481</v>
      </c>
      <c r="K56" s="285">
        <v>40.200000000000003</v>
      </c>
      <c r="L56" s="285">
        <v>8.1999999999999993</v>
      </c>
      <c r="M56" s="285">
        <v>-377.6</v>
      </c>
      <c r="N56" s="285">
        <v>-5.3</v>
      </c>
      <c r="O56" s="285">
        <v>34.299999999999997</v>
      </c>
    </row>
    <row r="57" spans="8:15" x14ac:dyDescent="0.2">
      <c r="I57" s="285">
        <v>181.9</v>
      </c>
      <c r="J57" s="285">
        <v>481.1</v>
      </c>
      <c r="K57" s="285">
        <v>40.299999999999997</v>
      </c>
      <c r="L57" s="285">
        <v>8</v>
      </c>
      <c r="M57" s="285">
        <v>-377.6</v>
      </c>
      <c r="N57" s="285">
        <v>-5.8</v>
      </c>
      <c r="O57" s="285">
        <v>36</v>
      </c>
    </row>
    <row r="58" spans="8:15" x14ac:dyDescent="0.2">
      <c r="H58" s="9">
        <f>'46'!H58</f>
        <v>44196</v>
      </c>
      <c r="I58" s="285">
        <v>182.1</v>
      </c>
      <c r="J58" s="285">
        <v>480.4</v>
      </c>
      <c r="K58" s="285">
        <v>40.200000000000003</v>
      </c>
      <c r="L58" s="285">
        <v>7.9</v>
      </c>
      <c r="M58" s="285">
        <v>-377</v>
      </c>
      <c r="N58" s="285">
        <v>-5.8</v>
      </c>
      <c r="O58" s="285">
        <v>36.299999999999997</v>
      </c>
    </row>
  </sheetData>
  <hyperlinks>
    <hyperlink ref="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showGridLines="0" zoomScale="120" zoomScaleNormal="120" workbookViewId="0"/>
  </sheetViews>
  <sheetFormatPr defaultColWidth="9.33203125" defaultRowHeight="10.5" customHeight="1" x14ac:dyDescent="0.2"/>
  <cols>
    <col min="1" max="8" width="9.33203125" style="295"/>
    <col min="9" max="10" width="10.6640625" style="295" bestFit="1" customWidth="1"/>
    <col min="11" max="16384" width="9.33203125" style="295"/>
  </cols>
  <sheetData>
    <row r="1" spans="1:14" s="29" customFormat="1" ht="10.5" customHeight="1" x14ac:dyDescent="0.2">
      <c r="A1" s="27" t="s">
        <v>51</v>
      </c>
      <c r="B1" s="292" t="s">
        <v>379</v>
      </c>
      <c r="F1" s="30"/>
      <c r="G1" s="30"/>
      <c r="H1" s="31"/>
      <c r="I1" s="362" t="s">
        <v>63</v>
      </c>
      <c r="J1" s="363"/>
      <c r="K1" s="363"/>
      <c r="L1" s="25"/>
    </row>
    <row r="2" spans="1:14" s="29" customFormat="1" ht="10.5" customHeight="1" x14ac:dyDescent="0.2">
      <c r="A2" s="27" t="s">
        <v>53</v>
      </c>
      <c r="B2" s="293" t="s">
        <v>380</v>
      </c>
      <c r="F2" s="30"/>
      <c r="G2" s="30"/>
      <c r="H2" s="33"/>
      <c r="I2" s="25"/>
      <c r="J2" s="25"/>
      <c r="K2" s="25"/>
      <c r="L2" s="25"/>
    </row>
    <row r="3" spans="1:14" s="29" customFormat="1" ht="10.5" customHeight="1" x14ac:dyDescent="0.2">
      <c r="A3" s="27" t="s">
        <v>54</v>
      </c>
      <c r="B3" s="29" t="s">
        <v>55</v>
      </c>
      <c r="F3" s="30"/>
      <c r="G3" s="30"/>
      <c r="H3" s="294"/>
    </row>
    <row r="4" spans="1:14" s="29" customFormat="1" ht="10.5" customHeight="1" x14ac:dyDescent="0.2">
      <c r="A4" s="27" t="s">
        <v>56</v>
      </c>
      <c r="B4" s="29" t="s">
        <v>57</v>
      </c>
      <c r="F4" s="30"/>
      <c r="G4" s="30"/>
      <c r="H4" s="31"/>
    </row>
    <row r="5" spans="1:14" s="29" customFormat="1" ht="10.5" customHeight="1" x14ac:dyDescent="0.2">
      <c r="A5" s="35" t="s">
        <v>58</v>
      </c>
      <c r="B5" s="29" t="s">
        <v>381</v>
      </c>
      <c r="F5" s="30"/>
      <c r="G5" s="30"/>
      <c r="H5" s="31"/>
    </row>
    <row r="6" spans="1:14" s="29" customFormat="1" ht="10.5" customHeight="1" x14ac:dyDescent="0.2">
      <c r="A6" s="35" t="s">
        <v>59</v>
      </c>
      <c r="B6" s="29" t="s">
        <v>382</v>
      </c>
      <c r="F6" s="30"/>
      <c r="G6" s="30"/>
      <c r="H6" s="31"/>
    </row>
    <row r="10" spans="1:14" ht="10.5" customHeight="1" x14ac:dyDescent="0.2">
      <c r="J10" s="296"/>
      <c r="K10" s="296"/>
      <c r="L10" s="296"/>
    </row>
    <row r="11" spans="1:14" ht="10.5" customHeight="1" x14ac:dyDescent="0.2">
      <c r="J11" s="296"/>
      <c r="K11" s="296"/>
      <c r="L11" s="296"/>
    </row>
    <row r="12" spans="1:14" ht="10.5" customHeight="1" x14ac:dyDescent="0.2">
      <c r="I12" s="296"/>
      <c r="J12" s="297"/>
      <c r="K12" s="297"/>
    </row>
    <row r="13" spans="1:14" ht="10.5" customHeight="1" x14ac:dyDescent="0.2">
      <c r="I13" s="295">
        <v>2015</v>
      </c>
      <c r="J13" s="295">
        <v>2016</v>
      </c>
      <c r="K13" s="295">
        <v>2017</v>
      </c>
      <c r="L13" s="298" t="s">
        <v>383</v>
      </c>
      <c r="M13" s="295">
        <v>2019</v>
      </c>
      <c r="N13" s="295">
        <v>2020</v>
      </c>
    </row>
    <row r="14" spans="1:14" ht="10.5" customHeight="1" x14ac:dyDescent="0.2">
      <c r="G14" s="295" t="s">
        <v>384</v>
      </c>
      <c r="H14" s="295" t="s">
        <v>385</v>
      </c>
      <c r="I14" s="299">
        <v>117</v>
      </c>
      <c r="J14" s="299">
        <v>96</v>
      </c>
      <c r="K14" s="299">
        <v>82</v>
      </c>
      <c r="L14" s="299">
        <v>77</v>
      </c>
      <c r="M14" s="295">
        <v>75</v>
      </c>
      <c r="N14" s="295">
        <v>73</v>
      </c>
    </row>
    <row r="15" spans="1:14" ht="10.5" customHeight="1" x14ac:dyDescent="0.2">
      <c r="G15" s="295" t="s">
        <v>386</v>
      </c>
      <c r="H15" s="295" t="s">
        <v>387</v>
      </c>
      <c r="I15" s="299">
        <v>-30</v>
      </c>
      <c r="J15" s="299">
        <v>-21</v>
      </c>
      <c r="K15" s="299">
        <v>-14</v>
      </c>
      <c r="L15" s="299">
        <v>-5</v>
      </c>
      <c r="M15" s="295">
        <v>-2</v>
      </c>
      <c r="N15" s="295">
        <v>-2</v>
      </c>
    </row>
    <row r="16" spans="1:14" ht="10.5" customHeight="1" x14ac:dyDescent="0.2">
      <c r="G16" s="295" t="s">
        <v>137</v>
      </c>
      <c r="H16" s="295" t="s">
        <v>143</v>
      </c>
      <c r="I16" s="299">
        <v>7</v>
      </c>
      <c r="J16" s="299">
        <v>6</v>
      </c>
      <c r="K16" s="299">
        <v>5</v>
      </c>
      <c r="L16" s="299">
        <v>5</v>
      </c>
      <c r="M16" s="295">
        <v>5</v>
      </c>
      <c r="N16" s="295">
        <v>5</v>
      </c>
    </row>
    <row r="17" spans="7:14" ht="10.5" customHeight="1" x14ac:dyDescent="0.2">
      <c r="G17" s="295" t="s">
        <v>386</v>
      </c>
      <c r="H17" s="295" t="s">
        <v>387</v>
      </c>
      <c r="I17" s="299">
        <v>0</v>
      </c>
      <c r="J17" s="299">
        <v>-1</v>
      </c>
      <c r="K17" s="299">
        <v>-1</v>
      </c>
      <c r="L17" s="299">
        <v>0</v>
      </c>
      <c r="M17" s="295">
        <v>0</v>
      </c>
      <c r="N17" s="295">
        <v>0</v>
      </c>
    </row>
    <row r="18" spans="7:14" ht="10.5" customHeight="1" x14ac:dyDescent="0.2">
      <c r="G18" s="295" t="s">
        <v>138</v>
      </c>
      <c r="H18" s="295" t="s">
        <v>144</v>
      </c>
      <c r="I18" s="299">
        <v>25</v>
      </c>
      <c r="J18" s="299">
        <v>25</v>
      </c>
      <c r="K18" s="299">
        <v>23</v>
      </c>
      <c r="L18" s="299">
        <v>21</v>
      </c>
      <c r="M18" s="295">
        <v>20</v>
      </c>
      <c r="N18" s="295">
        <v>20</v>
      </c>
    </row>
    <row r="19" spans="7:14" ht="10.5" customHeight="1" x14ac:dyDescent="0.2">
      <c r="G19" s="295" t="s">
        <v>386</v>
      </c>
      <c r="H19" s="295" t="s">
        <v>387</v>
      </c>
      <c r="I19" s="299">
        <v>0</v>
      </c>
      <c r="J19" s="299">
        <v>0</v>
      </c>
      <c r="K19" s="299">
        <v>-2</v>
      </c>
      <c r="L19" s="299">
        <v>-2</v>
      </c>
      <c r="M19" s="295">
        <v>-1</v>
      </c>
      <c r="N19" s="295">
        <v>0</v>
      </c>
    </row>
    <row r="20" spans="7:14" ht="10.5" customHeight="1" x14ac:dyDescent="0.2">
      <c r="G20" s="295" t="s">
        <v>139</v>
      </c>
      <c r="H20" s="295" t="s">
        <v>145</v>
      </c>
      <c r="I20" s="299">
        <v>85</v>
      </c>
      <c r="J20" s="299">
        <v>65</v>
      </c>
      <c r="K20" s="299">
        <v>54</v>
      </c>
      <c r="L20" s="299">
        <v>51</v>
      </c>
      <c r="M20" s="295">
        <v>50</v>
      </c>
      <c r="N20" s="295">
        <v>48</v>
      </c>
    </row>
    <row r="21" spans="7:14" ht="10.5" customHeight="1" x14ac:dyDescent="0.2">
      <c r="G21" s="295" t="s">
        <v>386</v>
      </c>
      <c r="H21" s="295" t="s">
        <v>387</v>
      </c>
      <c r="I21" s="299">
        <v>-30</v>
      </c>
      <c r="J21" s="299">
        <v>-20</v>
      </c>
      <c r="K21" s="299">
        <v>-11</v>
      </c>
      <c r="L21" s="299">
        <v>-3</v>
      </c>
      <c r="M21" s="295">
        <v>-1</v>
      </c>
      <c r="N21" s="295">
        <v>-2</v>
      </c>
    </row>
    <row r="22" spans="7:14" ht="10.5" customHeight="1" x14ac:dyDescent="0.2">
      <c r="G22" s="295" t="s">
        <v>388</v>
      </c>
      <c r="H22" s="295" t="s">
        <v>389</v>
      </c>
      <c r="I22" s="299">
        <v>3</v>
      </c>
      <c r="J22" s="299">
        <v>4</v>
      </c>
      <c r="K22" s="299">
        <v>2</v>
      </c>
      <c r="L22" s="299">
        <v>1</v>
      </c>
      <c r="M22" s="295">
        <v>0</v>
      </c>
      <c r="N22" s="295">
        <v>1</v>
      </c>
    </row>
    <row r="23" spans="7:14" ht="10.5" customHeight="1" x14ac:dyDescent="0.2">
      <c r="G23" s="295" t="s">
        <v>386</v>
      </c>
      <c r="H23" s="295" t="s">
        <v>387</v>
      </c>
      <c r="I23" s="299">
        <v>-13</v>
      </c>
      <c r="J23" s="299">
        <v>1</v>
      </c>
      <c r="K23" s="299">
        <v>-2</v>
      </c>
      <c r="L23" s="299">
        <v>-1</v>
      </c>
      <c r="M23" s="295">
        <v>-1</v>
      </c>
      <c r="N23" s="295">
        <v>1</v>
      </c>
    </row>
    <row r="48" spans="1:1" ht="10.5" customHeight="1" x14ac:dyDescent="0.2">
      <c r="A48" s="300"/>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topLeftCell="A13" zoomScale="120" zoomScaleNormal="120" workbookViewId="0"/>
  </sheetViews>
  <sheetFormatPr defaultColWidth="9.109375" defaultRowHeight="10.5" customHeight="1" x14ac:dyDescent="0.2"/>
  <cols>
    <col min="1" max="5" width="9.109375" style="7"/>
    <col min="6" max="6" width="12.6640625" style="7" customWidth="1"/>
    <col min="7" max="7" width="9.44140625" style="9" customWidth="1"/>
    <col min="8" max="11" width="13.88671875" style="7" customWidth="1"/>
    <col min="12" max="16384" width="9.109375" style="7"/>
  </cols>
  <sheetData>
    <row r="1" spans="1:13" s="29" customFormat="1" ht="10.5" customHeight="1" x14ac:dyDescent="0.2">
      <c r="A1" s="27" t="s">
        <v>51</v>
      </c>
      <c r="B1" s="71" t="s">
        <v>360</v>
      </c>
      <c r="F1" s="30"/>
      <c r="G1" s="43"/>
      <c r="H1" s="362" t="s">
        <v>63</v>
      </c>
      <c r="I1" s="363"/>
      <c r="J1" s="363"/>
      <c r="K1" s="25"/>
      <c r="L1" s="25"/>
      <c r="M1" s="25"/>
    </row>
    <row r="2" spans="1:13" s="29" customFormat="1" ht="10.5" customHeight="1" x14ac:dyDescent="0.2">
      <c r="A2" s="27" t="s">
        <v>53</v>
      </c>
      <c r="B2" s="72" t="s">
        <v>361</v>
      </c>
      <c r="F2" s="30"/>
      <c r="G2" s="43"/>
      <c r="H2" s="33"/>
      <c r="I2" s="25"/>
      <c r="J2" s="25"/>
      <c r="K2" s="25"/>
      <c r="L2" s="25"/>
      <c r="M2" s="25"/>
    </row>
    <row r="3" spans="1:13" s="29" customFormat="1" ht="10.5" customHeight="1" x14ac:dyDescent="0.2">
      <c r="A3" s="27" t="s">
        <v>54</v>
      </c>
      <c r="B3" s="29" t="s">
        <v>55</v>
      </c>
      <c r="F3" s="30"/>
      <c r="G3" s="43"/>
      <c r="H3" s="34"/>
    </row>
    <row r="4" spans="1:13" s="29" customFormat="1" ht="10.5" customHeight="1" x14ac:dyDescent="0.2">
      <c r="A4" s="27" t="s">
        <v>56</v>
      </c>
      <c r="B4" s="29" t="s">
        <v>57</v>
      </c>
      <c r="F4" s="30"/>
      <c r="G4" s="43"/>
      <c r="H4" s="31"/>
    </row>
    <row r="5" spans="1:13" s="29" customFormat="1" ht="10.5" customHeight="1" x14ac:dyDescent="0.2">
      <c r="A5" s="35" t="s">
        <v>58</v>
      </c>
      <c r="F5" s="30"/>
      <c r="G5" s="43"/>
      <c r="H5" s="31"/>
    </row>
    <row r="6" spans="1:13" s="29" customFormat="1" ht="10.5" customHeight="1" x14ac:dyDescent="0.2">
      <c r="A6" s="35" t="s">
        <v>59</v>
      </c>
      <c r="F6" s="30"/>
      <c r="G6" s="43"/>
      <c r="H6" s="31"/>
    </row>
    <row r="8" spans="1:13" ht="10.5" customHeight="1" x14ac:dyDescent="0.2">
      <c r="H8" s="48" t="s">
        <v>362</v>
      </c>
      <c r="I8" s="48" t="s">
        <v>363</v>
      </c>
      <c r="J8" s="48" t="s">
        <v>364</v>
      </c>
      <c r="K8" s="48" t="s">
        <v>365</v>
      </c>
    </row>
    <row r="9" spans="1:13" ht="10.5" customHeight="1" x14ac:dyDescent="0.2">
      <c r="H9" s="49" t="s">
        <v>366</v>
      </c>
      <c r="I9" s="49" t="s">
        <v>367</v>
      </c>
      <c r="J9" s="49" t="s">
        <v>368</v>
      </c>
      <c r="K9" s="49" t="s">
        <v>369</v>
      </c>
    </row>
    <row r="10" spans="1:13" ht="10.5" customHeight="1" x14ac:dyDescent="0.2">
      <c r="F10" s="9">
        <v>42735</v>
      </c>
      <c r="G10" s="9" t="str">
        <f>MONTH(F10)&amp;"."&amp;RIGHT(YEAR(F10),2)</f>
        <v>12.16</v>
      </c>
      <c r="H10" s="10">
        <v>0.17599999999999999</v>
      </c>
      <c r="I10" s="10">
        <v>0.56100000000000005</v>
      </c>
      <c r="J10" s="10">
        <v>0.73499999999999999</v>
      </c>
      <c r="K10" s="10">
        <v>0.89400000000000002</v>
      </c>
      <c r="L10" s="9"/>
    </row>
    <row r="11" spans="1:13" ht="10.5" customHeight="1" x14ac:dyDescent="0.2">
      <c r="F11" s="9">
        <v>42766</v>
      </c>
      <c r="H11" s="10">
        <v>0.17799999999999999</v>
      </c>
      <c r="I11" s="10">
        <v>0.56899999999999995</v>
      </c>
      <c r="J11" s="10">
        <v>0.74399999999999999</v>
      </c>
      <c r="K11" s="10">
        <v>0.90100000000000002</v>
      </c>
      <c r="L11" s="9"/>
    </row>
    <row r="12" spans="1:13" ht="10.5" customHeight="1" x14ac:dyDescent="0.2">
      <c r="F12" s="9">
        <v>42794</v>
      </c>
      <c r="H12" s="10">
        <v>0.189</v>
      </c>
      <c r="I12" s="10">
        <v>0.58599999999999997</v>
      </c>
      <c r="J12" s="10">
        <v>0.754</v>
      </c>
      <c r="K12" s="10">
        <v>0.90400000000000003</v>
      </c>
      <c r="L12" s="36"/>
      <c r="M12" s="36"/>
    </row>
    <row r="13" spans="1:13" ht="10.5" customHeight="1" x14ac:dyDescent="0.2">
      <c r="F13" s="9">
        <v>42825</v>
      </c>
      <c r="H13" s="10">
        <v>0.19</v>
      </c>
      <c r="I13" s="10">
        <v>0.59799999999999998</v>
      </c>
      <c r="J13" s="10">
        <v>0.75900000000000001</v>
      </c>
      <c r="K13" s="10">
        <v>0.90600000000000003</v>
      </c>
      <c r="L13" s="36"/>
      <c r="M13" s="36"/>
    </row>
    <row r="14" spans="1:13" ht="10.5" customHeight="1" x14ac:dyDescent="0.2">
      <c r="F14" s="9">
        <v>42855</v>
      </c>
      <c r="H14" s="10">
        <v>0.19500000000000001</v>
      </c>
      <c r="I14" s="10">
        <v>0.61</v>
      </c>
      <c r="J14" s="10">
        <v>0.77</v>
      </c>
      <c r="K14" s="10">
        <v>0.91100000000000003</v>
      </c>
      <c r="L14" s="36"/>
      <c r="M14" s="36"/>
    </row>
    <row r="15" spans="1:13" ht="10.5" customHeight="1" x14ac:dyDescent="0.2">
      <c r="F15" s="9">
        <v>42886</v>
      </c>
      <c r="H15" s="10">
        <v>0.19700000000000001</v>
      </c>
      <c r="I15" s="10">
        <v>0.60799999999999998</v>
      </c>
      <c r="J15" s="10">
        <v>0.76600000000000001</v>
      </c>
      <c r="K15" s="10">
        <v>0.91</v>
      </c>
      <c r="L15" s="36"/>
      <c r="M15" s="36"/>
    </row>
    <row r="16" spans="1:13" ht="10.5" customHeight="1" x14ac:dyDescent="0.2">
      <c r="F16" s="9">
        <v>42916</v>
      </c>
      <c r="G16" s="9" t="str">
        <f>"0"&amp;MONTH(F16)&amp;"."&amp;RIGHT(YEAR(F16),2)</f>
        <v>06.17</v>
      </c>
      <c r="H16" s="10">
        <v>0.188</v>
      </c>
      <c r="I16" s="10">
        <v>0.60599999999999998</v>
      </c>
      <c r="J16" s="10">
        <v>0.76600000000000001</v>
      </c>
      <c r="K16" s="10">
        <v>0.90900000000000003</v>
      </c>
      <c r="L16" s="36"/>
      <c r="M16" s="36"/>
    </row>
    <row r="17" spans="6:13" ht="10.5" customHeight="1" x14ac:dyDescent="0.2">
      <c r="F17" s="9">
        <v>42947</v>
      </c>
      <c r="H17" s="10">
        <v>0.2</v>
      </c>
      <c r="I17" s="10">
        <v>0.61</v>
      </c>
      <c r="J17" s="10">
        <v>0.76700000000000002</v>
      </c>
      <c r="K17" s="10">
        <v>0.91100000000000003</v>
      </c>
      <c r="L17" s="36"/>
      <c r="M17" s="36"/>
    </row>
    <row r="18" spans="6:13" ht="10.5" customHeight="1" x14ac:dyDescent="0.2">
      <c r="F18" s="9">
        <v>42978</v>
      </c>
      <c r="H18" s="10">
        <v>0.20100000000000001</v>
      </c>
      <c r="I18" s="10">
        <v>0.61</v>
      </c>
      <c r="J18" s="10">
        <v>0.76600000000000001</v>
      </c>
      <c r="K18" s="10">
        <v>0.91100000000000003</v>
      </c>
      <c r="L18" s="36"/>
      <c r="M18" s="36"/>
    </row>
    <row r="19" spans="6:13" ht="10.5" customHeight="1" x14ac:dyDescent="0.2">
      <c r="F19" s="9">
        <v>43008</v>
      </c>
      <c r="H19" s="10">
        <v>0.2</v>
      </c>
      <c r="I19" s="10">
        <v>0.61</v>
      </c>
      <c r="J19" s="10">
        <v>0.76700000000000002</v>
      </c>
      <c r="K19" s="10">
        <v>0.91100000000000003</v>
      </c>
      <c r="L19" s="37"/>
      <c r="M19" s="37"/>
    </row>
    <row r="20" spans="6:13" ht="10.5" customHeight="1" x14ac:dyDescent="0.2">
      <c r="F20" s="9">
        <v>43039</v>
      </c>
      <c r="H20" s="10">
        <v>0.20200000000000001</v>
      </c>
      <c r="I20" s="10">
        <v>0.60599999999999998</v>
      </c>
      <c r="J20" s="10">
        <v>0.76400000000000001</v>
      </c>
      <c r="K20" s="10">
        <v>0.90900000000000003</v>
      </c>
    </row>
    <row r="21" spans="6:13" ht="10.5" customHeight="1" x14ac:dyDescent="0.2">
      <c r="F21" s="9">
        <v>43069</v>
      </c>
      <c r="H21" s="10">
        <v>0.20300000000000001</v>
      </c>
      <c r="I21" s="10">
        <v>0.60399999999999998</v>
      </c>
      <c r="J21" s="10">
        <v>0.76400000000000001</v>
      </c>
      <c r="K21" s="10">
        <v>0.90800000000000003</v>
      </c>
    </row>
    <row r="22" spans="6:13" ht="10.5" customHeight="1" x14ac:dyDescent="0.2">
      <c r="F22" s="9">
        <v>43100</v>
      </c>
      <c r="G22" s="9" t="str">
        <f>MONTH(F22)&amp;"."&amp;RIGHT(YEAR(F22),2)</f>
        <v>12.17</v>
      </c>
      <c r="H22" s="10">
        <v>0.19400000000000001</v>
      </c>
      <c r="I22" s="10">
        <v>0.60299999999999998</v>
      </c>
      <c r="J22" s="10">
        <v>0.76400000000000001</v>
      </c>
      <c r="K22" s="10">
        <v>0.90700000000000003</v>
      </c>
    </row>
    <row r="23" spans="6:13" ht="10.5" customHeight="1" x14ac:dyDescent="0.2">
      <c r="F23" s="9">
        <v>43131</v>
      </c>
      <c r="H23" s="10">
        <v>0.19500000000000001</v>
      </c>
      <c r="I23" s="10">
        <v>0.59799999999999998</v>
      </c>
      <c r="J23" s="10">
        <v>0.76100000000000001</v>
      </c>
      <c r="K23" s="10">
        <v>0.90500000000000003</v>
      </c>
    </row>
    <row r="24" spans="6:13" ht="10.5" customHeight="1" x14ac:dyDescent="0.2">
      <c r="F24" s="9">
        <v>43159</v>
      </c>
      <c r="H24" s="10">
        <v>0.19600000000000001</v>
      </c>
      <c r="I24" s="10">
        <v>0.60199999999999998</v>
      </c>
      <c r="J24" s="10">
        <v>0.76500000000000001</v>
      </c>
      <c r="K24" s="10">
        <v>0.90600000000000003</v>
      </c>
    </row>
    <row r="25" spans="6:13" ht="10.5" customHeight="1" x14ac:dyDescent="0.2">
      <c r="F25" s="9">
        <v>43190</v>
      </c>
      <c r="H25" s="10">
        <v>0.19800000000000001</v>
      </c>
      <c r="I25" s="10">
        <v>0.60599999999999998</v>
      </c>
      <c r="J25" s="10">
        <v>0.77</v>
      </c>
      <c r="K25" s="10">
        <v>0.90800000000000003</v>
      </c>
    </row>
    <row r="26" spans="6:13" ht="10.5" customHeight="1" x14ac:dyDescent="0.2">
      <c r="F26" s="9">
        <v>43220</v>
      </c>
      <c r="H26" s="10">
        <v>0.19600000000000001</v>
      </c>
      <c r="I26" s="10">
        <v>0.61099999999999999</v>
      </c>
      <c r="J26" s="10">
        <v>0.77100000000000002</v>
      </c>
      <c r="K26" s="10">
        <v>0.90900000000000003</v>
      </c>
    </row>
    <row r="27" spans="6:13" ht="10.5" customHeight="1" x14ac:dyDescent="0.2">
      <c r="F27" s="9">
        <v>43251</v>
      </c>
      <c r="H27" s="10">
        <v>0.19700000000000001</v>
      </c>
      <c r="I27" s="10">
        <v>0.61</v>
      </c>
      <c r="J27" s="10">
        <v>0.77200000000000002</v>
      </c>
      <c r="K27" s="10">
        <v>0.90900000000000003</v>
      </c>
    </row>
    <row r="28" spans="6:13" ht="10.5" customHeight="1" x14ac:dyDescent="0.2">
      <c r="F28" s="9">
        <v>43281</v>
      </c>
      <c r="G28" s="9" t="str">
        <f>"0"&amp;MONTH(F28)&amp;"."&amp;RIGHT(YEAR(F28),2)</f>
        <v>06.18</v>
      </c>
      <c r="H28" s="10">
        <v>0.20499999999999999</v>
      </c>
      <c r="I28" s="10">
        <v>0.60699999999999998</v>
      </c>
      <c r="J28" s="10">
        <v>0.77</v>
      </c>
      <c r="K28" s="10">
        <v>0.90700000000000003</v>
      </c>
    </row>
    <row r="29" spans="6:13" ht="10.5" customHeight="1" x14ac:dyDescent="0.2">
      <c r="F29" s="9">
        <v>43312</v>
      </c>
      <c r="H29" s="10">
        <v>0.20300000000000001</v>
      </c>
      <c r="I29" s="10">
        <v>0.6</v>
      </c>
      <c r="J29" s="10">
        <v>0.76600000000000001</v>
      </c>
      <c r="K29" s="10">
        <v>0.90800000000000003</v>
      </c>
    </row>
    <row r="30" spans="6:13" ht="10.5" customHeight="1" x14ac:dyDescent="0.2">
      <c r="F30" s="9">
        <v>43343</v>
      </c>
      <c r="H30" s="10">
        <v>0.20499999999999999</v>
      </c>
      <c r="I30" s="10">
        <v>0.60199999999999998</v>
      </c>
      <c r="J30" s="10">
        <v>0.76800000000000002</v>
      </c>
      <c r="K30" s="10">
        <v>0.90900000000000003</v>
      </c>
    </row>
    <row r="31" spans="6:13" ht="10.5" customHeight="1" x14ac:dyDescent="0.2">
      <c r="F31" s="9">
        <v>43373</v>
      </c>
      <c r="H31" s="10">
        <v>0.20200000000000001</v>
      </c>
      <c r="I31" s="10">
        <v>0.6</v>
      </c>
      <c r="J31" s="10">
        <v>0.76700000000000002</v>
      </c>
      <c r="K31" s="10">
        <v>0.90900000000000003</v>
      </c>
    </row>
    <row r="32" spans="6:13" ht="10.5" customHeight="1" x14ac:dyDescent="0.2">
      <c r="F32" s="9">
        <v>43404</v>
      </c>
      <c r="H32" s="10">
        <v>0.20499999999999999</v>
      </c>
      <c r="I32" s="10">
        <v>0.59799999999999998</v>
      </c>
      <c r="J32" s="10">
        <v>0.76800000000000002</v>
      </c>
      <c r="K32" s="10">
        <v>0.90900000000000003</v>
      </c>
    </row>
    <row r="33" spans="6:11" ht="10.5" customHeight="1" x14ac:dyDescent="0.2">
      <c r="F33" s="9">
        <v>43434</v>
      </c>
      <c r="H33" s="10">
        <v>0.20799999999999999</v>
      </c>
      <c r="I33" s="10">
        <v>0.60299999999999998</v>
      </c>
      <c r="J33" s="10">
        <v>0.77300000000000002</v>
      </c>
      <c r="K33" s="10">
        <v>0.91400000000000003</v>
      </c>
    </row>
    <row r="34" spans="6:11" ht="10.5" customHeight="1" x14ac:dyDescent="0.2">
      <c r="F34" s="9">
        <v>43465</v>
      </c>
      <c r="G34" s="9" t="str">
        <f>MONTH(F34)&amp;"."&amp;RIGHT(YEAR(F34),2)</f>
        <v>12.18</v>
      </c>
      <c r="H34" s="10">
        <v>0.20699999999999999</v>
      </c>
      <c r="I34" s="10">
        <v>0.60499999999999998</v>
      </c>
      <c r="J34" s="10">
        <v>0.77300000000000002</v>
      </c>
      <c r="K34" s="10">
        <v>0.91</v>
      </c>
    </row>
    <row r="35" spans="6:11" ht="10.5" customHeight="1" x14ac:dyDescent="0.2">
      <c r="F35" s="9">
        <v>43496</v>
      </c>
      <c r="H35" s="10">
        <v>0.20799999999999999</v>
      </c>
      <c r="I35" s="10">
        <v>0.60399999999999998</v>
      </c>
      <c r="J35" s="10">
        <v>0.77300000000000002</v>
      </c>
      <c r="K35" s="10">
        <v>0.90900000000000003</v>
      </c>
    </row>
    <row r="36" spans="6:11" ht="10.5" customHeight="1" x14ac:dyDescent="0.2">
      <c r="F36" s="9">
        <v>43524</v>
      </c>
      <c r="H36" s="10">
        <v>0.20799999999999999</v>
      </c>
      <c r="I36" s="10">
        <v>0.60799999999999998</v>
      </c>
      <c r="J36" s="10">
        <v>0.77800000000000002</v>
      </c>
      <c r="K36" s="10">
        <v>0.90900000000000003</v>
      </c>
    </row>
    <row r="37" spans="6:11" ht="10.5" customHeight="1" x14ac:dyDescent="0.2">
      <c r="F37" s="9">
        <v>43555</v>
      </c>
      <c r="H37" s="10">
        <v>0.21</v>
      </c>
      <c r="I37" s="10">
        <v>0.60899999999999999</v>
      </c>
      <c r="J37" s="10">
        <v>0.77800000000000002</v>
      </c>
      <c r="K37" s="10">
        <v>0.91</v>
      </c>
    </row>
    <row r="38" spans="6:11" ht="10.5" customHeight="1" x14ac:dyDescent="0.2">
      <c r="F38" s="9">
        <v>43585</v>
      </c>
      <c r="H38" s="10">
        <v>0.20699999999999999</v>
      </c>
      <c r="I38" s="10">
        <v>0.60399999999999998</v>
      </c>
      <c r="J38" s="10">
        <v>0.77600000000000002</v>
      </c>
      <c r="K38" s="10">
        <v>0.90900000000000003</v>
      </c>
    </row>
    <row r="39" spans="6:11" ht="10.5" customHeight="1" x14ac:dyDescent="0.2">
      <c r="F39" s="9">
        <v>43616</v>
      </c>
      <c r="H39" s="10">
        <v>0.20699999999999999</v>
      </c>
      <c r="I39" s="10">
        <v>0.6</v>
      </c>
      <c r="J39" s="10">
        <v>0.77400000000000002</v>
      </c>
      <c r="K39" s="10">
        <v>0.90800000000000003</v>
      </c>
    </row>
    <row r="40" spans="6:11" ht="10.5" customHeight="1" x14ac:dyDescent="0.2">
      <c r="F40" s="9">
        <v>43646</v>
      </c>
      <c r="G40" s="9" t="str">
        <f>"0"&amp;MONTH(F40)&amp;"."&amp;RIGHT(YEAR(F40),2)</f>
        <v>06.19</v>
      </c>
      <c r="H40" s="10">
        <v>0.20699999999999999</v>
      </c>
      <c r="I40" s="10">
        <v>0.60099999999999998</v>
      </c>
      <c r="J40" s="10">
        <v>0.77800000000000002</v>
      </c>
      <c r="K40" s="10">
        <v>0.91</v>
      </c>
    </row>
    <row r="41" spans="6:11" ht="10.5" customHeight="1" x14ac:dyDescent="0.2">
      <c r="F41" s="9">
        <v>43677</v>
      </c>
      <c r="H41" s="10">
        <v>0.20300000000000001</v>
      </c>
      <c r="I41" s="10">
        <v>0.60499999999999998</v>
      </c>
      <c r="J41" s="10">
        <v>0.78200000000000003</v>
      </c>
      <c r="K41" s="10">
        <v>0.91200000000000003</v>
      </c>
    </row>
    <row r="42" spans="6:11" ht="10.5" customHeight="1" x14ac:dyDescent="0.2">
      <c r="F42" s="9">
        <v>43708</v>
      </c>
      <c r="H42" s="10">
        <v>0.20899999999999999</v>
      </c>
      <c r="I42" s="10">
        <v>0.60599999999999998</v>
      </c>
      <c r="J42" s="10">
        <v>0.78300000000000003</v>
      </c>
      <c r="K42" s="10">
        <v>0.91500000000000004</v>
      </c>
    </row>
    <row r="43" spans="6:11" ht="10.5" customHeight="1" x14ac:dyDescent="0.2">
      <c r="F43" s="9">
        <v>43738</v>
      </c>
      <c r="H43" s="10">
        <v>0.20899999999999999</v>
      </c>
      <c r="I43" s="10">
        <v>0.59899999999999998</v>
      </c>
      <c r="J43" s="10">
        <v>0.77800000000000002</v>
      </c>
      <c r="K43" s="10">
        <v>0.91400000000000003</v>
      </c>
    </row>
    <row r="44" spans="6:11" ht="10.5" customHeight="1" x14ac:dyDescent="0.2">
      <c r="F44" s="9">
        <v>43769</v>
      </c>
      <c r="H44" s="10">
        <v>0.20899999999999999</v>
      </c>
      <c r="I44" s="10">
        <v>0.60199999999999998</v>
      </c>
      <c r="J44" s="10">
        <v>0.78500000000000003</v>
      </c>
      <c r="K44" s="10">
        <v>0.92100000000000004</v>
      </c>
    </row>
    <row r="45" spans="6:11" ht="10.5" customHeight="1" x14ac:dyDescent="0.2">
      <c r="F45" s="9">
        <v>43799</v>
      </c>
      <c r="H45" s="10">
        <v>0.214</v>
      </c>
      <c r="I45" s="10">
        <v>0.60599999999999998</v>
      </c>
      <c r="J45" s="10">
        <v>0.78600000000000003</v>
      </c>
      <c r="K45" s="10">
        <v>0.92200000000000004</v>
      </c>
    </row>
    <row r="46" spans="6:11" ht="10.5" customHeight="1" x14ac:dyDescent="0.2">
      <c r="F46" s="9">
        <v>43830</v>
      </c>
      <c r="G46" s="9" t="str">
        <f>MONTH(F46)&amp;"."&amp;RIGHT(YEAR(F46),2)</f>
        <v>12.19</v>
      </c>
      <c r="H46" s="10">
        <v>0.21</v>
      </c>
      <c r="I46" s="10">
        <v>0.61399999999999999</v>
      </c>
      <c r="J46" s="10">
        <v>0.78800000000000003</v>
      </c>
      <c r="K46" s="10">
        <v>0.92200000000000004</v>
      </c>
    </row>
    <row r="47" spans="6:11" ht="10.5" customHeight="1" x14ac:dyDescent="0.2">
      <c r="F47" s="9">
        <v>43861</v>
      </c>
      <c r="H47" s="10">
        <v>0.20499999999999999</v>
      </c>
      <c r="I47" s="10">
        <v>0.61599999999999999</v>
      </c>
      <c r="J47" s="10">
        <v>0.79100000000000004</v>
      </c>
      <c r="K47" s="10">
        <v>0.92300000000000004</v>
      </c>
    </row>
    <row r="48" spans="6:11" ht="10.5" customHeight="1" x14ac:dyDescent="0.2">
      <c r="F48" s="9">
        <v>43890</v>
      </c>
      <c r="H48" s="10">
        <v>0.20899999999999999</v>
      </c>
      <c r="I48" s="10">
        <v>0.61199999999999999</v>
      </c>
      <c r="J48" s="10">
        <v>0.79100000000000004</v>
      </c>
      <c r="K48" s="10">
        <v>0.92300000000000004</v>
      </c>
    </row>
    <row r="49" spans="6:11" ht="10.5" customHeight="1" x14ac:dyDescent="0.2">
      <c r="F49" s="9">
        <v>43921</v>
      </c>
      <c r="H49" s="10">
        <v>0.20699999999999999</v>
      </c>
      <c r="I49" s="10">
        <v>0.60299999999999998</v>
      </c>
      <c r="J49" s="10">
        <v>0.78900000000000003</v>
      </c>
      <c r="K49" s="10">
        <v>0.92200000000000004</v>
      </c>
    </row>
    <row r="50" spans="6:11" ht="10.5" customHeight="1" x14ac:dyDescent="0.2">
      <c r="F50" s="9">
        <v>43951</v>
      </c>
      <c r="H50" s="10">
        <v>0.215</v>
      </c>
      <c r="I50" s="10">
        <v>0.61499999999999999</v>
      </c>
      <c r="J50" s="10">
        <v>0.79700000000000004</v>
      </c>
      <c r="K50" s="10">
        <v>0.92300000000000004</v>
      </c>
    </row>
    <row r="51" spans="6:11" ht="10.5" customHeight="1" x14ac:dyDescent="0.2">
      <c r="F51" s="9">
        <v>43982</v>
      </c>
      <c r="H51" s="10">
        <v>0.216</v>
      </c>
      <c r="I51" s="10">
        <v>0.61799999999999999</v>
      </c>
      <c r="J51" s="10">
        <v>0.79600000000000004</v>
      </c>
      <c r="K51" s="10">
        <v>0.92200000000000004</v>
      </c>
    </row>
    <row r="52" spans="6:11" ht="10.5" customHeight="1" x14ac:dyDescent="0.2">
      <c r="F52" s="9">
        <v>44012</v>
      </c>
      <c r="G52" s="9" t="str">
        <f>"0"&amp;MONTH(F52)&amp;"."&amp;RIGHT(YEAR(F52),2)</f>
        <v>06.20</v>
      </c>
      <c r="H52" s="10">
        <v>0.20699999999999999</v>
      </c>
      <c r="I52" s="10">
        <v>0.60499999999999998</v>
      </c>
      <c r="J52" s="10">
        <v>0.78900000000000003</v>
      </c>
      <c r="K52" s="10">
        <v>0.92</v>
      </c>
    </row>
    <row r="53" spans="6:11" ht="10.5" customHeight="1" x14ac:dyDescent="0.2">
      <c r="F53" s="9">
        <v>44043</v>
      </c>
      <c r="H53" s="10">
        <v>0.20300000000000001</v>
      </c>
      <c r="I53" s="10">
        <v>0.60099999999999998</v>
      </c>
      <c r="J53" s="10">
        <v>0.78900000000000003</v>
      </c>
      <c r="K53" s="10">
        <v>0.92100000000000004</v>
      </c>
    </row>
    <row r="54" spans="6:11" ht="10.5" customHeight="1" x14ac:dyDescent="0.2">
      <c r="F54" s="9">
        <v>44074</v>
      </c>
      <c r="H54" s="10">
        <v>0.20699999999999999</v>
      </c>
      <c r="I54" s="10">
        <v>0.59799999999999998</v>
      </c>
      <c r="J54" s="10">
        <v>0.78700000000000003</v>
      </c>
      <c r="K54" s="10">
        <v>0.92100000000000004</v>
      </c>
    </row>
    <row r="55" spans="6:11" ht="10.5" customHeight="1" x14ac:dyDescent="0.2">
      <c r="F55" s="9">
        <v>44104</v>
      </c>
      <c r="H55" s="10">
        <v>0.20599999999999999</v>
      </c>
      <c r="I55" s="10">
        <v>0.59699999999999998</v>
      </c>
      <c r="J55" s="10">
        <v>0.78900000000000003</v>
      </c>
      <c r="K55" s="10">
        <v>0.92100000000000004</v>
      </c>
    </row>
    <row r="56" spans="6:11" ht="10.5" customHeight="1" x14ac:dyDescent="0.2">
      <c r="F56" s="9">
        <v>44135</v>
      </c>
      <c r="H56" s="10">
        <v>0.20699999999999999</v>
      </c>
      <c r="I56" s="10">
        <v>0.6</v>
      </c>
      <c r="J56" s="10">
        <v>0.79100000000000004</v>
      </c>
      <c r="K56" s="10">
        <v>0.92100000000000004</v>
      </c>
    </row>
    <row r="57" spans="6:11" ht="10.5" customHeight="1" x14ac:dyDescent="0.2">
      <c r="F57" s="9">
        <v>44165</v>
      </c>
      <c r="H57" s="10">
        <v>0.20899999999999999</v>
      </c>
      <c r="I57" s="10">
        <v>0.59299999999999997</v>
      </c>
      <c r="J57" s="10">
        <v>0.78800000000000003</v>
      </c>
      <c r="K57" s="10">
        <v>0.92</v>
      </c>
    </row>
    <row r="58" spans="6:11" ht="10.5" customHeight="1" x14ac:dyDescent="0.2">
      <c r="F58" s="9">
        <v>44196</v>
      </c>
      <c r="G58" s="9" t="str">
        <f>MONTH(F58)&amp;"."&amp;RIGHT(YEAR(F58),2)</f>
        <v>12.20</v>
      </c>
      <c r="H58" s="10">
        <v>0.21199999999999999</v>
      </c>
      <c r="I58" s="10">
        <v>0.58699999999999997</v>
      </c>
      <c r="J58" s="10">
        <v>0.78100000000000003</v>
      </c>
      <c r="K58" s="10">
        <v>0.91600000000000004</v>
      </c>
    </row>
    <row r="59" spans="6:11" ht="10.5" customHeight="1" x14ac:dyDescent="0.2">
      <c r="F59" s="9"/>
      <c r="H59" s="10"/>
      <c r="I59" s="10"/>
      <c r="J59" s="10"/>
      <c r="K59" s="10"/>
    </row>
    <row r="60" spans="6:11" ht="10.5" customHeight="1" x14ac:dyDescent="0.2">
      <c r="F60" s="9"/>
      <c r="H60" s="10"/>
      <c r="I60" s="10"/>
      <c r="J60" s="10"/>
      <c r="K60" s="10"/>
    </row>
    <row r="61" spans="6:11" ht="10.5" customHeight="1" x14ac:dyDescent="0.2">
      <c r="F61" s="9"/>
      <c r="H61" s="10"/>
      <c r="I61" s="10"/>
      <c r="J61" s="10"/>
      <c r="K61" s="10"/>
    </row>
    <row r="62" spans="6:11" ht="10.5" customHeight="1" x14ac:dyDescent="0.2">
      <c r="F62" s="9"/>
      <c r="H62" s="10"/>
      <c r="I62" s="10"/>
      <c r="J62" s="10"/>
      <c r="K62" s="10"/>
    </row>
    <row r="63" spans="6:11" ht="10.5" customHeight="1" x14ac:dyDescent="0.2">
      <c r="F63" s="9"/>
      <c r="H63" s="10"/>
      <c r="I63" s="10"/>
      <c r="J63" s="10"/>
      <c r="K63" s="10"/>
    </row>
    <row r="64" spans="6:11" ht="10.5" customHeight="1" x14ac:dyDescent="0.2">
      <c r="F64" s="9"/>
      <c r="H64" s="10"/>
      <c r="I64" s="10"/>
      <c r="J64" s="10"/>
      <c r="K64" s="10"/>
    </row>
    <row r="65" spans="6:11" ht="10.5" customHeight="1" x14ac:dyDescent="0.2">
      <c r="F65" s="9"/>
      <c r="H65" s="10"/>
      <c r="I65" s="10"/>
      <c r="J65" s="10"/>
      <c r="K65" s="10"/>
    </row>
    <row r="66" spans="6:11" ht="10.5" customHeight="1" x14ac:dyDescent="0.2">
      <c r="F66" s="9"/>
      <c r="H66" s="10"/>
      <c r="I66" s="10"/>
      <c r="J66" s="10"/>
      <c r="K66" s="10"/>
    </row>
    <row r="67" spans="6:11" ht="10.5" customHeight="1" x14ac:dyDescent="0.2">
      <c r="F67" s="9"/>
      <c r="H67" s="10"/>
      <c r="I67" s="10"/>
      <c r="J67" s="10"/>
      <c r="K67" s="10"/>
    </row>
    <row r="68" spans="6:11" ht="10.5" customHeight="1" x14ac:dyDescent="0.2">
      <c r="F68" s="9"/>
      <c r="H68" s="10"/>
      <c r="I68" s="10"/>
      <c r="J68" s="10"/>
      <c r="K68" s="10"/>
    </row>
    <row r="69" spans="6:11" ht="10.5" customHeight="1" x14ac:dyDescent="0.2">
      <c r="F69" s="9"/>
      <c r="H69" s="10"/>
      <c r="I69" s="10"/>
      <c r="J69" s="10"/>
      <c r="K69" s="10"/>
    </row>
    <row r="70" spans="6:11" ht="10.5" customHeight="1" x14ac:dyDescent="0.2">
      <c r="F70" s="9"/>
      <c r="H70" s="10"/>
      <c r="I70" s="10"/>
      <c r="J70" s="10"/>
      <c r="K70" s="10"/>
    </row>
    <row r="71" spans="6:11" ht="10.5" customHeight="1" x14ac:dyDescent="0.2">
      <c r="F71" s="9"/>
      <c r="H71" s="10"/>
      <c r="I71" s="10"/>
      <c r="J71" s="10"/>
      <c r="K71" s="10"/>
    </row>
    <row r="72" spans="6:11" ht="10.5" customHeight="1" x14ac:dyDescent="0.2">
      <c r="F72" s="9"/>
      <c r="H72" s="10"/>
      <c r="I72" s="10"/>
      <c r="J72" s="10"/>
      <c r="K72" s="10"/>
    </row>
    <row r="73" spans="6:11" ht="10.5" customHeight="1" x14ac:dyDescent="0.2">
      <c r="F73" s="9"/>
      <c r="H73" s="10"/>
      <c r="I73" s="10"/>
      <c r="J73" s="10"/>
      <c r="K73" s="10"/>
    </row>
    <row r="74" spans="6:11" ht="10.5" customHeight="1" x14ac:dyDescent="0.2">
      <c r="F74" s="9"/>
      <c r="H74" s="10"/>
      <c r="I74" s="10"/>
      <c r="J74" s="10"/>
      <c r="K74" s="10"/>
    </row>
    <row r="75" spans="6:11" ht="10.5" customHeight="1" x14ac:dyDescent="0.2">
      <c r="F75" s="9"/>
      <c r="H75" s="10"/>
      <c r="I75" s="10"/>
      <c r="J75" s="10"/>
      <c r="K75" s="10"/>
    </row>
    <row r="76" spans="6:11" ht="10.5" customHeight="1" x14ac:dyDescent="0.2">
      <c r="F76" s="9"/>
      <c r="G76" s="286"/>
      <c r="H76" s="10"/>
      <c r="I76" s="10"/>
      <c r="J76" s="10"/>
      <c r="K76" s="10"/>
    </row>
    <row r="77" spans="6:11" ht="10.5" customHeight="1" x14ac:dyDescent="0.2">
      <c r="F77" s="9"/>
      <c r="G77" s="286"/>
      <c r="H77" s="10"/>
      <c r="I77" s="10"/>
      <c r="J77" s="10"/>
      <c r="K77" s="10"/>
    </row>
    <row r="78" spans="6:11" ht="10.5" customHeight="1" x14ac:dyDescent="0.2">
      <c r="F78" s="9"/>
      <c r="G78" s="286"/>
      <c r="H78" s="10"/>
      <c r="I78" s="10"/>
      <c r="J78" s="10"/>
      <c r="K78" s="10"/>
    </row>
    <row r="79" spans="6:11" ht="10.5" customHeight="1" x14ac:dyDescent="0.2">
      <c r="F79" s="9"/>
      <c r="G79" s="286"/>
      <c r="H79" s="10"/>
      <c r="I79" s="10"/>
      <c r="J79" s="10"/>
      <c r="K79" s="10"/>
    </row>
    <row r="80" spans="6:11" ht="10.5" customHeight="1" x14ac:dyDescent="0.2">
      <c r="F80" s="9"/>
      <c r="H80" s="10"/>
      <c r="I80" s="10"/>
      <c r="J80" s="10"/>
      <c r="K80" s="10"/>
    </row>
    <row r="81" spans="6:11" ht="10.5" customHeight="1" x14ac:dyDescent="0.2">
      <c r="F81" s="9"/>
      <c r="H81" s="10"/>
      <c r="I81" s="10"/>
      <c r="J81" s="10"/>
      <c r="K81" s="10"/>
    </row>
    <row r="82" spans="6:11" ht="10.5" customHeight="1" x14ac:dyDescent="0.2">
      <c r="F82" s="9"/>
      <c r="G82" s="286"/>
      <c r="H82" s="10"/>
      <c r="I82" s="10"/>
      <c r="J82" s="10"/>
      <c r="K82" s="10"/>
    </row>
    <row r="83" spans="6:11" ht="10.5" customHeight="1" x14ac:dyDescent="0.2">
      <c r="F83" s="9"/>
      <c r="G83" s="286"/>
      <c r="H83" s="10"/>
      <c r="I83" s="10"/>
      <c r="J83" s="10"/>
      <c r="K83" s="10"/>
    </row>
    <row r="84" spans="6:11" ht="10.5" customHeight="1" x14ac:dyDescent="0.2">
      <c r="F84" s="9"/>
      <c r="G84" s="286"/>
      <c r="H84" s="10"/>
      <c r="I84" s="10"/>
      <c r="J84" s="10"/>
      <c r="K84" s="10"/>
    </row>
    <row r="85" spans="6:11" ht="10.5" customHeight="1" x14ac:dyDescent="0.2">
      <c r="F85" s="9"/>
      <c r="G85" s="286"/>
      <c r="H85" s="10"/>
      <c r="I85" s="10"/>
      <c r="J85" s="10"/>
      <c r="K85" s="10"/>
    </row>
    <row r="86" spans="6:11" ht="10.5" customHeight="1" x14ac:dyDescent="0.2">
      <c r="F86" s="9"/>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5"/>
  <sheetViews>
    <sheetView showGridLines="0" topLeftCell="C37" zoomScaleNormal="100" workbookViewId="0">
      <selection activeCell="P54" sqref="P54"/>
    </sheetView>
  </sheetViews>
  <sheetFormatPr defaultColWidth="28.6640625" defaultRowHeight="10.5" customHeight="1" x14ac:dyDescent="0.2"/>
  <cols>
    <col min="1" max="1" width="9.33203125" style="303" customWidth="1"/>
    <col min="2" max="2" width="70.33203125" style="303" customWidth="1"/>
    <col min="3" max="3" width="19.33203125" style="303" bestFit="1" customWidth="1"/>
    <col min="4" max="4" width="30" style="303" bestFit="1" customWidth="1"/>
    <col min="5" max="9" width="6.33203125" style="303" customWidth="1"/>
    <col min="10" max="12" width="8.6640625" style="303" customWidth="1"/>
    <col min="13" max="14" width="11" style="303" customWidth="1"/>
    <col min="15" max="15" width="11.6640625" style="303" customWidth="1"/>
    <col min="16" max="17" width="7.77734375" style="303" customWidth="1"/>
    <col min="18" max="18" width="5.109375" style="303" bestFit="1" customWidth="1"/>
    <col min="19" max="19" width="5.44140625" style="303" bestFit="1" customWidth="1"/>
    <col min="20" max="21" width="9.109375" style="303" customWidth="1"/>
    <col min="22" max="22" width="5.109375" style="303" bestFit="1" customWidth="1"/>
    <col min="23" max="23" width="5.44140625" style="303" bestFit="1" customWidth="1"/>
    <col min="24" max="27" width="5.109375" style="303" bestFit="1" customWidth="1"/>
    <col min="28" max="16384" width="28.6640625" style="303"/>
  </cols>
  <sheetData>
    <row r="1" spans="1:28" s="12" customFormat="1" ht="10.5" customHeight="1" x14ac:dyDescent="0.2">
      <c r="A1" s="12" t="s">
        <v>51</v>
      </c>
      <c r="B1" s="301" t="s">
        <v>390</v>
      </c>
      <c r="C1" s="301"/>
      <c r="D1" s="362" t="s">
        <v>63</v>
      </c>
      <c r="E1" s="363"/>
      <c r="F1" s="74"/>
    </row>
    <row r="2" spans="1:28" s="13" customFormat="1" ht="10.5" customHeight="1" x14ac:dyDescent="0.2">
      <c r="A2" s="13" t="s">
        <v>53</v>
      </c>
      <c r="B2" s="302" t="s">
        <v>391</v>
      </c>
      <c r="C2" s="302"/>
    </row>
    <row r="3" spans="1:28" ht="10.5" customHeight="1" x14ac:dyDescent="0.2">
      <c r="B3" s="304" t="s">
        <v>392</v>
      </c>
      <c r="J3" s="305"/>
    </row>
    <row r="4" spans="1:28" ht="10.5" customHeight="1" x14ac:dyDescent="0.2">
      <c r="B4" s="303" t="s">
        <v>393</v>
      </c>
      <c r="D4" s="306"/>
      <c r="E4" s="307">
        <v>2013</v>
      </c>
      <c r="F4" s="308">
        <v>2014</v>
      </c>
      <c r="G4" s="308">
        <v>2015</v>
      </c>
      <c r="H4" s="308">
        <v>2016</v>
      </c>
      <c r="I4" s="308">
        <v>2017</v>
      </c>
      <c r="J4" s="308">
        <v>2018</v>
      </c>
      <c r="K4" s="308">
        <v>2019</v>
      </c>
      <c r="L4" s="308" t="s">
        <v>394</v>
      </c>
      <c r="M4" s="308" t="s">
        <v>395</v>
      </c>
      <c r="N4" s="308" t="s">
        <v>396</v>
      </c>
      <c r="O4" s="308" t="s">
        <v>349</v>
      </c>
    </row>
    <row r="5" spans="1:28" ht="10.5" customHeight="1" x14ac:dyDescent="0.2">
      <c r="D5" s="306"/>
      <c r="E5" s="307">
        <v>2013</v>
      </c>
      <c r="F5" s="308">
        <v>2014</v>
      </c>
      <c r="G5" s="308">
        <v>2015</v>
      </c>
      <c r="H5" s="308">
        <v>2016</v>
      </c>
      <c r="I5" s="308">
        <v>2017</v>
      </c>
      <c r="J5" s="308">
        <v>2018</v>
      </c>
      <c r="K5" s="308">
        <v>2019</v>
      </c>
      <c r="L5" s="308" t="s">
        <v>397</v>
      </c>
      <c r="M5" s="308" t="s">
        <v>346</v>
      </c>
      <c r="N5" s="308" t="s">
        <v>398</v>
      </c>
      <c r="O5" s="308" t="s">
        <v>348</v>
      </c>
    </row>
    <row r="6" spans="1:28" ht="10.5" customHeight="1" x14ac:dyDescent="0.2">
      <c r="C6" s="303" t="s">
        <v>399</v>
      </c>
      <c r="D6" s="309" t="s">
        <v>400</v>
      </c>
      <c r="E6" s="305">
        <v>180</v>
      </c>
      <c r="F6" s="305">
        <v>145</v>
      </c>
      <c r="G6" s="305">
        <v>117</v>
      </c>
      <c r="H6" s="305">
        <v>96</v>
      </c>
      <c r="I6" s="305">
        <v>82</v>
      </c>
      <c r="J6" s="305">
        <v>77</v>
      </c>
      <c r="K6" s="305">
        <v>75</v>
      </c>
      <c r="L6" s="305">
        <v>75</v>
      </c>
      <c r="M6" s="303">
        <v>75</v>
      </c>
      <c r="N6" s="303">
        <v>74</v>
      </c>
      <c r="O6" s="303">
        <v>73</v>
      </c>
    </row>
    <row r="7" spans="1:28" ht="10.5" customHeight="1" x14ac:dyDescent="0.2">
      <c r="D7" s="304"/>
      <c r="E7" s="305"/>
      <c r="F7" s="305"/>
      <c r="G7" s="305"/>
      <c r="H7" s="305"/>
      <c r="I7" s="305"/>
      <c r="J7" s="305"/>
    </row>
    <row r="8" spans="1:28" ht="10.5" customHeight="1" x14ac:dyDescent="0.2">
      <c r="D8" s="371" t="s">
        <v>401</v>
      </c>
      <c r="E8" s="371"/>
      <c r="F8" s="371"/>
      <c r="G8" s="371"/>
      <c r="H8" s="371"/>
      <c r="I8" s="371"/>
      <c r="J8" s="371"/>
    </row>
    <row r="9" spans="1:28" s="310" customFormat="1" ht="10.5" customHeight="1" x14ac:dyDescent="0.2">
      <c r="C9" s="13" t="s">
        <v>377</v>
      </c>
      <c r="D9" s="311" t="s">
        <v>374</v>
      </c>
      <c r="E9" s="312">
        <v>1408.7</v>
      </c>
      <c r="F9" s="312">
        <v>1476.8</v>
      </c>
      <c r="G9" s="312">
        <v>1571.4</v>
      </c>
      <c r="H9" s="312">
        <v>1737.3</v>
      </c>
      <c r="I9" s="312">
        <v>1840</v>
      </c>
      <c r="J9" s="313">
        <v>1910.6</v>
      </c>
      <c r="K9" s="313">
        <v>1981.6</v>
      </c>
      <c r="L9" s="313">
        <v>2095.3000000000002</v>
      </c>
      <c r="M9" s="314">
        <v>2090.4</v>
      </c>
      <c r="N9" s="314">
        <v>2172.1999999999998</v>
      </c>
      <c r="O9" s="314">
        <v>2209.3000000000002</v>
      </c>
      <c r="Q9" s="315"/>
      <c r="R9" s="315"/>
      <c r="S9" s="315"/>
      <c r="T9" s="315"/>
      <c r="U9" s="315"/>
      <c r="V9" s="315"/>
      <c r="W9" s="315"/>
      <c r="X9" s="315"/>
      <c r="Y9" s="315"/>
      <c r="Z9" s="315"/>
      <c r="AA9" s="315"/>
      <c r="AB9" s="315"/>
    </row>
    <row r="10" spans="1:28" ht="10.5" customHeight="1" x14ac:dyDescent="0.2">
      <c r="C10" s="14" t="s">
        <v>402</v>
      </c>
      <c r="D10" s="316" t="s">
        <v>403</v>
      </c>
      <c r="E10" s="312">
        <v>512.6</v>
      </c>
      <c r="F10" s="312">
        <v>667.2</v>
      </c>
      <c r="G10" s="312">
        <v>800</v>
      </c>
      <c r="H10" s="312">
        <v>788.3</v>
      </c>
      <c r="I10" s="312">
        <v>755.2</v>
      </c>
      <c r="J10" s="313">
        <v>778.8</v>
      </c>
      <c r="K10" s="313">
        <v>717.7</v>
      </c>
      <c r="L10" s="313">
        <v>855.4</v>
      </c>
      <c r="M10" s="314">
        <v>786.8</v>
      </c>
      <c r="N10" s="314">
        <v>817.9</v>
      </c>
      <c r="O10" s="314">
        <v>745.8</v>
      </c>
      <c r="Q10" s="315"/>
      <c r="R10" s="315"/>
      <c r="S10" s="315"/>
      <c r="T10" s="315"/>
      <c r="U10" s="315"/>
      <c r="V10" s="315"/>
      <c r="W10" s="315"/>
      <c r="X10" s="315"/>
      <c r="Y10" s="315"/>
      <c r="Z10" s="315"/>
      <c r="AA10" s="315"/>
    </row>
    <row r="11" spans="1:28" ht="10.5" customHeight="1" x14ac:dyDescent="0.2">
      <c r="C11" s="13" t="s">
        <v>378</v>
      </c>
      <c r="D11" s="311" t="s">
        <v>375</v>
      </c>
      <c r="E11" s="312">
        <v>1278.0999999999999</v>
      </c>
      <c r="F11" s="312">
        <v>1290.3</v>
      </c>
      <c r="G11" s="312">
        <v>1254.4000000000001</v>
      </c>
      <c r="H11" s="312">
        <v>1256.3</v>
      </c>
      <c r="I11" s="312">
        <v>1333.8</v>
      </c>
      <c r="J11" s="313">
        <v>1359.7</v>
      </c>
      <c r="K11" s="313">
        <v>1493.3</v>
      </c>
      <c r="L11" s="313">
        <v>1564.3</v>
      </c>
      <c r="M11" s="314">
        <v>1589.8</v>
      </c>
      <c r="N11" s="314">
        <v>1707.9</v>
      </c>
      <c r="O11" s="314">
        <v>1822.8</v>
      </c>
      <c r="Q11" s="315"/>
      <c r="R11" s="315"/>
      <c r="S11" s="315"/>
      <c r="T11" s="315"/>
      <c r="U11" s="315"/>
      <c r="V11" s="315"/>
      <c r="W11" s="315"/>
      <c r="X11" s="315"/>
      <c r="Y11" s="315"/>
      <c r="Z11" s="315"/>
      <c r="AA11" s="315"/>
    </row>
    <row r="12" spans="1:28" s="310" customFormat="1" ht="10.5" customHeight="1" x14ac:dyDescent="0.2">
      <c r="C12" s="14" t="s">
        <v>402</v>
      </c>
      <c r="D12" s="316" t="s">
        <v>403</v>
      </c>
      <c r="E12" s="312">
        <v>469.6</v>
      </c>
      <c r="F12" s="312">
        <v>565.29999999999995</v>
      </c>
      <c r="G12" s="312">
        <v>581.70000000000005</v>
      </c>
      <c r="H12" s="312">
        <v>519.1</v>
      </c>
      <c r="I12" s="312">
        <v>506.9</v>
      </c>
      <c r="J12" s="313">
        <v>494.6</v>
      </c>
      <c r="K12" s="313">
        <v>492.2</v>
      </c>
      <c r="L12" s="313">
        <v>584.70000000000005</v>
      </c>
      <c r="M12" s="314">
        <v>550.79999999999995</v>
      </c>
      <c r="N12" s="314">
        <v>605.29999999999995</v>
      </c>
      <c r="O12" s="314">
        <v>585.29999999999995</v>
      </c>
      <c r="Q12" s="315"/>
      <c r="R12" s="315"/>
      <c r="S12" s="315"/>
      <c r="T12" s="315"/>
      <c r="U12" s="315"/>
      <c r="V12" s="315"/>
      <c r="W12" s="315"/>
      <c r="X12" s="315"/>
      <c r="Y12" s="315"/>
      <c r="Z12" s="315"/>
      <c r="AA12" s="315"/>
    </row>
    <row r="13" spans="1:28" ht="10.5" customHeight="1" x14ac:dyDescent="0.2">
      <c r="C13" s="13" t="s">
        <v>404</v>
      </c>
      <c r="D13" s="311" t="s">
        <v>405</v>
      </c>
      <c r="E13" s="312">
        <v>726.7</v>
      </c>
      <c r="F13" s="312">
        <v>819.7</v>
      </c>
      <c r="G13" s="312">
        <v>830.6</v>
      </c>
      <c r="H13" s="312">
        <v>847.1</v>
      </c>
      <c r="I13" s="312">
        <v>864.4</v>
      </c>
      <c r="J13" s="313">
        <v>919.1</v>
      </c>
      <c r="K13" s="313">
        <v>821.9</v>
      </c>
      <c r="L13" s="313">
        <v>885.2</v>
      </c>
      <c r="M13" s="314">
        <v>820.9</v>
      </c>
      <c r="N13" s="314">
        <v>806.1</v>
      </c>
      <c r="O13" s="314">
        <v>752.5</v>
      </c>
      <c r="Q13" s="315"/>
      <c r="R13" s="315"/>
      <c r="S13" s="315"/>
      <c r="T13" s="315"/>
      <c r="U13" s="315"/>
      <c r="V13" s="315"/>
      <c r="W13" s="315"/>
      <c r="X13" s="315"/>
      <c r="Y13" s="315"/>
      <c r="Z13" s="315"/>
      <c r="AA13" s="315"/>
    </row>
    <row r="14" spans="1:28" ht="10.5" customHeight="1" x14ac:dyDescent="0.2">
      <c r="C14" s="14" t="s">
        <v>402</v>
      </c>
      <c r="D14" s="316" t="s">
        <v>403</v>
      </c>
      <c r="E14" s="312">
        <v>251.5</v>
      </c>
      <c r="F14" s="312">
        <v>400.4</v>
      </c>
      <c r="G14" s="312">
        <v>492.1</v>
      </c>
      <c r="H14" s="312">
        <v>436.9</v>
      </c>
      <c r="I14" s="312">
        <v>422.7</v>
      </c>
      <c r="J14" s="313">
        <v>459.9</v>
      </c>
      <c r="K14" s="313">
        <v>380.9</v>
      </c>
      <c r="L14" s="313">
        <v>438.8</v>
      </c>
      <c r="M14" s="314">
        <v>389.1</v>
      </c>
      <c r="N14" s="314">
        <v>378.6</v>
      </c>
      <c r="O14" s="314">
        <v>331.9</v>
      </c>
      <c r="Q14" s="315"/>
      <c r="R14" s="315"/>
      <c r="S14" s="315"/>
      <c r="T14" s="315"/>
      <c r="U14" s="315"/>
      <c r="V14" s="315"/>
      <c r="W14" s="315"/>
      <c r="X14" s="315"/>
      <c r="Y14" s="315"/>
      <c r="Z14" s="315"/>
      <c r="AA14" s="315"/>
    </row>
    <row r="15" spans="1:28" ht="10.5" customHeight="1" x14ac:dyDescent="0.2">
      <c r="C15" s="13" t="s">
        <v>406</v>
      </c>
      <c r="D15" s="311" t="s">
        <v>407</v>
      </c>
      <c r="E15" s="312">
        <v>647.9</v>
      </c>
      <c r="F15" s="312">
        <v>709.9</v>
      </c>
      <c r="G15" s="312">
        <v>613.70000000000005</v>
      </c>
      <c r="H15" s="312">
        <v>476.9</v>
      </c>
      <c r="I15" s="312">
        <v>450.8</v>
      </c>
      <c r="J15" s="313">
        <v>471.9</v>
      </c>
      <c r="K15" s="313">
        <v>415</v>
      </c>
      <c r="L15" s="313">
        <v>443.1</v>
      </c>
      <c r="M15" s="314">
        <v>410.9</v>
      </c>
      <c r="N15" s="314">
        <v>431.3</v>
      </c>
      <c r="O15" s="314">
        <v>435.7</v>
      </c>
      <c r="Q15" s="315"/>
      <c r="R15" s="315"/>
      <c r="S15" s="315"/>
      <c r="T15" s="315"/>
      <c r="U15" s="315"/>
      <c r="V15" s="315"/>
      <c r="W15" s="315"/>
      <c r="X15" s="315"/>
      <c r="Y15" s="315"/>
      <c r="Z15" s="315"/>
      <c r="AA15" s="315"/>
    </row>
    <row r="16" spans="1:28" ht="10.5" customHeight="1" x14ac:dyDescent="0.2">
      <c r="C16" s="13" t="s">
        <v>408</v>
      </c>
      <c r="D16" s="311" t="s">
        <v>409</v>
      </c>
      <c r="E16" s="312">
        <v>188.9</v>
      </c>
      <c r="F16" s="312">
        <v>208.5</v>
      </c>
      <c r="G16" s="312">
        <v>175.7</v>
      </c>
      <c r="H16" s="312">
        <v>157.4</v>
      </c>
      <c r="I16" s="312">
        <v>170.8</v>
      </c>
      <c r="J16" s="313">
        <v>196.9</v>
      </c>
      <c r="K16" s="313">
        <v>206.7</v>
      </c>
      <c r="L16" s="313">
        <v>218.4</v>
      </c>
      <c r="M16" s="314">
        <v>212.3</v>
      </c>
      <c r="N16" s="314">
        <v>215.5</v>
      </c>
      <c r="O16" s="314">
        <v>199.6</v>
      </c>
      <c r="Q16" s="315"/>
      <c r="R16" s="315"/>
      <c r="S16" s="315"/>
      <c r="T16" s="315"/>
      <c r="U16" s="315"/>
      <c r="V16" s="315"/>
      <c r="W16" s="315"/>
      <c r="X16" s="315"/>
      <c r="Y16" s="315"/>
      <c r="Z16" s="315"/>
      <c r="AA16" s="315"/>
    </row>
    <row r="17" spans="3:27" ht="10.5" customHeight="1" x14ac:dyDescent="0.2">
      <c r="C17" s="14" t="s">
        <v>402</v>
      </c>
      <c r="D17" s="316" t="s">
        <v>403</v>
      </c>
      <c r="E17" s="312">
        <v>67.099999999999994</v>
      </c>
      <c r="F17" s="312">
        <v>101.2</v>
      </c>
      <c r="G17" s="312">
        <v>96.9</v>
      </c>
      <c r="H17" s="312">
        <v>83</v>
      </c>
      <c r="I17" s="312">
        <v>67.7</v>
      </c>
      <c r="J17" s="313">
        <v>61</v>
      </c>
      <c r="K17" s="313">
        <v>37.6</v>
      </c>
      <c r="L17" s="313">
        <v>44.1</v>
      </c>
      <c r="M17" s="314">
        <v>41.2</v>
      </c>
      <c r="N17" s="314">
        <v>41.7</v>
      </c>
      <c r="O17" s="314">
        <v>31.1</v>
      </c>
      <c r="Q17" s="315"/>
      <c r="R17" s="315"/>
      <c r="S17" s="315"/>
      <c r="T17" s="315"/>
      <c r="U17" s="315"/>
      <c r="V17" s="315"/>
      <c r="W17" s="315"/>
      <c r="X17" s="315"/>
      <c r="Y17" s="315"/>
      <c r="Z17" s="315"/>
      <c r="AA17" s="315"/>
    </row>
    <row r="18" spans="3:27" ht="10.5" customHeight="1" x14ac:dyDescent="0.2">
      <c r="C18" s="13" t="s">
        <v>410</v>
      </c>
      <c r="D18" s="311" t="s">
        <v>411</v>
      </c>
      <c r="E18" s="312">
        <v>145.4</v>
      </c>
      <c r="F18" s="312">
        <v>143.69999999999999</v>
      </c>
      <c r="G18" s="312">
        <v>96.4</v>
      </c>
      <c r="H18" s="312">
        <v>76.400000000000006</v>
      </c>
      <c r="I18" s="312">
        <v>91.9</v>
      </c>
      <c r="J18" s="313">
        <v>114.5</v>
      </c>
      <c r="K18" s="313">
        <v>142.6</v>
      </c>
      <c r="L18" s="313">
        <v>147.19999999999999</v>
      </c>
      <c r="M18" s="314">
        <v>139.69999999999999</v>
      </c>
      <c r="N18" s="314">
        <v>144.30000000000001</v>
      </c>
      <c r="O18" s="314">
        <v>148.6</v>
      </c>
      <c r="Q18" s="315"/>
      <c r="R18" s="315"/>
      <c r="S18" s="315"/>
      <c r="T18" s="315"/>
      <c r="U18" s="315"/>
      <c r="V18" s="315"/>
      <c r="W18" s="315"/>
      <c r="X18" s="315"/>
      <c r="Y18" s="315"/>
      <c r="Z18" s="315"/>
      <c r="AA18" s="315"/>
    </row>
    <row r="19" spans="3:27" ht="10.5" customHeight="1" x14ac:dyDescent="0.2">
      <c r="C19" s="13" t="s">
        <v>412</v>
      </c>
      <c r="D19" s="311" t="s">
        <v>413</v>
      </c>
      <c r="E19" s="312">
        <v>258.10000000000002</v>
      </c>
      <c r="F19" s="312">
        <v>282.60000000000002</v>
      </c>
      <c r="G19" s="312">
        <v>349</v>
      </c>
      <c r="H19" s="312">
        <v>412.7</v>
      </c>
      <c r="I19" s="312">
        <v>426.9</v>
      </c>
      <c r="J19" s="313">
        <v>430.2</v>
      </c>
      <c r="K19" s="313">
        <v>525</v>
      </c>
      <c r="L19" s="313">
        <v>544.4</v>
      </c>
      <c r="M19" s="314">
        <v>563.6</v>
      </c>
      <c r="N19" s="314">
        <v>626.1</v>
      </c>
      <c r="O19" s="314">
        <v>681.2</v>
      </c>
      <c r="Q19" s="315"/>
      <c r="R19" s="315"/>
      <c r="S19" s="315"/>
      <c r="T19" s="315"/>
      <c r="U19" s="315"/>
      <c r="V19" s="315"/>
      <c r="W19" s="315"/>
      <c r="X19" s="315"/>
      <c r="Y19" s="315"/>
      <c r="Z19" s="315"/>
      <c r="AA19" s="315"/>
    </row>
    <row r="20" spans="3:27" ht="10.5" customHeight="1" x14ac:dyDescent="0.2">
      <c r="C20" s="14" t="s">
        <v>402</v>
      </c>
      <c r="D20" s="316" t="s">
        <v>403</v>
      </c>
      <c r="E20" s="312">
        <v>80.599999999999994</v>
      </c>
      <c r="F20" s="312">
        <v>113.8</v>
      </c>
      <c r="G20" s="312">
        <v>141.30000000000001</v>
      </c>
      <c r="H20" s="312">
        <v>176.5</v>
      </c>
      <c r="I20" s="312">
        <v>162.80000000000001</v>
      </c>
      <c r="J20" s="313">
        <v>150.4</v>
      </c>
      <c r="K20" s="313">
        <v>190.8</v>
      </c>
      <c r="L20" s="313">
        <v>231.5</v>
      </c>
      <c r="M20" s="314">
        <v>222.5</v>
      </c>
      <c r="N20" s="314">
        <v>242.5</v>
      </c>
      <c r="O20" s="314">
        <v>232.6</v>
      </c>
      <c r="Q20" s="315"/>
      <c r="R20" s="315"/>
      <c r="S20" s="315"/>
      <c r="T20" s="315"/>
      <c r="U20" s="315"/>
      <c r="V20" s="315"/>
      <c r="W20" s="315"/>
      <c r="X20" s="315"/>
      <c r="Y20" s="315"/>
      <c r="Z20" s="315"/>
      <c r="AA20" s="315"/>
    </row>
    <row r="21" spans="3:27" ht="10.5" customHeight="1" x14ac:dyDescent="0.2">
      <c r="C21" s="13" t="s">
        <v>414</v>
      </c>
      <c r="D21" s="311" t="s">
        <v>415</v>
      </c>
      <c r="E21" s="312">
        <v>442.7</v>
      </c>
      <c r="F21" s="312">
        <v>403.2</v>
      </c>
      <c r="G21" s="312">
        <v>402.1</v>
      </c>
      <c r="H21" s="312">
        <v>437.2</v>
      </c>
      <c r="I21" s="312">
        <v>478.1</v>
      </c>
      <c r="J21" s="313">
        <v>508.5</v>
      </c>
      <c r="K21" s="313">
        <v>552.1</v>
      </c>
      <c r="L21" s="313">
        <v>610.5</v>
      </c>
      <c r="M21" s="314">
        <v>626.1</v>
      </c>
      <c r="N21" s="314">
        <v>649.4</v>
      </c>
      <c r="O21" s="314">
        <v>682</v>
      </c>
      <c r="Q21" s="315"/>
      <c r="R21" s="315"/>
      <c r="S21" s="315"/>
      <c r="T21" s="315"/>
      <c r="U21" s="315"/>
      <c r="V21" s="315"/>
      <c r="W21" s="315"/>
      <c r="X21" s="315"/>
      <c r="Y21" s="315"/>
      <c r="Z21" s="315"/>
      <c r="AA21" s="315"/>
    </row>
    <row r="22" spans="3:27" ht="10.5" customHeight="1" x14ac:dyDescent="0.2">
      <c r="C22" s="14" t="s">
        <v>402</v>
      </c>
      <c r="D22" s="316" t="s">
        <v>403</v>
      </c>
      <c r="E22" s="312">
        <v>189.2</v>
      </c>
      <c r="F22" s="312">
        <v>214.1</v>
      </c>
      <c r="G22" s="312">
        <v>214.5</v>
      </c>
      <c r="H22" s="312">
        <v>239</v>
      </c>
      <c r="I22" s="312">
        <v>243.5</v>
      </c>
      <c r="J22" s="313">
        <v>240.9</v>
      </c>
      <c r="K22" s="313">
        <v>237.8</v>
      </c>
      <c r="L22" s="313">
        <v>281.89999999999998</v>
      </c>
      <c r="M22" s="314">
        <v>261.60000000000002</v>
      </c>
      <c r="N22" s="314">
        <v>281</v>
      </c>
      <c r="O22" s="314">
        <v>285.10000000000002</v>
      </c>
      <c r="Q22" s="315"/>
      <c r="R22" s="315"/>
      <c r="S22" s="315"/>
      <c r="T22" s="315"/>
      <c r="U22" s="315"/>
      <c r="V22" s="315"/>
      <c r="W22" s="315"/>
      <c r="X22" s="315"/>
      <c r="Y22" s="315"/>
      <c r="Z22" s="315"/>
      <c r="AA22" s="315"/>
    </row>
    <row r="23" spans="3:27" ht="10.5" customHeight="1" x14ac:dyDescent="0.2">
      <c r="D23" s="317"/>
      <c r="E23" s="305"/>
      <c r="F23" s="305"/>
      <c r="G23" s="305"/>
      <c r="H23" s="305"/>
      <c r="I23" s="305"/>
      <c r="L23" s="315"/>
      <c r="Q23" s="315"/>
      <c r="R23" s="315"/>
      <c r="S23" s="315"/>
      <c r="T23" s="315"/>
      <c r="U23" s="315"/>
      <c r="V23" s="315"/>
      <c r="W23" s="315"/>
      <c r="X23" s="315"/>
      <c r="Y23" s="315"/>
      <c r="Z23" s="315"/>
      <c r="AA23" s="315"/>
    </row>
    <row r="24" spans="3:27" ht="10.5" customHeight="1" x14ac:dyDescent="0.2">
      <c r="D24" s="372"/>
      <c r="E24" s="372"/>
      <c r="F24" s="372"/>
      <c r="G24" s="372"/>
      <c r="H24" s="372"/>
      <c r="I24" s="372"/>
      <c r="J24" s="372"/>
      <c r="L24" s="315"/>
      <c r="Q24" s="315"/>
      <c r="R24" s="315"/>
      <c r="S24" s="315"/>
      <c r="T24" s="315"/>
      <c r="U24" s="315"/>
      <c r="V24" s="315"/>
      <c r="W24" s="315"/>
      <c r="X24" s="315"/>
      <c r="Y24" s="315"/>
      <c r="Z24" s="315"/>
      <c r="AA24" s="315"/>
    </row>
    <row r="25" spans="3:27" ht="10.5" customHeight="1" x14ac:dyDescent="0.2">
      <c r="C25" s="13" t="s">
        <v>377</v>
      </c>
      <c r="D25" s="311" t="s">
        <v>374</v>
      </c>
      <c r="E25" s="318">
        <v>0.114</v>
      </c>
      <c r="F25" s="318">
        <v>4.8000000000000001E-2</v>
      </c>
      <c r="G25" s="318">
        <v>6.4000000000000001E-2</v>
      </c>
      <c r="H25" s="318">
        <v>0.106</v>
      </c>
      <c r="I25" s="318">
        <v>5.8999999999999997E-2</v>
      </c>
      <c r="J25" s="319">
        <v>3.7999999999999999E-2</v>
      </c>
      <c r="K25" s="320">
        <v>3.6999999999999998E-2</v>
      </c>
      <c r="L25" s="320">
        <v>0.11</v>
      </c>
      <c r="M25" s="321">
        <v>0.105</v>
      </c>
      <c r="N25" s="321">
        <v>0.158</v>
      </c>
      <c r="O25" s="321">
        <v>0.114</v>
      </c>
      <c r="Q25" s="322"/>
      <c r="R25" s="322"/>
      <c r="S25" s="322"/>
      <c r="T25" s="322"/>
      <c r="U25" s="322"/>
      <c r="V25" s="322"/>
      <c r="W25" s="322"/>
      <c r="X25" s="322"/>
      <c r="Y25" s="322"/>
      <c r="Z25" s="322"/>
      <c r="AA25" s="322"/>
    </row>
    <row r="26" spans="3:27" ht="10.5" customHeight="1" x14ac:dyDescent="0.2">
      <c r="C26" s="13" t="s">
        <v>378</v>
      </c>
      <c r="D26" s="311" t="s">
        <v>375</v>
      </c>
      <c r="E26" s="318">
        <v>0.13700000000000001</v>
      </c>
      <c r="F26" s="318">
        <v>0.01</v>
      </c>
      <c r="G26" s="318">
        <v>-2.8000000000000001E-2</v>
      </c>
      <c r="H26" s="318">
        <v>2E-3</v>
      </c>
      <c r="I26" s="318">
        <v>6.2E-2</v>
      </c>
      <c r="J26" s="319">
        <v>1.9E-2</v>
      </c>
      <c r="K26" s="320">
        <v>9.8000000000000004E-2</v>
      </c>
      <c r="L26" s="320">
        <v>0.16600000000000001</v>
      </c>
      <c r="M26" s="321">
        <v>0.17100000000000001</v>
      </c>
      <c r="N26" s="321">
        <v>0.24299999999999999</v>
      </c>
      <c r="O26" s="321">
        <v>0.22</v>
      </c>
      <c r="Q26" s="322"/>
      <c r="R26" s="322"/>
      <c r="S26" s="322"/>
      <c r="T26" s="322"/>
      <c r="U26" s="322"/>
      <c r="V26" s="322"/>
      <c r="W26" s="322"/>
      <c r="X26" s="322"/>
      <c r="Y26" s="322"/>
      <c r="Z26" s="322"/>
      <c r="AA26" s="322"/>
    </row>
    <row r="27" spans="3:27" ht="10.5" customHeight="1" x14ac:dyDescent="0.2">
      <c r="C27" s="13" t="s">
        <v>404</v>
      </c>
      <c r="D27" s="311" t="s">
        <v>405</v>
      </c>
      <c r="E27" s="318">
        <v>0.14699999999999999</v>
      </c>
      <c r="F27" s="318">
        <v>0.128</v>
      </c>
      <c r="G27" s="318">
        <v>1.2999999999999999E-2</v>
      </c>
      <c r="H27" s="318">
        <v>0.02</v>
      </c>
      <c r="I27" s="318">
        <v>0.02</v>
      </c>
      <c r="J27" s="319">
        <v>6.3E-2</v>
      </c>
      <c r="K27" s="320">
        <v>-0.106</v>
      </c>
      <c r="L27" s="320">
        <v>-1.0999999999999999E-2</v>
      </c>
      <c r="M27" s="321">
        <v>-7.0999999999999994E-2</v>
      </c>
      <c r="N27" s="321">
        <v>-4.2000000000000003E-2</v>
      </c>
      <c r="O27" s="321">
        <v>-8.5000000000000006E-2</v>
      </c>
      <c r="Q27" s="322"/>
      <c r="R27" s="322"/>
      <c r="S27" s="322"/>
      <c r="T27" s="322"/>
      <c r="U27" s="322"/>
      <c r="V27" s="322"/>
      <c r="W27" s="322"/>
      <c r="X27" s="322"/>
      <c r="Y27" s="322"/>
      <c r="Z27" s="322"/>
      <c r="AA27" s="322"/>
    </row>
    <row r="28" spans="3:27" s="310" customFormat="1" ht="10.5" customHeight="1" x14ac:dyDescent="0.2">
      <c r="C28" s="13" t="s">
        <v>408</v>
      </c>
      <c r="D28" s="311" t="s">
        <v>409</v>
      </c>
      <c r="E28" s="318">
        <v>0.03</v>
      </c>
      <c r="F28" s="318">
        <v>0.10299999999999999</v>
      </c>
      <c r="G28" s="318">
        <v>-0.157</v>
      </c>
      <c r="H28" s="318">
        <v>-0.104</v>
      </c>
      <c r="I28" s="318">
        <v>8.5000000000000006E-2</v>
      </c>
      <c r="J28" s="319">
        <v>0.153</v>
      </c>
      <c r="K28" s="320">
        <v>0.05</v>
      </c>
      <c r="L28" s="320">
        <v>8.2000000000000003E-2</v>
      </c>
      <c r="M28" s="321">
        <v>4.4999999999999998E-2</v>
      </c>
      <c r="N28" s="321">
        <v>0.04</v>
      </c>
      <c r="O28" s="321">
        <v>-3.5000000000000003E-2</v>
      </c>
      <c r="Q28" s="322"/>
      <c r="R28" s="322"/>
      <c r="S28" s="322"/>
      <c r="T28" s="322"/>
      <c r="U28" s="322"/>
      <c r="V28" s="322"/>
      <c r="W28" s="322"/>
      <c r="X28" s="322"/>
      <c r="Y28" s="322"/>
      <c r="Z28" s="322"/>
      <c r="AA28" s="322"/>
    </row>
    <row r="29" spans="3:27" ht="10.5" customHeight="1" x14ac:dyDescent="0.2">
      <c r="C29" s="13" t="s">
        <v>412</v>
      </c>
      <c r="D29" s="311" t="s">
        <v>413</v>
      </c>
      <c r="E29" s="318">
        <v>0.16800000000000001</v>
      </c>
      <c r="F29" s="318">
        <v>9.5000000000000001E-2</v>
      </c>
      <c r="G29" s="318">
        <v>0.23499999999999999</v>
      </c>
      <c r="H29" s="318">
        <v>0.182</v>
      </c>
      <c r="I29" s="318">
        <v>3.4000000000000002E-2</v>
      </c>
      <c r="J29" s="319">
        <v>8.0000000000000002E-3</v>
      </c>
      <c r="K29" s="320">
        <v>0.221</v>
      </c>
      <c r="L29" s="320">
        <v>0.312</v>
      </c>
      <c r="M29" s="321">
        <v>0.317</v>
      </c>
      <c r="N29" s="321">
        <v>0.378</v>
      </c>
      <c r="O29" s="321">
        <v>0.29699999999999999</v>
      </c>
      <c r="Q29" s="322"/>
      <c r="R29" s="322"/>
      <c r="S29" s="322"/>
      <c r="T29" s="322"/>
      <c r="U29" s="322"/>
      <c r="V29" s="322"/>
      <c r="W29" s="322"/>
      <c r="X29" s="322"/>
      <c r="Y29" s="322"/>
      <c r="Z29" s="322"/>
      <c r="AA29" s="322"/>
    </row>
    <row r="30" spans="3:27" s="310" customFormat="1" ht="10.5" customHeight="1" x14ac:dyDescent="0.2">
      <c r="C30" s="13" t="s">
        <v>414</v>
      </c>
      <c r="D30" s="311" t="s">
        <v>415</v>
      </c>
      <c r="E30" s="318">
        <v>0.20200000000000001</v>
      </c>
      <c r="F30" s="318">
        <v>-8.8999999999999996E-2</v>
      </c>
      <c r="G30" s="318">
        <v>-3.0000000000000001E-3</v>
      </c>
      <c r="H30" s="318">
        <v>8.6999999999999994E-2</v>
      </c>
      <c r="I30" s="318">
        <v>9.4E-2</v>
      </c>
      <c r="J30" s="319">
        <v>6.3E-2</v>
      </c>
      <c r="K30" s="320">
        <v>8.5999999999999993E-2</v>
      </c>
      <c r="L30" s="320">
        <v>0.183</v>
      </c>
      <c r="M30" s="321">
        <v>0.186</v>
      </c>
      <c r="N30" s="321">
        <v>0.255</v>
      </c>
      <c r="O30" s="321">
        <v>0.23400000000000001</v>
      </c>
      <c r="Q30" s="322"/>
      <c r="R30" s="322"/>
      <c r="S30" s="322"/>
      <c r="T30" s="322"/>
      <c r="U30" s="322"/>
      <c r="V30" s="322"/>
      <c r="W30" s="322"/>
      <c r="X30" s="322"/>
      <c r="Y30" s="322"/>
      <c r="Z30" s="322"/>
      <c r="AA30" s="322"/>
    </row>
    <row r="31" spans="3:27" ht="10.5" customHeight="1" x14ac:dyDescent="0.2">
      <c r="D31" s="311"/>
      <c r="E31" s="323"/>
      <c r="F31" s="323"/>
      <c r="G31" s="323"/>
      <c r="H31" s="305"/>
      <c r="I31" s="305"/>
      <c r="L31" s="315"/>
      <c r="Q31" s="315"/>
      <c r="R31" s="315"/>
      <c r="S31" s="315"/>
      <c r="T31" s="315"/>
      <c r="U31" s="315"/>
      <c r="V31" s="315"/>
      <c r="W31" s="315"/>
      <c r="X31" s="315"/>
      <c r="Y31" s="315"/>
      <c r="Z31" s="315"/>
      <c r="AA31" s="315"/>
    </row>
    <row r="32" spans="3:27" ht="10.5" customHeight="1" x14ac:dyDescent="0.2">
      <c r="D32" s="371"/>
      <c r="E32" s="371"/>
      <c r="F32" s="371"/>
      <c r="G32" s="371"/>
      <c r="H32" s="371"/>
      <c r="I32" s="371"/>
      <c r="J32" s="371"/>
      <c r="L32" s="315"/>
      <c r="Q32" s="315"/>
      <c r="R32" s="315"/>
      <c r="S32" s="315"/>
      <c r="T32" s="315"/>
      <c r="U32" s="315"/>
      <c r="V32" s="315"/>
      <c r="W32" s="315"/>
      <c r="X32" s="315"/>
      <c r="Y32" s="315"/>
      <c r="Z32" s="315"/>
      <c r="AA32" s="315"/>
    </row>
    <row r="33" spans="3:27" ht="10.5" customHeight="1" x14ac:dyDescent="0.2">
      <c r="C33" s="13" t="s">
        <v>416</v>
      </c>
      <c r="D33" s="324" t="s">
        <v>417</v>
      </c>
      <c r="E33" s="318">
        <v>0.47699999999999998</v>
      </c>
      <c r="F33" s="318">
        <v>0.51700000000000002</v>
      </c>
      <c r="G33" s="318">
        <v>0.41799999999999998</v>
      </c>
      <c r="H33" s="318">
        <v>0.35499999999999998</v>
      </c>
      <c r="I33" s="318">
        <v>0.28999999999999998</v>
      </c>
      <c r="J33" s="319">
        <v>0.25800000000000001</v>
      </c>
      <c r="K33" s="320">
        <v>0.20699999999999999</v>
      </c>
      <c r="L33" s="320">
        <v>0.221</v>
      </c>
      <c r="M33" s="321">
        <v>0.20799999999999999</v>
      </c>
      <c r="N33" s="321">
        <v>0.20200000000000001</v>
      </c>
      <c r="O33" s="321">
        <v>0.184</v>
      </c>
      <c r="Q33" s="322"/>
      <c r="R33" s="322"/>
      <c r="S33" s="322"/>
      <c r="T33" s="322"/>
      <c r="U33" s="322"/>
      <c r="V33" s="322"/>
      <c r="W33" s="322"/>
      <c r="X33" s="322"/>
      <c r="Y33" s="322"/>
      <c r="Z33" s="322"/>
      <c r="AA33" s="322"/>
    </row>
    <row r="34" spans="3:27" ht="10.5" customHeight="1" x14ac:dyDescent="0.2">
      <c r="C34" s="13" t="s">
        <v>418</v>
      </c>
      <c r="D34" s="324" t="s">
        <v>419</v>
      </c>
      <c r="E34" s="318">
        <v>0.42599999999999999</v>
      </c>
      <c r="F34" s="318">
        <v>0.44700000000000001</v>
      </c>
      <c r="G34" s="318">
        <v>0.309</v>
      </c>
      <c r="H34" s="318">
        <v>0.2</v>
      </c>
      <c r="I34" s="318">
        <v>0.151</v>
      </c>
      <c r="J34" s="319">
        <v>0.13300000000000001</v>
      </c>
      <c r="K34" s="320">
        <v>0.104</v>
      </c>
      <c r="L34" s="320">
        <v>0.111</v>
      </c>
      <c r="M34" s="321">
        <v>0.104</v>
      </c>
      <c r="N34" s="321">
        <v>0.108</v>
      </c>
      <c r="O34" s="321">
        <v>0.107</v>
      </c>
      <c r="Q34" s="322"/>
      <c r="R34" s="322"/>
      <c r="S34" s="322"/>
      <c r="T34" s="322"/>
      <c r="U34" s="322"/>
      <c r="V34" s="322"/>
      <c r="W34" s="322"/>
      <c r="X34" s="322"/>
      <c r="Y34" s="322"/>
      <c r="Z34" s="322"/>
      <c r="AA34" s="322"/>
    </row>
    <row r="35" spans="3:27" ht="10.5" customHeight="1" x14ac:dyDescent="0.2">
      <c r="C35" s="13" t="s">
        <v>420</v>
      </c>
      <c r="D35" s="324" t="s">
        <v>421</v>
      </c>
      <c r="E35" s="318">
        <v>0.124</v>
      </c>
      <c r="F35" s="318">
        <v>0.13100000000000001</v>
      </c>
      <c r="G35" s="318">
        <v>8.7999999999999995E-2</v>
      </c>
      <c r="H35" s="318">
        <v>6.6000000000000003E-2</v>
      </c>
      <c r="I35" s="318">
        <v>5.7000000000000002E-2</v>
      </c>
      <c r="J35" s="319">
        <v>5.5E-2</v>
      </c>
      <c r="K35" s="320">
        <v>5.1999999999999998E-2</v>
      </c>
      <c r="L35" s="320">
        <v>5.5E-2</v>
      </c>
      <c r="M35" s="321">
        <v>5.3999999999999999E-2</v>
      </c>
      <c r="N35" s="321">
        <v>5.3999999999999999E-2</v>
      </c>
      <c r="O35" s="321">
        <v>4.9000000000000002E-2</v>
      </c>
      <c r="Q35" s="322"/>
      <c r="R35" s="322"/>
      <c r="S35" s="322"/>
      <c r="T35" s="322"/>
      <c r="U35" s="322"/>
      <c r="V35" s="322"/>
      <c r="W35" s="322"/>
      <c r="X35" s="322"/>
      <c r="Y35" s="322"/>
      <c r="Z35" s="322"/>
      <c r="AA35" s="322"/>
    </row>
    <row r="36" spans="3:27" ht="10.5" customHeight="1" x14ac:dyDescent="0.2">
      <c r="C36" s="13" t="s">
        <v>422</v>
      </c>
      <c r="D36" s="324" t="s">
        <v>423</v>
      </c>
      <c r="E36" s="318">
        <v>9.5000000000000001E-2</v>
      </c>
      <c r="F36" s="318">
        <v>9.0999999999999998E-2</v>
      </c>
      <c r="G36" s="318">
        <v>4.8000000000000001E-2</v>
      </c>
      <c r="H36" s="318">
        <v>3.2000000000000001E-2</v>
      </c>
      <c r="I36" s="318">
        <v>3.1E-2</v>
      </c>
      <c r="J36" s="319">
        <v>3.2000000000000001E-2</v>
      </c>
      <c r="K36" s="320">
        <v>3.5999999999999997E-2</v>
      </c>
      <c r="L36" s="320">
        <v>3.6999999999999998E-2</v>
      </c>
      <c r="M36" s="321">
        <v>3.5000000000000003E-2</v>
      </c>
      <c r="N36" s="321">
        <v>3.5999999999999997E-2</v>
      </c>
      <c r="O36" s="321">
        <v>3.5999999999999997E-2</v>
      </c>
      <c r="Q36" s="322"/>
      <c r="R36" s="322"/>
      <c r="S36" s="322"/>
      <c r="T36" s="322"/>
      <c r="U36" s="322"/>
      <c r="V36" s="322"/>
      <c r="W36" s="322"/>
      <c r="X36" s="322"/>
      <c r="Y36" s="322"/>
      <c r="Z36" s="322"/>
      <c r="AA36" s="322"/>
    </row>
    <row r="37" spans="3:27" ht="10.5" customHeight="1" x14ac:dyDescent="0.2">
      <c r="C37" s="13" t="s">
        <v>424</v>
      </c>
      <c r="D37" s="324" t="s">
        <v>425</v>
      </c>
      <c r="E37" s="318">
        <v>0.17</v>
      </c>
      <c r="F37" s="318">
        <v>0.17799999999999999</v>
      </c>
      <c r="G37" s="318">
        <v>0.17599999999999999</v>
      </c>
      <c r="H37" s="318">
        <v>0.17299999999999999</v>
      </c>
      <c r="I37" s="318">
        <v>0.14299999999999999</v>
      </c>
      <c r="J37" s="319">
        <v>0.121</v>
      </c>
      <c r="K37" s="320">
        <v>0.13200000000000001</v>
      </c>
      <c r="L37" s="320">
        <v>0.13600000000000001</v>
      </c>
      <c r="M37" s="321">
        <v>0.14299999999999999</v>
      </c>
      <c r="N37" s="321">
        <v>0.157</v>
      </c>
      <c r="O37" s="321">
        <v>0.16700000000000001</v>
      </c>
      <c r="Q37" s="322"/>
      <c r="R37" s="322"/>
      <c r="S37" s="322"/>
      <c r="T37" s="322"/>
      <c r="U37" s="322"/>
      <c r="V37" s="322"/>
      <c r="W37" s="322"/>
      <c r="X37" s="322"/>
      <c r="Y37" s="322"/>
      <c r="Z37" s="322"/>
      <c r="AA37" s="322"/>
    </row>
    <row r="38" spans="3:27" ht="10.5" customHeight="1" x14ac:dyDescent="0.2">
      <c r="C38" s="13" t="s">
        <v>426</v>
      </c>
      <c r="D38" s="311" t="s">
        <v>427</v>
      </c>
      <c r="E38" s="318">
        <v>0.29099999999999998</v>
      </c>
      <c r="F38" s="318">
        <v>0.254</v>
      </c>
      <c r="G38" s="318">
        <v>0.20200000000000001</v>
      </c>
      <c r="H38" s="318">
        <v>0.183</v>
      </c>
      <c r="I38" s="318">
        <v>0.16</v>
      </c>
      <c r="J38" s="319">
        <v>0.14299999999999999</v>
      </c>
      <c r="K38" s="320">
        <v>0.13900000000000001</v>
      </c>
      <c r="L38" s="320">
        <v>0.152</v>
      </c>
      <c r="M38" s="321">
        <v>0.159</v>
      </c>
      <c r="N38" s="321">
        <v>0.16300000000000001</v>
      </c>
      <c r="O38" s="321">
        <v>0.16700000000000001</v>
      </c>
      <c r="Q38" s="322"/>
      <c r="R38" s="322"/>
      <c r="S38" s="322"/>
      <c r="T38" s="322"/>
      <c r="U38" s="322"/>
      <c r="V38" s="322"/>
      <c r="W38" s="322"/>
      <c r="X38" s="322"/>
      <c r="Y38" s="322"/>
      <c r="Z38" s="322"/>
      <c r="AA38" s="322"/>
    </row>
    <row r="39" spans="3:27" ht="10.5" customHeight="1" x14ac:dyDescent="0.2">
      <c r="D39" s="311"/>
      <c r="E39" s="323"/>
      <c r="F39" s="323"/>
      <c r="G39" s="323"/>
      <c r="H39" s="323"/>
      <c r="I39" s="305"/>
      <c r="L39" s="315"/>
      <c r="Q39" s="315"/>
      <c r="R39" s="315"/>
      <c r="S39" s="315"/>
      <c r="T39" s="315"/>
      <c r="U39" s="315"/>
      <c r="V39" s="315"/>
      <c r="W39" s="315"/>
      <c r="X39" s="315"/>
      <c r="Y39" s="315"/>
      <c r="Z39" s="315"/>
      <c r="AA39" s="315"/>
    </row>
    <row r="40" spans="3:27" ht="10.5" customHeight="1" x14ac:dyDescent="0.2">
      <c r="D40" s="373"/>
      <c r="E40" s="373"/>
      <c r="F40" s="373"/>
      <c r="G40" s="373"/>
      <c r="H40" s="373"/>
      <c r="I40" s="373"/>
      <c r="J40" s="373"/>
      <c r="L40" s="315"/>
      <c r="Q40" s="315"/>
      <c r="R40" s="315"/>
      <c r="S40" s="315"/>
      <c r="T40" s="315"/>
      <c r="U40" s="315"/>
      <c r="V40" s="315"/>
      <c r="W40" s="315"/>
      <c r="X40" s="315"/>
      <c r="Y40" s="315"/>
      <c r="Z40" s="315"/>
      <c r="AA40" s="315"/>
    </row>
    <row r="41" spans="3:27" ht="10.5" customHeight="1" x14ac:dyDescent="0.2">
      <c r="C41" s="13" t="s">
        <v>428</v>
      </c>
      <c r="D41" s="311" t="s">
        <v>429</v>
      </c>
      <c r="E41" s="325">
        <v>49.1</v>
      </c>
      <c r="F41" s="325">
        <v>52.2</v>
      </c>
      <c r="G41" s="325">
        <v>39.1</v>
      </c>
      <c r="H41" s="325">
        <v>44.2</v>
      </c>
      <c r="I41" s="326">
        <v>53</v>
      </c>
      <c r="J41" s="327">
        <v>73</v>
      </c>
      <c r="K41" s="328">
        <v>78.900000000000006</v>
      </c>
      <c r="L41" s="328">
        <v>20.9</v>
      </c>
      <c r="M41" s="328">
        <v>20.100000000000001</v>
      </c>
      <c r="N41" s="328">
        <v>21.1</v>
      </c>
      <c r="O41" s="328">
        <v>22.4</v>
      </c>
      <c r="Q41" s="329"/>
      <c r="R41" s="329"/>
      <c r="S41" s="329"/>
      <c r="T41" s="329"/>
      <c r="U41" s="329"/>
      <c r="V41" s="329"/>
      <c r="W41" s="329"/>
      <c r="X41" s="329"/>
      <c r="Y41" s="329"/>
      <c r="Z41" s="329"/>
      <c r="AA41" s="329"/>
    </row>
    <row r="42" spans="3:27" ht="10.5" customHeight="1" x14ac:dyDescent="0.2">
      <c r="C42" s="13" t="s">
        <v>430</v>
      </c>
      <c r="D42" s="311" t="s">
        <v>431</v>
      </c>
      <c r="E42" s="325">
        <v>21</v>
      </c>
      <c r="F42" s="325">
        <v>23.1</v>
      </c>
      <c r="G42" s="325">
        <v>22.6</v>
      </c>
      <c r="H42" s="325">
        <v>24.2</v>
      </c>
      <c r="I42" s="326">
        <v>27.5</v>
      </c>
      <c r="J42" s="330">
        <v>37.799999999999997</v>
      </c>
      <c r="K42" s="328">
        <v>44</v>
      </c>
      <c r="L42" s="328">
        <v>10.8</v>
      </c>
      <c r="M42" s="328">
        <v>9.6999999999999993</v>
      </c>
      <c r="N42" s="328">
        <v>11.8</v>
      </c>
      <c r="O42" s="328">
        <v>14.2</v>
      </c>
      <c r="Q42" s="329"/>
      <c r="R42" s="329"/>
      <c r="S42" s="329"/>
      <c r="T42" s="329"/>
      <c r="U42" s="329"/>
      <c r="V42" s="329"/>
      <c r="W42" s="329"/>
      <c r="X42" s="329"/>
      <c r="Y42" s="329"/>
      <c r="Z42" s="329"/>
      <c r="AA42" s="329"/>
    </row>
    <row r="43" spans="3:27" ht="10.5" customHeight="1" x14ac:dyDescent="0.2">
      <c r="C43" s="13" t="s">
        <v>432</v>
      </c>
      <c r="D43" s="311" t="s">
        <v>353</v>
      </c>
      <c r="E43" s="325">
        <v>28</v>
      </c>
      <c r="F43" s="325">
        <v>84.4</v>
      </c>
      <c r="G43" s="325">
        <v>114.5</v>
      </c>
      <c r="H43" s="325">
        <v>198.3</v>
      </c>
      <c r="I43" s="326">
        <v>49.2</v>
      </c>
      <c r="J43" s="330">
        <v>23.8</v>
      </c>
      <c r="K43" s="328">
        <v>10.7</v>
      </c>
      <c r="L43" s="328">
        <v>4.7</v>
      </c>
      <c r="M43" s="328">
        <v>13.1</v>
      </c>
      <c r="N43" s="328">
        <v>3</v>
      </c>
      <c r="O43" s="328">
        <v>9</v>
      </c>
      <c r="Q43" s="329"/>
      <c r="R43" s="329"/>
      <c r="S43" s="329"/>
      <c r="T43" s="329"/>
      <c r="U43" s="329"/>
      <c r="V43" s="329"/>
      <c r="W43" s="329"/>
      <c r="X43" s="329"/>
      <c r="Y43" s="329"/>
      <c r="Z43" s="329"/>
      <c r="AA43" s="329"/>
    </row>
    <row r="44" spans="3:27" ht="10.5" customHeight="1" x14ac:dyDescent="0.2">
      <c r="C44" s="13" t="s">
        <v>433</v>
      </c>
      <c r="D44" s="311" t="s">
        <v>434</v>
      </c>
      <c r="E44" s="325">
        <v>1.4</v>
      </c>
      <c r="F44" s="325">
        <v>-33.1</v>
      </c>
      <c r="G44" s="325">
        <v>-66.599999999999994</v>
      </c>
      <c r="H44" s="325">
        <v>-159.4</v>
      </c>
      <c r="I44" s="326">
        <v>-26.5</v>
      </c>
      <c r="J44" s="330">
        <v>22.3</v>
      </c>
      <c r="K44" s="328">
        <v>58.4</v>
      </c>
      <c r="L44" s="328">
        <v>16.100000000000001</v>
      </c>
      <c r="M44" s="328">
        <v>7.7</v>
      </c>
      <c r="N44" s="328">
        <v>13.8</v>
      </c>
      <c r="O44" s="328">
        <v>3.7</v>
      </c>
      <c r="Q44" s="329"/>
      <c r="R44" s="329"/>
      <c r="S44" s="329"/>
      <c r="T44" s="329"/>
      <c r="U44" s="329"/>
      <c r="V44" s="329"/>
      <c r="W44" s="329"/>
      <c r="X44" s="329"/>
      <c r="Y44" s="329"/>
      <c r="Z44" s="329"/>
      <c r="AA44" s="329"/>
    </row>
    <row r="45" spans="3:27" ht="10.5" customHeight="1" x14ac:dyDescent="0.2">
      <c r="D45" s="311"/>
      <c r="E45" s="323"/>
      <c r="F45" s="323"/>
      <c r="G45" s="323"/>
      <c r="H45" s="323"/>
      <c r="I45" s="305"/>
      <c r="J45" s="331"/>
      <c r="Q45" s="315"/>
      <c r="R45" s="315"/>
      <c r="S45" s="315"/>
      <c r="T45" s="315"/>
      <c r="U45" s="315"/>
      <c r="V45" s="315"/>
      <c r="W45" s="315"/>
      <c r="X45" s="315"/>
      <c r="Y45" s="315"/>
      <c r="Z45" s="315"/>
      <c r="AA45" s="315"/>
    </row>
    <row r="46" spans="3:27" ht="10.5" customHeight="1" x14ac:dyDescent="0.2">
      <c r="D46" s="370"/>
      <c r="E46" s="370"/>
      <c r="F46" s="370"/>
      <c r="G46" s="370"/>
      <c r="H46" s="370"/>
      <c r="I46" s="370"/>
      <c r="J46" s="370"/>
      <c r="L46" s="315"/>
      <c r="Q46" s="315"/>
      <c r="R46" s="315"/>
      <c r="S46" s="315"/>
      <c r="T46" s="315"/>
      <c r="U46" s="315"/>
      <c r="V46" s="315"/>
      <c r="W46" s="315"/>
      <c r="X46" s="315"/>
      <c r="Y46" s="315"/>
      <c r="Z46" s="315"/>
      <c r="AA46" s="315"/>
    </row>
    <row r="47" spans="3:27" ht="10.5" customHeight="1" x14ac:dyDescent="0.2">
      <c r="C47" s="13" t="s">
        <v>435</v>
      </c>
      <c r="D47" s="332" t="s">
        <v>436</v>
      </c>
      <c r="E47" s="333">
        <v>7.9930000000000003</v>
      </c>
      <c r="F47" s="334">
        <v>11.887</v>
      </c>
      <c r="G47" s="334">
        <v>21.844999999999999</v>
      </c>
      <c r="H47" s="334">
        <v>25.550999999999998</v>
      </c>
      <c r="I47" s="335">
        <v>26.597000000000001</v>
      </c>
      <c r="J47" s="336">
        <v>27.2</v>
      </c>
      <c r="K47" s="337">
        <v>25.846</v>
      </c>
      <c r="L47" s="337">
        <v>25.04</v>
      </c>
      <c r="M47" s="337">
        <v>26.92</v>
      </c>
      <c r="N47" s="337">
        <v>27.6</v>
      </c>
      <c r="O47" s="337">
        <v>28.27</v>
      </c>
      <c r="Q47" s="338"/>
      <c r="R47" s="338"/>
      <c r="S47" s="338"/>
      <c r="T47" s="338"/>
      <c r="U47" s="338"/>
      <c r="V47" s="338"/>
      <c r="W47" s="338"/>
      <c r="X47" s="338"/>
      <c r="Y47" s="338"/>
      <c r="Z47" s="338"/>
      <c r="AA47" s="338"/>
    </row>
    <row r="48" spans="3:27" ht="10.5" customHeight="1" x14ac:dyDescent="0.2">
      <c r="C48" s="13" t="s">
        <v>437</v>
      </c>
      <c r="D48" s="332" t="s">
        <v>438</v>
      </c>
      <c r="E48" s="333">
        <v>7.9930000000000003</v>
      </c>
      <c r="F48" s="334">
        <v>15.769</v>
      </c>
      <c r="G48" s="334">
        <v>24.001000000000001</v>
      </c>
      <c r="H48" s="334">
        <v>27.190999999999999</v>
      </c>
      <c r="I48" s="335">
        <v>28.067</v>
      </c>
      <c r="J48" s="336">
        <v>27.687999999999999</v>
      </c>
      <c r="K48" s="337">
        <v>23.686</v>
      </c>
      <c r="L48" s="337">
        <v>28.062000000000001</v>
      </c>
      <c r="M48" s="337">
        <v>26.692</v>
      </c>
      <c r="N48" s="337">
        <v>28.298999999999999</v>
      </c>
      <c r="O48" s="337">
        <v>28.274999999999999</v>
      </c>
      <c r="Q48" s="338"/>
      <c r="R48" s="338"/>
      <c r="S48" s="338"/>
      <c r="T48" s="338"/>
      <c r="U48" s="338"/>
      <c r="V48" s="338"/>
      <c r="W48" s="338"/>
      <c r="X48" s="338"/>
      <c r="Y48" s="338"/>
      <c r="Z48" s="338"/>
      <c r="AA48" s="338"/>
    </row>
    <row r="49" spans="1:27" ht="10.5" customHeight="1" x14ac:dyDescent="0.2">
      <c r="A49" s="339"/>
      <c r="C49" s="13" t="s">
        <v>439</v>
      </c>
      <c r="D49" s="324" t="s">
        <v>440</v>
      </c>
      <c r="E49" s="334">
        <v>10.612</v>
      </c>
      <c r="F49" s="334">
        <v>15.715999999999999</v>
      </c>
      <c r="G49" s="334">
        <v>24.228999999999999</v>
      </c>
      <c r="H49" s="334">
        <v>28.292000000000002</v>
      </c>
      <c r="I49" s="335">
        <v>30.004000000000001</v>
      </c>
      <c r="J49" s="336">
        <v>32.143000000000001</v>
      </c>
      <c r="K49" s="337">
        <v>28.952000000000002</v>
      </c>
      <c r="L49" s="337">
        <v>27.6</v>
      </c>
      <c r="M49" s="337">
        <v>29.61</v>
      </c>
      <c r="N49" s="337">
        <v>32.25</v>
      </c>
      <c r="O49" s="337">
        <v>33.69</v>
      </c>
      <c r="Q49" s="338"/>
      <c r="R49" s="338"/>
      <c r="S49" s="338"/>
      <c r="T49" s="338"/>
      <c r="U49" s="338"/>
      <c r="V49" s="338"/>
      <c r="W49" s="338"/>
      <c r="X49" s="338"/>
      <c r="Y49" s="338"/>
      <c r="Z49" s="338"/>
      <c r="AA49" s="338"/>
    </row>
    <row r="50" spans="1:27" ht="10.5" customHeight="1" x14ac:dyDescent="0.2">
      <c r="C50" s="13" t="s">
        <v>441</v>
      </c>
      <c r="D50" s="324" t="s">
        <v>442</v>
      </c>
      <c r="E50" s="334">
        <v>11.042</v>
      </c>
      <c r="F50" s="334">
        <v>19.233000000000001</v>
      </c>
      <c r="G50" s="334">
        <v>26.222999999999999</v>
      </c>
      <c r="H50" s="334">
        <v>28.422999999999998</v>
      </c>
      <c r="I50" s="335">
        <v>33.494999999999997</v>
      </c>
      <c r="J50" s="340">
        <v>31.713999999999999</v>
      </c>
      <c r="K50" s="337">
        <v>26.422000000000001</v>
      </c>
      <c r="L50" s="337">
        <v>30.962</v>
      </c>
      <c r="M50" s="337">
        <v>29.95</v>
      </c>
      <c r="N50" s="337">
        <v>33.131</v>
      </c>
      <c r="O50" s="337">
        <v>34.74</v>
      </c>
      <c r="Q50" s="338"/>
      <c r="R50" s="338"/>
      <c r="S50" s="338"/>
      <c r="T50" s="338"/>
      <c r="U50" s="338"/>
      <c r="V50" s="338"/>
      <c r="W50" s="338"/>
      <c r="X50" s="338"/>
      <c r="Y50" s="338"/>
      <c r="Z50" s="338"/>
      <c r="AA50" s="338"/>
    </row>
    <row r="52" spans="1:27" ht="10.5" customHeight="1" x14ac:dyDescent="0.2">
      <c r="J52" s="305"/>
    </row>
    <row r="53" spans="1:27" ht="10.5" customHeight="1" x14ac:dyDescent="0.2">
      <c r="J53" s="305"/>
    </row>
    <row r="54" spans="1:27" ht="10.5" customHeight="1" x14ac:dyDescent="0.2">
      <c r="J54" s="305"/>
    </row>
    <row r="55" spans="1:27" ht="10.5" customHeight="1" x14ac:dyDescent="0.2">
      <c r="J55" s="305"/>
    </row>
    <row r="76" spans="4:9" ht="10.5" customHeight="1" x14ac:dyDescent="0.2">
      <c r="D76" s="305"/>
      <c r="E76" s="305"/>
      <c r="F76" s="305"/>
      <c r="G76" s="305"/>
      <c r="H76" s="305"/>
      <c r="I76" s="305"/>
    </row>
    <row r="77" spans="4:9" ht="10.5" customHeight="1" x14ac:dyDescent="0.2">
      <c r="D77" s="305"/>
      <c r="E77" s="305"/>
      <c r="F77" s="305"/>
      <c r="G77" s="305"/>
      <c r="H77" s="305"/>
      <c r="I77" s="305"/>
    </row>
    <row r="78" spans="4:9" ht="10.5" customHeight="1" x14ac:dyDescent="0.2">
      <c r="D78" s="305"/>
      <c r="E78" s="305"/>
      <c r="F78" s="305"/>
      <c r="G78" s="305"/>
      <c r="H78" s="305"/>
      <c r="I78" s="305"/>
    </row>
    <row r="79" spans="4:9" ht="10.5" customHeight="1" x14ac:dyDescent="0.2">
      <c r="D79" s="305"/>
      <c r="E79" s="305"/>
      <c r="F79" s="305"/>
      <c r="G79" s="305"/>
      <c r="H79" s="305"/>
      <c r="I79" s="305"/>
    </row>
    <row r="80" spans="4:9" ht="10.5" customHeight="1" x14ac:dyDescent="0.2">
      <c r="D80" s="305"/>
      <c r="E80" s="305"/>
      <c r="F80" s="305"/>
      <c r="G80" s="305"/>
      <c r="H80" s="305"/>
      <c r="I80" s="305"/>
    </row>
    <row r="81" spans="4:9" ht="10.5" customHeight="1" x14ac:dyDescent="0.2">
      <c r="D81" s="305"/>
      <c r="E81" s="305"/>
      <c r="F81" s="305"/>
      <c r="G81" s="305"/>
      <c r="H81" s="305"/>
      <c r="I81" s="305"/>
    </row>
    <row r="82" spans="4:9" ht="10.5" customHeight="1" x14ac:dyDescent="0.2">
      <c r="D82" s="305"/>
      <c r="E82" s="305"/>
      <c r="F82" s="305"/>
      <c r="G82" s="305"/>
      <c r="H82" s="305"/>
      <c r="I82" s="305"/>
    </row>
    <row r="83" spans="4:9" ht="10.5" customHeight="1" x14ac:dyDescent="0.2">
      <c r="D83" s="305"/>
      <c r="E83" s="305"/>
      <c r="F83" s="305"/>
      <c r="G83" s="305"/>
      <c r="H83" s="305"/>
      <c r="I83" s="305"/>
    </row>
    <row r="84" spans="4:9" ht="10.5" customHeight="1" x14ac:dyDescent="0.2">
      <c r="D84" s="305"/>
      <c r="E84" s="305"/>
      <c r="F84" s="305"/>
      <c r="G84" s="305"/>
      <c r="H84" s="305"/>
      <c r="I84" s="305"/>
    </row>
    <row r="85" spans="4:9" ht="10.5" customHeight="1" x14ac:dyDescent="0.2">
      <c r="D85" s="305"/>
      <c r="E85" s="305"/>
      <c r="F85" s="305"/>
      <c r="G85" s="305"/>
      <c r="H85" s="305"/>
      <c r="I85" s="305"/>
    </row>
  </sheetData>
  <mergeCells count="6">
    <mergeCell ref="D46:J46"/>
    <mergeCell ref="D1:E1"/>
    <mergeCell ref="D8:J8"/>
    <mergeCell ref="D24:J24"/>
    <mergeCell ref="D32:J32"/>
    <mergeCell ref="D40:J40"/>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9" zoomScale="120" zoomScaleNormal="120" workbookViewId="0"/>
  </sheetViews>
  <sheetFormatPr defaultColWidth="8.6640625" defaultRowHeight="10.199999999999999" x14ac:dyDescent="0.2"/>
  <cols>
    <col min="1" max="4" width="8.6640625" style="7"/>
    <col min="5" max="5" width="11" style="7" customWidth="1"/>
    <col min="6" max="6" width="12" style="7" customWidth="1"/>
    <col min="7" max="7" width="8.6640625" style="9"/>
    <col min="8" max="10" width="8.6640625" style="36"/>
    <col min="11" max="16384" width="8.6640625" style="7"/>
  </cols>
  <sheetData>
    <row r="1" spans="1:13" s="29" customFormat="1" ht="10.5" customHeight="1" x14ac:dyDescent="0.2">
      <c r="A1" s="27" t="s">
        <v>51</v>
      </c>
      <c r="B1" s="71" t="s">
        <v>370</v>
      </c>
      <c r="F1" s="30"/>
      <c r="G1" s="43"/>
      <c r="H1" s="362" t="s">
        <v>63</v>
      </c>
      <c r="I1" s="363"/>
      <c r="J1" s="363"/>
      <c r="K1" s="363"/>
      <c r="L1" s="25"/>
      <c r="M1" s="25"/>
    </row>
    <row r="2" spans="1:13" s="29" customFormat="1" ht="10.5" customHeight="1" x14ac:dyDescent="0.2">
      <c r="A2" s="27" t="s">
        <v>53</v>
      </c>
      <c r="B2" s="72" t="s">
        <v>371</v>
      </c>
      <c r="F2" s="30"/>
      <c r="G2" s="43"/>
      <c r="H2" s="288"/>
      <c r="I2" s="289"/>
      <c r="J2" s="289"/>
      <c r="K2" s="25"/>
      <c r="L2" s="25"/>
      <c r="M2" s="25"/>
    </row>
    <row r="3" spans="1:13" s="29" customFormat="1" ht="10.5" customHeight="1" x14ac:dyDescent="0.2">
      <c r="A3" s="27" t="s">
        <v>54</v>
      </c>
      <c r="B3" s="29" t="s">
        <v>55</v>
      </c>
      <c r="F3" s="30"/>
      <c r="G3" s="43"/>
      <c r="H3" s="287"/>
      <c r="I3" s="36"/>
      <c r="J3" s="36"/>
    </row>
    <row r="4" spans="1:13" s="29" customFormat="1" ht="10.5" customHeight="1" x14ac:dyDescent="0.2">
      <c r="A4" s="27" t="s">
        <v>56</v>
      </c>
      <c r="B4" s="29" t="s">
        <v>57</v>
      </c>
      <c r="F4" s="30"/>
      <c r="G4" s="43"/>
      <c r="H4" s="287"/>
      <c r="I4" s="36"/>
      <c r="J4" s="36"/>
    </row>
    <row r="5" spans="1:13" s="29" customFormat="1" ht="10.5" customHeight="1" x14ac:dyDescent="0.2">
      <c r="A5" s="35" t="s">
        <v>58</v>
      </c>
      <c r="B5" s="29" t="s">
        <v>372</v>
      </c>
      <c r="F5" s="30"/>
      <c r="G5" s="43"/>
      <c r="H5" s="287"/>
      <c r="I5" s="36"/>
      <c r="J5" s="36"/>
    </row>
    <row r="6" spans="1:13" s="29" customFormat="1" ht="10.5" customHeight="1" x14ac:dyDescent="0.2">
      <c r="A6" s="35" t="s">
        <v>59</v>
      </c>
      <c r="B6" s="31" t="s">
        <v>373</v>
      </c>
      <c r="F6" s="30"/>
      <c r="G6" s="43"/>
      <c r="H6" s="287"/>
      <c r="I6" s="36"/>
      <c r="J6" s="36"/>
    </row>
    <row r="8" spans="1:13" ht="20.399999999999999" x14ac:dyDescent="0.2">
      <c r="H8" s="290" t="s">
        <v>374</v>
      </c>
      <c r="I8" s="290" t="s">
        <v>375</v>
      </c>
      <c r="J8" s="290" t="s">
        <v>376</v>
      </c>
      <c r="K8" s="48"/>
    </row>
    <row r="9" spans="1:13" ht="20.399999999999999" x14ac:dyDescent="0.2">
      <c r="H9" s="291" t="s">
        <v>377</v>
      </c>
      <c r="I9" s="291" t="s">
        <v>378</v>
      </c>
      <c r="J9" s="291" t="s">
        <v>160</v>
      </c>
      <c r="K9" s="49"/>
    </row>
    <row r="10" spans="1:13" x14ac:dyDescent="0.2">
      <c r="F10" s="9">
        <v>43100</v>
      </c>
      <c r="G10" s="9">
        <f>F10</f>
        <v>43100</v>
      </c>
      <c r="H10" s="36">
        <v>1221.9000000000001</v>
      </c>
      <c r="I10" s="36">
        <v>982.2</v>
      </c>
      <c r="J10" s="36">
        <v>1718.9</v>
      </c>
      <c r="K10" s="10"/>
      <c r="L10" s="9"/>
    </row>
    <row r="11" spans="1:13" x14ac:dyDescent="0.2">
      <c r="F11" s="9">
        <v>43131</v>
      </c>
      <c r="H11" s="36">
        <v>1182.5999999999999</v>
      </c>
      <c r="I11" s="36">
        <v>965.9</v>
      </c>
      <c r="J11" s="36">
        <v>1715.2</v>
      </c>
      <c r="K11" s="10"/>
      <c r="L11" s="9"/>
    </row>
    <row r="12" spans="1:13" x14ac:dyDescent="0.2">
      <c r="F12" s="9">
        <v>43159</v>
      </c>
      <c r="H12" s="36">
        <v>1199.2</v>
      </c>
      <c r="I12" s="36">
        <v>984.6</v>
      </c>
      <c r="J12" s="36">
        <v>1728.8</v>
      </c>
      <c r="K12" s="10"/>
      <c r="L12" s="36"/>
      <c r="M12" s="36"/>
    </row>
    <row r="13" spans="1:13" x14ac:dyDescent="0.2">
      <c r="F13" s="9">
        <v>43190</v>
      </c>
      <c r="H13" s="36">
        <v>1199.2</v>
      </c>
      <c r="I13" s="36">
        <v>989.4</v>
      </c>
      <c r="J13" s="36">
        <v>1728.5</v>
      </c>
      <c r="K13" s="10"/>
      <c r="L13" s="36"/>
      <c r="M13" s="36"/>
    </row>
    <row r="14" spans="1:13" x14ac:dyDescent="0.2">
      <c r="F14" s="9">
        <v>43220</v>
      </c>
      <c r="H14" s="36">
        <v>1200.3</v>
      </c>
      <c r="I14" s="36">
        <v>993.9</v>
      </c>
      <c r="J14" s="36">
        <v>1735.5</v>
      </c>
      <c r="K14" s="10"/>
      <c r="L14" s="36"/>
      <c r="M14" s="36"/>
    </row>
    <row r="15" spans="1:13" x14ac:dyDescent="0.2">
      <c r="F15" s="9">
        <v>43251</v>
      </c>
      <c r="H15" s="36">
        <v>1202.2</v>
      </c>
      <c r="I15" s="36">
        <v>997.3</v>
      </c>
      <c r="J15" s="36">
        <v>1744.2</v>
      </c>
      <c r="K15" s="10"/>
      <c r="L15" s="36"/>
      <c r="M15" s="36"/>
    </row>
    <row r="16" spans="1:13" x14ac:dyDescent="0.2">
      <c r="F16" s="9">
        <v>43281</v>
      </c>
      <c r="G16" s="9">
        <f>F16</f>
        <v>43281</v>
      </c>
      <c r="H16" s="36">
        <v>1199.5</v>
      </c>
      <c r="I16" s="36">
        <v>978.2</v>
      </c>
      <c r="J16" s="36">
        <v>1772.8</v>
      </c>
      <c r="K16" s="10"/>
      <c r="L16" s="36"/>
      <c r="M16" s="36"/>
    </row>
    <row r="17" spans="6:13" x14ac:dyDescent="0.2">
      <c r="F17" s="9">
        <v>43312</v>
      </c>
      <c r="H17" s="36">
        <v>1191.3</v>
      </c>
      <c r="I17" s="36">
        <v>969.1</v>
      </c>
      <c r="J17" s="36">
        <v>1766</v>
      </c>
      <c r="K17" s="10"/>
      <c r="L17" s="36"/>
      <c r="M17" s="36"/>
    </row>
    <row r="18" spans="6:13" x14ac:dyDescent="0.2">
      <c r="F18" s="9">
        <v>43343</v>
      </c>
      <c r="H18" s="36">
        <v>1205.2</v>
      </c>
      <c r="I18" s="36">
        <v>977.6</v>
      </c>
      <c r="J18" s="36">
        <v>1757.9</v>
      </c>
      <c r="K18" s="10"/>
      <c r="L18" s="36"/>
      <c r="M18" s="36"/>
    </row>
    <row r="19" spans="6:13" x14ac:dyDescent="0.2">
      <c r="F19" s="9">
        <v>43373</v>
      </c>
      <c r="H19" s="36">
        <v>1197.7</v>
      </c>
      <c r="I19" s="36">
        <v>957.6</v>
      </c>
      <c r="J19" s="36">
        <v>1770.9</v>
      </c>
      <c r="K19" s="10"/>
      <c r="L19" s="37"/>
      <c r="M19" s="37"/>
    </row>
    <row r="20" spans="6:13" x14ac:dyDescent="0.2">
      <c r="F20" s="9">
        <v>43404</v>
      </c>
      <c r="H20" s="36">
        <v>1207.7</v>
      </c>
      <c r="I20" s="36">
        <v>965.1</v>
      </c>
      <c r="J20" s="36">
        <v>1765.4</v>
      </c>
      <c r="K20" s="10"/>
    </row>
    <row r="21" spans="6:13" x14ac:dyDescent="0.2">
      <c r="F21" s="9">
        <v>43434</v>
      </c>
      <c r="H21" s="36">
        <v>1255.7</v>
      </c>
      <c r="I21" s="36">
        <v>987.8</v>
      </c>
      <c r="J21" s="36">
        <v>1770.8</v>
      </c>
      <c r="K21" s="10"/>
    </row>
    <row r="22" spans="6:13" x14ac:dyDescent="0.2">
      <c r="F22" s="9">
        <v>43465</v>
      </c>
      <c r="G22" s="9">
        <f>F22</f>
        <v>43465</v>
      </c>
      <c r="H22" s="36">
        <v>1250</v>
      </c>
      <c r="I22" s="36">
        <v>982.2</v>
      </c>
      <c r="J22" s="36">
        <v>1737.8</v>
      </c>
      <c r="K22" s="10"/>
    </row>
    <row r="23" spans="6:13" x14ac:dyDescent="0.2">
      <c r="F23" s="9">
        <v>43496</v>
      </c>
      <c r="H23" s="36">
        <v>1252.4000000000001</v>
      </c>
      <c r="I23" s="36">
        <v>982.6</v>
      </c>
      <c r="J23" s="36">
        <v>1725.5</v>
      </c>
      <c r="K23" s="10"/>
    </row>
    <row r="24" spans="6:13" x14ac:dyDescent="0.2">
      <c r="F24" s="9">
        <v>43524</v>
      </c>
      <c r="H24" s="36">
        <v>1264.2</v>
      </c>
      <c r="I24" s="36">
        <v>995.3</v>
      </c>
      <c r="J24" s="36">
        <v>1714</v>
      </c>
      <c r="K24" s="10"/>
    </row>
    <row r="25" spans="6:13" x14ac:dyDescent="0.2">
      <c r="F25" s="9">
        <v>43555</v>
      </c>
      <c r="H25" s="36">
        <v>1262</v>
      </c>
      <c r="I25" s="36">
        <v>986.3</v>
      </c>
      <c r="J25" s="36">
        <v>1707.4</v>
      </c>
      <c r="K25" s="10"/>
    </row>
    <row r="26" spans="6:13" x14ac:dyDescent="0.2">
      <c r="F26" s="9">
        <v>43585</v>
      </c>
      <c r="H26" s="36">
        <v>1252.7</v>
      </c>
      <c r="I26" s="36">
        <v>973.3</v>
      </c>
      <c r="J26" s="36">
        <v>1664.8</v>
      </c>
      <c r="K26" s="10"/>
    </row>
    <row r="27" spans="6:13" x14ac:dyDescent="0.2">
      <c r="F27" s="9">
        <v>43616</v>
      </c>
      <c r="H27" s="36">
        <v>1248.8</v>
      </c>
      <c r="I27" s="36">
        <v>969.3</v>
      </c>
      <c r="J27" s="36">
        <v>1642.1</v>
      </c>
      <c r="K27" s="10"/>
    </row>
    <row r="28" spans="6:13" x14ac:dyDescent="0.2">
      <c r="F28" s="9">
        <v>43646</v>
      </c>
      <c r="G28" s="9">
        <f>F28</f>
        <v>43646</v>
      </c>
      <c r="H28" s="36">
        <v>1248.0999999999999</v>
      </c>
      <c r="I28" s="36">
        <v>972.2</v>
      </c>
      <c r="J28" s="36">
        <v>1666.7</v>
      </c>
      <c r="K28" s="10"/>
    </row>
    <row r="29" spans="6:13" x14ac:dyDescent="0.2">
      <c r="F29" s="9">
        <v>43677</v>
      </c>
      <c r="H29" s="36">
        <v>1224.3</v>
      </c>
      <c r="I29" s="36">
        <v>953.6</v>
      </c>
      <c r="J29" s="36">
        <v>1660.9</v>
      </c>
      <c r="K29" s="10"/>
    </row>
    <row r="30" spans="6:13" x14ac:dyDescent="0.2">
      <c r="F30" s="9">
        <v>43708</v>
      </c>
      <c r="H30" s="36">
        <v>1249.0999999999999</v>
      </c>
      <c r="I30" s="36">
        <v>975.9</v>
      </c>
      <c r="J30" s="36">
        <v>1663.3</v>
      </c>
      <c r="K30" s="10"/>
    </row>
    <row r="31" spans="6:13" x14ac:dyDescent="0.2">
      <c r="F31" s="9">
        <v>43738</v>
      </c>
      <c r="H31" s="36">
        <v>1246.2</v>
      </c>
      <c r="I31" s="36">
        <v>960.1</v>
      </c>
      <c r="J31" s="36">
        <v>1676.6</v>
      </c>
      <c r="K31" s="10"/>
    </row>
    <row r="32" spans="6:13" x14ac:dyDescent="0.2">
      <c r="F32" s="9">
        <v>43769</v>
      </c>
      <c r="H32" s="36">
        <v>1255.5999999999999</v>
      </c>
      <c r="I32" s="36">
        <v>970.5</v>
      </c>
      <c r="J32" s="36">
        <v>1657.7</v>
      </c>
      <c r="K32" s="10"/>
    </row>
    <row r="33" spans="6:11" x14ac:dyDescent="0.2">
      <c r="F33" s="9">
        <v>43799</v>
      </c>
      <c r="H33" s="36">
        <v>1269.5</v>
      </c>
      <c r="I33" s="36">
        <v>984.5</v>
      </c>
      <c r="J33" s="36">
        <v>1674.7</v>
      </c>
      <c r="K33" s="10"/>
    </row>
    <row r="34" spans="6:11" x14ac:dyDescent="0.2">
      <c r="F34" s="9">
        <v>43830</v>
      </c>
      <c r="G34" s="9">
        <f>F34</f>
        <v>43830</v>
      </c>
      <c r="H34" s="36">
        <v>1267</v>
      </c>
      <c r="I34" s="36">
        <v>999.9</v>
      </c>
      <c r="J34" s="36">
        <v>1625.5</v>
      </c>
      <c r="K34" s="10"/>
    </row>
    <row r="35" spans="6:11" x14ac:dyDescent="0.2">
      <c r="F35" s="9">
        <v>43861</v>
      </c>
      <c r="H35" s="36">
        <v>1258.5999999999999</v>
      </c>
      <c r="I35" s="36">
        <v>1004.5</v>
      </c>
      <c r="J35" s="36">
        <v>1609.2</v>
      </c>
      <c r="K35" s="10"/>
    </row>
    <row r="36" spans="6:11" x14ac:dyDescent="0.2">
      <c r="F36" s="9">
        <v>43890</v>
      </c>
      <c r="H36" s="36">
        <v>1247.9000000000001</v>
      </c>
      <c r="I36" s="36">
        <v>986</v>
      </c>
      <c r="J36" s="36">
        <v>1594.8</v>
      </c>
      <c r="K36" s="10"/>
    </row>
    <row r="37" spans="6:11" x14ac:dyDescent="0.2">
      <c r="F37" s="9">
        <v>43921</v>
      </c>
      <c r="H37" s="36">
        <v>1224.0999999999999</v>
      </c>
      <c r="I37" s="36">
        <v>961</v>
      </c>
      <c r="J37" s="36">
        <v>1577.4</v>
      </c>
      <c r="K37" s="10"/>
    </row>
    <row r="38" spans="6:11" x14ac:dyDescent="0.2">
      <c r="F38" s="9">
        <v>43951</v>
      </c>
      <c r="H38" s="36">
        <v>1259.3</v>
      </c>
      <c r="I38" s="36">
        <v>996.2</v>
      </c>
      <c r="J38" s="36">
        <v>1608.1</v>
      </c>
      <c r="K38" s="10"/>
    </row>
    <row r="39" spans="6:11" x14ac:dyDescent="0.2">
      <c r="F39" s="9">
        <v>43982</v>
      </c>
      <c r="H39" s="36">
        <v>1255.0999999999999</v>
      </c>
      <c r="I39" s="36">
        <v>997.3</v>
      </c>
      <c r="J39" s="36">
        <v>1599.5</v>
      </c>
      <c r="K39" s="10"/>
    </row>
    <row r="40" spans="6:11" x14ac:dyDescent="0.2">
      <c r="F40" s="9">
        <v>44012</v>
      </c>
      <c r="G40" s="9">
        <f>F40</f>
        <v>44012</v>
      </c>
      <c r="H40" s="36">
        <v>1206</v>
      </c>
      <c r="I40" s="36">
        <v>948.2</v>
      </c>
      <c r="J40" s="36">
        <v>1602.6</v>
      </c>
      <c r="K40" s="10"/>
    </row>
    <row r="41" spans="6:11" x14ac:dyDescent="0.2">
      <c r="F41" s="9">
        <v>44043</v>
      </c>
      <c r="H41" s="36">
        <v>1184.5</v>
      </c>
      <c r="I41" s="36">
        <v>934.4</v>
      </c>
      <c r="J41" s="36">
        <v>1576.3</v>
      </c>
      <c r="K41" s="10"/>
    </row>
    <row r="42" spans="6:11" x14ac:dyDescent="0.2">
      <c r="F42" s="9">
        <v>44074</v>
      </c>
      <c r="H42" s="36">
        <v>1186.0999999999999</v>
      </c>
      <c r="I42" s="36">
        <v>933.7</v>
      </c>
      <c r="J42" s="36">
        <v>1571.3</v>
      </c>
      <c r="K42" s="10"/>
    </row>
    <row r="43" spans="6:11" x14ac:dyDescent="0.2">
      <c r="F43" s="9">
        <v>44104</v>
      </c>
      <c r="H43" s="36">
        <v>1188.4000000000001</v>
      </c>
      <c r="I43" s="36">
        <v>931.2</v>
      </c>
      <c r="J43" s="36">
        <v>1587</v>
      </c>
      <c r="K43" s="10"/>
    </row>
    <row r="44" spans="6:11" x14ac:dyDescent="0.2">
      <c r="F44" s="9">
        <v>44135</v>
      </c>
      <c r="H44" s="36">
        <v>1143.5999999999999</v>
      </c>
      <c r="I44" s="36">
        <v>938.4</v>
      </c>
      <c r="J44" s="36">
        <v>1585.6</v>
      </c>
      <c r="K44" s="10"/>
    </row>
    <row r="45" spans="6:11" x14ac:dyDescent="0.2">
      <c r="F45" s="9">
        <v>44165</v>
      </c>
      <c r="H45" s="36">
        <v>1111.4000000000001</v>
      </c>
      <c r="I45" s="36">
        <v>934.7</v>
      </c>
      <c r="J45" s="36">
        <v>1592.2</v>
      </c>
      <c r="K45" s="10"/>
    </row>
    <row r="46" spans="6:11" x14ac:dyDescent="0.2">
      <c r="F46" s="9">
        <v>44196</v>
      </c>
      <c r="G46" s="9">
        <f t="shared" ref="G46" si="0">F46</f>
        <v>44196</v>
      </c>
      <c r="H46" s="36">
        <v>1097.0999999999999</v>
      </c>
      <c r="I46" s="36">
        <v>930</v>
      </c>
      <c r="J46" s="36">
        <v>1601.7</v>
      </c>
      <c r="K46" s="10"/>
    </row>
    <row r="47" spans="6:11" x14ac:dyDescent="0.2">
      <c r="K47" s="10"/>
    </row>
    <row r="48" spans="6:11" x14ac:dyDescent="0.2">
      <c r="K48" s="10"/>
    </row>
    <row r="49" spans="11:11" x14ac:dyDescent="0.2">
      <c r="K49" s="10"/>
    </row>
    <row r="50" spans="11:11" x14ac:dyDescent="0.2">
      <c r="K50" s="10"/>
    </row>
    <row r="51" spans="11:11" x14ac:dyDescent="0.2">
      <c r="K51" s="10"/>
    </row>
    <row r="52" spans="11:11" x14ac:dyDescent="0.2">
      <c r="K52" s="10"/>
    </row>
    <row r="53" spans="11:11" x14ac:dyDescent="0.2">
      <c r="K53" s="10"/>
    </row>
    <row r="54" spans="11:11" x14ac:dyDescent="0.2">
      <c r="K54" s="10"/>
    </row>
    <row r="55" spans="11:11" x14ac:dyDescent="0.2">
      <c r="K55" s="10"/>
    </row>
    <row r="56" spans="11:11" x14ac:dyDescent="0.2">
      <c r="K56" s="10"/>
    </row>
    <row r="57" spans="11:11" x14ac:dyDescent="0.2">
      <c r="K57" s="10"/>
    </row>
    <row r="58" spans="11:11" x14ac:dyDescent="0.2">
      <c r="K58" s="10"/>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topLeftCell="A16" zoomScale="120" zoomScaleNormal="120" workbookViewId="0"/>
  </sheetViews>
  <sheetFormatPr defaultColWidth="9.109375" defaultRowHeight="10.5" customHeight="1" x14ac:dyDescent="0.2"/>
  <cols>
    <col min="1" max="2" width="11.44140625" style="110" customWidth="1"/>
    <col min="3" max="3" width="11.44140625" style="111" customWidth="1"/>
    <col min="4" max="11" width="11.44140625" style="110" customWidth="1"/>
    <col min="12" max="12" width="11.44140625" style="111" customWidth="1"/>
    <col min="13" max="17" width="11.44140625" style="110" customWidth="1"/>
    <col min="18" max="18" width="9.109375" style="110"/>
    <col min="19" max="19" width="12.5546875" style="110" bestFit="1" customWidth="1"/>
    <col min="20" max="16384" width="9.109375" style="110"/>
  </cols>
  <sheetData>
    <row r="1" spans="1:22" s="29" customFormat="1" ht="10.5" customHeight="1" x14ac:dyDescent="0.2">
      <c r="A1" s="27" t="s">
        <v>51</v>
      </c>
      <c r="B1" s="107" t="s">
        <v>245</v>
      </c>
      <c r="I1" s="362" t="s">
        <v>63</v>
      </c>
      <c r="J1" s="363"/>
      <c r="K1" s="363"/>
      <c r="L1" s="25"/>
      <c r="M1" s="25"/>
    </row>
    <row r="2" spans="1:22" s="29" customFormat="1" ht="10.5" customHeight="1" x14ac:dyDescent="0.2">
      <c r="A2" s="27" t="s">
        <v>53</v>
      </c>
      <c r="B2" s="107" t="s">
        <v>246</v>
      </c>
      <c r="H2" s="108"/>
      <c r="I2" s="25"/>
      <c r="J2" s="25"/>
      <c r="K2" s="25"/>
      <c r="L2" s="25"/>
      <c r="M2" s="25"/>
    </row>
    <row r="3" spans="1:22" s="29" customFormat="1" ht="10.5" customHeight="1" x14ac:dyDescent="0.2">
      <c r="A3" s="27" t="s">
        <v>54</v>
      </c>
      <c r="B3" s="29" t="s">
        <v>55</v>
      </c>
      <c r="H3" s="108"/>
      <c r="I3" s="25"/>
      <c r="J3" s="25"/>
      <c r="K3" s="25"/>
      <c r="L3" s="25"/>
      <c r="M3" s="25"/>
    </row>
    <row r="4" spans="1:22" s="29" customFormat="1" ht="10.5" customHeight="1" x14ac:dyDescent="0.2">
      <c r="A4" s="27" t="s">
        <v>56</v>
      </c>
      <c r="B4" s="29" t="s">
        <v>57</v>
      </c>
      <c r="H4" s="108"/>
      <c r="I4" s="25"/>
      <c r="J4" s="25"/>
      <c r="K4" s="25"/>
      <c r="L4" s="25"/>
      <c r="M4" s="25"/>
    </row>
    <row r="5" spans="1:22" s="29" customFormat="1" ht="10.5" customHeight="1" x14ac:dyDescent="0.2">
      <c r="A5" s="35" t="s">
        <v>58</v>
      </c>
      <c r="B5" s="29" t="s">
        <v>247</v>
      </c>
      <c r="H5" s="108"/>
      <c r="I5" s="25"/>
      <c r="J5" s="25"/>
      <c r="K5" s="25"/>
      <c r="L5" s="25"/>
      <c r="M5" s="25"/>
    </row>
    <row r="6" spans="1:22" s="29" customFormat="1" ht="10.5" customHeight="1" x14ac:dyDescent="0.2">
      <c r="A6" s="35" t="s">
        <v>59</v>
      </c>
      <c r="B6" s="109" t="s">
        <v>248</v>
      </c>
      <c r="H6" s="108"/>
      <c r="I6" s="25"/>
      <c r="J6" s="25"/>
      <c r="K6" s="25"/>
      <c r="L6" s="25"/>
      <c r="M6" s="25"/>
    </row>
    <row r="7" spans="1:22" ht="10.5" customHeight="1" x14ac:dyDescent="0.2">
      <c r="G7" s="243">
        <v>43100</v>
      </c>
      <c r="H7" s="243">
        <v>43465</v>
      </c>
      <c r="I7" s="243">
        <v>43830</v>
      </c>
      <c r="J7" s="243">
        <v>43921</v>
      </c>
      <c r="K7" s="243">
        <v>44012</v>
      </c>
      <c r="L7" s="243">
        <v>44104</v>
      </c>
      <c r="M7" s="243">
        <v>44196</v>
      </c>
    </row>
    <row r="8" spans="1:22" ht="10.5" customHeight="1" x14ac:dyDescent="0.2">
      <c r="E8" s="244" t="s">
        <v>137</v>
      </c>
      <c r="F8" s="245" t="s">
        <v>143</v>
      </c>
      <c r="G8" s="246">
        <v>3513</v>
      </c>
      <c r="H8" s="246">
        <v>2937</v>
      </c>
      <c r="I8" s="246">
        <v>2637</v>
      </c>
      <c r="J8" s="246">
        <v>2590</v>
      </c>
      <c r="K8" s="246">
        <v>2405</v>
      </c>
      <c r="L8" s="246">
        <v>2260</v>
      </c>
      <c r="M8" s="246">
        <v>2175</v>
      </c>
    </row>
    <row r="9" spans="1:22" ht="10.5" customHeight="1" x14ac:dyDescent="0.2">
      <c r="E9" s="244" t="s">
        <v>138</v>
      </c>
      <c r="F9" s="114" t="s">
        <v>144</v>
      </c>
      <c r="G9" s="246">
        <v>1990</v>
      </c>
      <c r="H9" s="246">
        <v>1782</v>
      </c>
      <c r="I9" s="246">
        <v>1640</v>
      </c>
      <c r="J9" s="246">
        <v>1604</v>
      </c>
      <c r="K9" s="246">
        <v>1553</v>
      </c>
      <c r="L9" s="246">
        <v>1537</v>
      </c>
      <c r="M9" s="246">
        <v>1459</v>
      </c>
    </row>
    <row r="10" spans="1:22" ht="10.5" customHeight="1" x14ac:dyDescent="0.2">
      <c r="E10" s="116" t="s">
        <v>139</v>
      </c>
      <c r="F10" s="116" t="s">
        <v>145</v>
      </c>
      <c r="G10" s="246">
        <v>1743</v>
      </c>
      <c r="H10" s="246">
        <v>1769</v>
      </c>
      <c r="I10" s="246">
        <v>1797</v>
      </c>
      <c r="J10" s="246">
        <v>1799</v>
      </c>
      <c r="K10" s="246">
        <v>1789</v>
      </c>
      <c r="L10" s="246">
        <v>1782</v>
      </c>
      <c r="M10" s="246">
        <v>1783</v>
      </c>
    </row>
    <row r="11" spans="1:22" ht="10.5" customHeight="1" x14ac:dyDescent="0.2">
      <c r="E11" s="116" t="s">
        <v>140</v>
      </c>
      <c r="F11" s="116" t="s">
        <v>146</v>
      </c>
      <c r="G11" s="246">
        <v>2243</v>
      </c>
      <c r="H11" s="246">
        <v>2021</v>
      </c>
      <c r="I11" s="246">
        <v>1928</v>
      </c>
      <c r="J11" s="246">
        <v>1891</v>
      </c>
      <c r="K11" s="246">
        <v>1833</v>
      </c>
      <c r="L11" s="246">
        <v>1750</v>
      </c>
      <c r="M11" s="246">
        <v>1717</v>
      </c>
    </row>
    <row r="12" spans="1:22" ht="10.5" customHeight="1" x14ac:dyDescent="0.2">
      <c r="E12" s="116"/>
      <c r="F12" s="116"/>
      <c r="G12" s="247">
        <f>SUM(G8:G11)</f>
        <v>9489</v>
      </c>
      <c r="H12" s="247">
        <f t="shared" ref="H12:M12" si="0">SUM(H8:H11)</f>
        <v>8509</v>
      </c>
      <c r="I12" s="247">
        <f t="shared" si="0"/>
        <v>8002</v>
      </c>
      <c r="J12" s="247">
        <f t="shared" si="0"/>
        <v>7884</v>
      </c>
      <c r="K12" s="247">
        <f t="shared" si="0"/>
        <v>7580</v>
      </c>
      <c r="L12" s="247">
        <f t="shared" si="0"/>
        <v>7329</v>
      </c>
      <c r="M12" s="247">
        <f t="shared" si="0"/>
        <v>7134</v>
      </c>
    </row>
    <row r="13" spans="1:22" ht="10.5" customHeight="1" x14ac:dyDescent="0.2">
      <c r="E13" s="116"/>
      <c r="F13" s="116"/>
      <c r="G13" s="117"/>
      <c r="H13" s="117"/>
      <c r="I13" s="117"/>
      <c r="J13" s="117"/>
      <c r="K13" s="248"/>
      <c r="L13" s="113"/>
    </row>
    <row r="14" spans="1:22" ht="10.5" customHeight="1" x14ac:dyDescent="0.2">
      <c r="E14" s="116"/>
      <c r="F14" s="116"/>
      <c r="G14" s="117"/>
      <c r="H14" s="117"/>
      <c r="I14" s="117"/>
      <c r="J14" s="117"/>
      <c r="K14" s="248"/>
      <c r="L14" s="113"/>
    </row>
    <row r="15" spans="1:22" ht="10.5" customHeight="1" x14ac:dyDescent="0.2">
      <c r="E15" s="116"/>
      <c r="F15" s="116"/>
      <c r="G15" s="117"/>
      <c r="H15" s="117"/>
      <c r="I15" s="117"/>
      <c r="J15" s="117"/>
      <c r="K15" s="248"/>
      <c r="L15" s="113"/>
      <c r="N15" s="119"/>
      <c r="O15" s="119"/>
      <c r="P15" s="119"/>
      <c r="Q15" s="119"/>
      <c r="R15" s="119"/>
      <c r="S15" s="119"/>
      <c r="T15" s="119"/>
      <c r="U15" s="119"/>
      <c r="V15" s="119"/>
    </row>
    <row r="16" spans="1:22" ht="10.5" customHeight="1" x14ac:dyDescent="0.2">
      <c r="E16" s="116"/>
      <c r="F16" s="116"/>
      <c r="G16" s="117"/>
      <c r="H16" s="117"/>
      <c r="I16" s="117"/>
      <c r="J16" s="117"/>
      <c r="K16" s="248"/>
      <c r="L16" s="113"/>
      <c r="N16" s="119"/>
      <c r="O16" s="119"/>
      <c r="P16" s="119"/>
      <c r="Q16" s="119"/>
      <c r="R16" s="119"/>
      <c r="S16" s="119"/>
      <c r="T16" s="119"/>
      <c r="U16" s="119"/>
      <c r="V16" s="119"/>
    </row>
    <row r="17" spans="1:22" ht="10.5" customHeight="1" x14ac:dyDescent="0.2">
      <c r="A17" s="120"/>
      <c r="D17" s="121"/>
      <c r="E17" s="116"/>
      <c r="F17" s="116"/>
      <c r="G17" s="117"/>
      <c r="H17" s="117"/>
      <c r="I17" s="117"/>
      <c r="J17" s="117"/>
      <c r="K17" s="248"/>
      <c r="L17" s="113"/>
      <c r="N17" s="119"/>
      <c r="O17" s="119"/>
      <c r="P17" s="119"/>
      <c r="Q17" s="119"/>
      <c r="R17" s="119"/>
      <c r="S17" s="119"/>
      <c r="T17" s="119"/>
      <c r="U17" s="119"/>
      <c r="V17" s="119"/>
    </row>
    <row r="18" spans="1:22" ht="10.5" customHeight="1" x14ac:dyDescent="0.2">
      <c r="E18" s="116"/>
      <c r="F18" s="116"/>
      <c r="G18" s="117"/>
      <c r="H18" s="117"/>
      <c r="I18" s="117"/>
      <c r="J18" s="117"/>
      <c r="K18" s="248"/>
      <c r="L18" s="113"/>
      <c r="N18" s="119"/>
      <c r="O18" s="119"/>
      <c r="P18" s="119"/>
      <c r="Q18" s="119"/>
      <c r="R18" s="119"/>
      <c r="S18" s="119"/>
      <c r="T18" s="119"/>
      <c r="U18" s="119"/>
      <c r="V18" s="119"/>
    </row>
    <row r="19" spans="1:22" ht="10.5" customHeight="1" x14ac:dyDescent="0.2">
      <c r="C19" s="110"/>
      <c r="E19" s="112"/>
      <c r="F19" s="112"/>
      <c r="G19" s="249"/>
      <c r="H19" s="249"/>
      <c r="I19" s="249"/>
      <c r="J19" s="249"/>
      <c r="K19" s="249"/>
      <c r="L19" s="113"/>
      <c r="N19" s="119"/>
      <c r="O19" s="119"/>
      <c r="P19" s="119"/>
      <c r="Q19" s="119"/>
      <c r="R19" s="119"/>
      <c r="S19" s="119"/>
      <c r="T19" s="119"/>
      <c r="U19" s="119"/>
      <c r="V19" s="119"/>
    </row>
    <row r="20" spans="1:22" ht="10.5" customHeight="1" x14ac:dyDescent="0.2">
      <c r="C20" s="110"/>
      <c r="E20" s="112"/>
      <c r="F20" s="112"/>
      <c r="G20" s="112"/>
      <c r="H20" s="112"/>
      <c r="I20" s="112"/>
      <c r="J20" s="112"/>
      <c r="K20" s="112"/>
      <c r="L20" s="113"/>
      <c r="N20" s="119"/>
      <c r="O20" s="119"/>
      <c r="P20" s="119"/>
      <c r="Q20" s="119"/>
      <c r="R20" s="119"/>
      <c r="S20" s="119"/>
      <c r="T20" s="119"/>
      <c r="U20" s="119"/>
      <c r="V20" s="119"/>
    </row>
    <row r="21" spans="1:22" ht="10.5" customHeight="1" x14ac:dyDescent="0.2">
      <c r="C21" s="110"/>
      <c r="E21" s="112"/>
      <c r="F21" s="112"/>
      <c r="G21" s="112"/>
      <c r="H21" s="112"/>
      <c r="I21" s="112"/>
      <c r="J21" s="112"/>
      <c r="K21" s="112"/>
      <c r="L21" s="113"/>
      <c r="N21" s="119"/>
      <c r="O21" s="119"/>
      <c r="P21" s="119"/>
      <c r="Q21" s="119"/>
      <c r="R21" s="119"/>
      <c r="S21" s="119"/>
      <c r="T21" s="119"/>
      <c r="U21" s="119"/>
      <c r="V21" s="119"/>
    </row>
    <row r="22" spans="1:22" ht="10.5" customHeight="1" x14ac:dyDescent="0.2">
      <c r="C22" s="110"/>
      <c r="E22" s="112"/>
      <c r="F22" s="112"/>
      <c r="G22" s="112"/>
      <c r="H22" s="112"/>
      <c r="I22" s="112"/>
      <c r="J22" s="112"/>
      <c r="K22" s="112"/>
      <c r="L22" s="113"/>
      <c r="N22" s="119"/>
      <c r="O22" s="119"/>
      <c r="P22" s="119"/>
      <c r="Q22" s="119"/>
      <c r="R22" s="119"/>
      <c r="S22" s="119"/>
      <c r="T22" s="119"/>
      <c r="U22" s="119"/>
      <c r="V22" s="119"/>
    </row>
    <row r="23" spans="1:22" ht="10.5" customHeight="1" x14ac:dyDescent="0.2">
      <c r="C23" s="110"/>
      <c r="N23" s="119"/>
      <c r="O23" s="119"/>
      <c r="P23" s="119"/>
      <c r="Q23" s="119"/>
      <c r="R23" s="119"/>
      <c r="S23" s="119"/>
      <c r="T23" s="119"/>
      <c r="U23" s="119"/>
      <c r="V23" s="119"/>
    </row>
    <row r="24" spans="1:22" ht="10.5" customHeight="1" x14ac:dyDescent="0.2">
      <c r="C24" s="110"/>
      <c r="N24" s="119"/>
      <c r="O24" s="119"/>
      <c r="P24" s="119"/>
      <c r="Q24" s="119"/>
      <c r="R24" s="119"/>
      <c r="S24" s="119"/>
      <c r="T24" s="119"/>
      <c r="U24" s="119"/>
      <c r="V24" s="119"/>
    </row>
    <row r="25" spans="1:22" ht="10.5" customHeight="1" x14ac:dyDescent="0.2">
      <c r="C25" s="110"/>
      <c r="N25" s="119"/>
      <c r="O25" s="119"/>
      <c r="P25" s="119"/>
      <c r="Q25" s="119"/>
      <c r="R25" s="119"/>
      <c r="S25" s="119"/>
      <c r="T25" s="119"/>
      <c r="U25" s="119"/>
      <c r="V25" s="119"/>
    </row>
    <row r="26" spans="1:22" ht="10.5" customHeight="1" x14ac:dyDescent="0.2">
      <c r="C26" s="110"/>
      <c r="N26" s="119"/>
      <c r="O26" s="119"/>
      <c r="P26" s="119"/>
      <c r="Q26" s="119"/>
      <c r="R26" s="119"/>
      <c r="S26" s="119"/>
      <c r="T26" s="119"/>
      <c r="U26" s="119"/>
      <c r="V26" s="119"/>
    </row>
    <row r="27" spans="1:22" ht="10.5" customHeight="1" x14ac:dyDescent="0.2">
      <c r="C27" s="110"/>
      <c r="I27" s="147"/>
      <c r="N27" s="119"/>
      <c r="O27" s="119"/>
      <c r="P27" s="119"/>
      <c r="Q27" s="119"/>
      <c r="R27" s="119"/>
      <c r="S27" s="119"/>
      <c r="T27" s="119"/>
      <c r="U27" s="119"/>
      <c r="V27" s="119"/>
    </row>
    <row r="28" spans="1:22" ht="10.5" customHeight="1" x14ac:dyDescent="0.2">
      <c r="C28" s="110"/>
      <c r="N28" s="119"/>
      <c r="O28" s="119"/>
      <c r="P28" s="119"/>
      <c r="Q28" s="119"/>
      <c r="R28" s="119"/>
      <c r="S28" s="119"/>
      <c r="T28" s="119"/>
      <c r="U28" s="119"/>
      <c r="V28" s="119"/>
    </row>
    <row r="29" spans="1:22" ht="10.5" customHeight="1" x14ac:dyDescent="0.2">
      <c r="C29" s="119"/>
      <c r="D29" s="119"/>
      <c r="E29" s="119"/>
      <c r="F29" s="119"/>
      <c r="G29" s="119"/>
      <c r="H29" s="119"/>
      <c r="I29" s="119"/>
      <c r="J29" s="119"/>
      <c r="K29" s="119"/>
      <c r="L29" s="119"/>
      <c r="N29" s="119"/>
      <c r="O29" s="119"/>
      <c r="P29" s="119"/>
      <c r="Q29" s="119"/>
      <c r="R29" s="119"/>
      <c r="S29" s="119"/>
      <c r="T29" s="119"/>
      <c r="U29" s="119"/>
      <c r="V29" s="119"/>
    </row>
    <row r="30" spans="1:22" ht="10.5" customHeight="1" x14ac:dyDescent="0.2">
      <c r="C30" s="119"/>
      <c r="D30" s="119"/>
      <c r="E30" s="119"/>
      <c r="F30" s="119"/>
      <c r="G30" s="119"/>
      <c r="H30" s="119"/>
      <c r="I30" s="119"/>
      <c r="J30" s="119"/>
      <c r="K30" s="119"/>
      <c r="L30" s="119"/>
      <c r="N30" s="119"/>
      <c r="O30" s="119"/>
      <c r="P30" s="119"/>
      <c r="Q30" s="119"/>
      <c r="R30" s="119"/>
      <c r="S30" s="119"/>
      <c r="T30" s="119"/>
      <c r="U30" s="119"/>
      <c r="V30" s="119"/>
    </row>
    <row r="31" spans="1:22" ht="10.5" customHeight="1" x14ac:dyDescent="0.2">
      <c r="C31" s="119"/>
      <c r="D31" s="119"/>
      <c r="E31" s="119"/>
      <c r="F31" s="119"/>
      <c r="G31" s="119"/>
      <c r="H31" s="119"/>
      <c r="I31" s="119"/>
      <c r="J31" s="119"/>
      <c r="K31" s="119"/>
      <c r="L31" s="119"/>
      <c r="N31" s="119"/>
      <c r="O31" s="119"/>
      <c r="P31" s="119"/>
      <c r="Q31" s="119"/>
      <c r="R31" s="119"/>
      <c r="S31" s="119"/>
      <c r="T31" s="119"/>
      <c r="U31" s="119"/>
      <c r="V31" s="119"/>
    </row>
    <row r="32" spans="1:22" ht="10.5" customHeight="1" x14ac:dyDescent="0.2">
      <c r="C32" s="119"/>
      <c r="D32" s="119"/>
      <c r="E32" s="119"/>
      <c r="F32" s="119"/>
      <c r="G32" s="119"/>
      <c r="H32" s="119"/>
      <c r="I32" s="119"/>
      <c r="J32" s="119"/>
      <c r="K32" s="119"/>
      <c r="L32" s="119"/>
      <c r="N32" s="119"/>
      <c r="O32" s="119"/>
      <c r="P32" s="119"/>
      <c r="Q32" s="119"/>
      <c r="R32" s="119"/>
      <c r="S32" s="119"/>
      <c r="T32" s="119"/>
      <c r="U32" s="119"/>
      <c r="V32" s="119"/>
    </row>
    <row r="33" spans="1:22" s="111" customFormat="1" ht="10.5" customHeight="1" x14ac:dyDescent="0.2">
      <c r="A33" s="110"/>
      <c r="B33" s="110"/>
      <c r="C33" s="119"/>
      <c r="D33" s="119"/>
      <c r="E33" s="119"/>
      <c r="F33" s="119"/>
      <c r="G33" s="119"/>
      <c r="H33" s="119"/>
      <c r="I33" s="119"/>
      <c r="J33" s="119"/>
      <c r="K33" s="119"/>
      <c r="L33" s="119"/>
      <c r="M33" s="110"/>
      <c r="N33" s="119"/>
      <c r="O33" s="119"/>
      <c r="P33" s="119"/>
      <c r="Q33" s="119"/>
      <c r="R33" s="119"/>
      <c r="S33" s="119"/>
      <c r="T33" s="119"/>
      <c r="U33" s="119"/>
      <c r="V33" s="119"/>
    </row>
    <row r="34" spans="1:22" s="111" customFormat="1" ht="10.5" customHeight="1" x14ac:dyDescent="0.2">
      <c r="A34" s="110"/>
      <c r="B34" s="110"/>
      <c r="C34" s="119"/>
      <c r="D34" s="119"/>
      <c r="E34" s="119"/>
      <c r="F34" s="119"/>
      <c r="G34" s="119"/>
      <c r="H34" s="119"/>
      <c r="I34" s="119"/>
      <c r="J34" s="119"/>
      <c r="K34" s="119"/>
      <c r="L34" s="119"/>
      <c r="M34" s="110"/>
      <c r="N34" s="119"/>
      <c r="O34" s="119"/>
      <c r="P34" s="119"/>
      <c r="Q34" s="119"/>
      <c r="R34" s="119"/>
      <c r="S34" s="119"/>
      <c r="T34" s="119"/>
      <c r="U34" s="119"/>
      <c r="V34" s="119"/>
    </row>
    <row r="35" spans="1:22" ht="10.5" customHeight="1" x14ac:dyDescent="0.2">
      <c r="C35" s="119"/>
      <c r="D35" s="119"/>
      <c r="E35" s="119"/>
      <c r="F35" s="119"/>
      <c r="G35" s="119"/>
      <c r="H35" s="119"/>
      <c r="I35" s="119"/>
      <c r="J35" s="119"/>
      <c r="K35" s="119"/>
      <c r="L35" s="119"/>
      <c r="N35" s="119"/>
      <c r="O35" s="119"/>
      <c r="P35" s="119"/>
      <c r="Q35" s="119"/>
      <c r="R35" s="119"/>
      <c r="S35" s="119"/>
      <c r="T35" s="119"/>
      <c r="U35" s="119"/>
      <c r="V35" s="119"/>
    </row>
    <row r="36" spans="1:22" ht="10.5" customHeight="1" x14ac:dyDescent="0.2">
      <c r="C36" s="119"/>
      <c r="D36" s="119"/>
      <c r="E36" s="119"/>
      <c r="F36" s="119"/>
      <c r="G36" s="119"/>
      <c r="H36" s="119"/>
      <c r="I36" s="119"/>
      <c r="J36" s="119"/>
      <c r="K36" s="119"/>
      <c r="L36" s="119"/>
      <c r="N36" s="119"/>
      <c r="O36" s="119"/>
      <c r="P36" s="119"/>
      <c r="Q36" s="119"/>
      <c r="R36" s="119"/>
      <c r="S36" s="119"/>
      <c r="T36" s="119"/>
      <c r="U36" s="119"/>
      <c r="V36" s="119"/>
    </row>
    <row r="37" spans="1:22" ht="10.5" customHeight="1" x14ac:dyDescent="0.2">
      <c r="C37" s="119"/>
      <c r="D37" s="119"/>
      <c r="E37" s="119"/>
      <c r="F37" s="119"/>
      <c r="G37" s="119"/>
      <c r="H37" s="119"/>
      <c r="I37" s="119"/>
      <c r="J37" s="119"/>
      <c r="K37" s="119"/>
      <c r="L37" s="119"/>
    </row>
    <row r="38" spans="1:22" s="111" customFormat="1" ht="10.5" customHeight="1" x14ac:dyDescent="0.2">
      <c r="A38" s="110"/>
      <c r="B38" s="110"/>
      <c r="C38" s="119"/>
      <c r="D38" s="119"/>
      <c r="E38" s="119"/>
      <c r="F38" s="119"/>
      <c r="G38" s="119"/>
      <c r="H38" s="119"/>
      <c r="I38" s="119"/>
      <c r="J38" s="119"/>
      <c r="K38" s="119"/>
      <c r="L38" s="119"/>
      <c r="M38" s="110"/>
      <c r="N38" s="110"/>
      <c r="O38" s="110"/>
      <c r="P38" s="110"/>
      <c r="Q38" s="110"/>
      <c r="R38" s="110"/>
      <c r="S38" s="110"/>
      <c r="T38" s="110"/>
    </row>
    <row r="39" spans="1:22" s="111" customFormat="1" ht="10.5" customHeight="1" x14ac:dyDescent="0.2">
      <c r="A39" s="110"/>
      <c r="B39" s="110"/>
      <c r="C39" s="119"/>
      <c r="D39" s="119"/>
      <c r="E39" s="119"/>
      <c r="F39" s="119"/>
      <c r="G39" s="119"/>
      <c r="H39" s="119"/>
      <c r="I39" s="119"/>
      <c r="J39" s="119"/>
      <c r="K39" s="119"/>
      <c r="L39" s="119"/>
      <c r="M39" s="110"/>
      <c r="N39" s="110"/>
      <c r="O39" s="110"/>
      <c r="P39" s="110"/>
      <c r="Q39" s="110"/>
      <c r="R39" s="110"/>
      <c r="S39" s="110"/>
      <c r="T39" s="110"/>
    </row>
    <row r="40" spans="1:22" ht="10.5" customHeight="1" x14ac:dyDescent="0.2">
      <c r="C40" s="119"/>
      <c r="D40" s="119"/>
      <c r="E40" s="119"/>
      <c r="F40" s="119"/>
      <c r="G40" s="119"/>
      <c r="H40" s="119"/>
      <c r="I40" s="119"/>
      <c r="J40" s="119"/>
      <c r="K40" s="119"/>
      <c r="L40" s="119"/>
    </row>
    <row r="41" spans="1:22" ht="10.5" customHeight="1" x14ac:dyDescent="0.2">
      <c r="C41" s="119"/>
      <c r="D41" s="119"/>
      <c r="E41" s="119"/>
      <c r="F41" s="119"/>
      <c r="G41" s="119"/>
      <c r="H41" s="119"/>
      <c r="I41" s="119"/>
      <c r="J41" s="119"/>
      <c r="K41" s="119"/>
      <c r="L41" s="119"/>
    </row>
    <row r="42" spans="1:22" ht="10.5" customHeight="1" x14ac:dyDescent="0.2">
      <c r="C42" s="119"/>
      <c r="D42" s="119"/>
      <c r="E42" s="119"/>
      <c r="F42" s="119"/>
      <c r="G42" s="119"/>
      <c r="H42" s="119"/>
      <c r="I42" s="119"/>
      <c r="J42" s="119"/>
      <c r="K42" s="119"/>
      <c r="L42" s="119"/>
    </row>
    <row r="43" spans="1:22" ht="10.5" customHeight="1" x14ac:dyDescent="0.2">
      <c r="C43" s="119"/>
      <c r="D43" s="119"/>
      <c r="E43" s="119"/>
      <c r="F43" s="119"/>
      <c r="G43" s="119"/>
      <c r="H43" s="119"/>
      <c r="I43" s="119"/>
      <c r="J43" s="119"/>
      <c r="K43" s="119"/>
      <c r="L43" s="119"/>
    </row>
    <row r="44" spans="1:22" ht="10.5" customHeight="1" x14ac:dyDescent="0.2">
      <c r="C44" s="119"/>
      <c r="D44" s="119"/>
      <c r="E44" s="119"/>
      <c r="F44" s="119"/>
      <c r="G44" s="119"/>
      <c r="H44" s="119"/>
      <c r="I44" s="119"/>
      <c r="J44" s="119"/>
      <c r="K44" s="119"/>
      <c r="L44" s="119"/>
    </row>
    <row r="45" spans="1:22" s="111" customFormat="1" ht="10.5" customHeight="1" x14ac:dyDescent="0.2">
      <c r="A45" s="110"/>
      <c r="B45" s="110"/>
      <c r="C45" s="119"/>
      <c r="D45" s="119"/>
      <c r="E45" s="119"/>
      <c r="F45" s="119"/>
      <c r="G45" s="119"/>
      <c r="H45" s="119"/>
      <c r="I45" s="119"/>
      <c r="J45" s="119"/>
      <c r="K45" s="119"/>
      <c r="L45" s="119"/>
      <c r="M45" s="110"/>
      <c r="N45" s="110"/>
      <c r="O45" s="110"/>
      <c r="P45" s="110"/>
      <c r="Q45" s="110"/>
      <c r="R45" s="110"/>
      <c r="S45" s="110"/>
      <c r="T45" s="110"/>
    </row>
    <row r="46" spans="1:22" s="111" customFormat="1" ht="10.5" customHeight="1" x14ac:dyDescent="0.2">
      <c r="A46" s="110"/>
      <c r="B46" s="110"/>
      <c r="C46" s="119"/>
      <c r="D46" s="119"/>
      <c r="E46" s="119"/>
      <c r="F46" s="119"/>
      <c r="G46" s="119"/>
      <c r="H46" s="119"/>
      <c r="I46" s="119"/>
      <c r="J46" s="119"/>
      <c r="K46" s="119"/>
      <c r="L46" s="119"/>
      <c r="M46" s="110"/>
      <c r="N46" s="110"/>
      <c r="O46" s="110"/>
      <c r="P46" s="110"/>
      <c r="Q46" s="110"/>
      <c r="R46" s="110"/>
      <c r="S46" s="110"/>
      <c r="T46" s="110"/>
    </row>
    <row r="47" spans="1:22" s="111" customFormat="1" ht="10.5" customHeight="1" x14ac:dyDescent="0.2">
      <c r="A47" s="110"/>
      <c r="B47" s="110"/>
      <c r="C47" s="119"/>
      <c r="D47" s="119"/>
      <c r="E47" s="119"/>
      <c r="F47" s="119"/>
      <c r="G47" s="119"/>
      <c r="H47" s="119"/>
      <c r="I47" s="119"/>
      <c r="J47" s="119"/>
      <c r="K47" s="119"/>
      <c r="L47" s="119"/>
      <c r="M47" s="110"/>
      <c r="N47" s="110"/>
      <c r="O47" s="110"/>
      <c r="P47" s="110"/>
      <c r="Q47" s="110"/>
      <c r="R47" s="110"/>
      <c r="S47" s="110"/>
      <c r="T47" s="110"/>
    </row>
    <row r="48" spans="1:22" s="111" customFormat="1" ht="10.5" customHeight="1" x14ac:dyDescent="0.2">
      <c r="A48" s="110"/>
      <c r="B48" s="110"/>
      <c r="C48" s="119"/>
      <c r="D48" s="119"/>
      <c r="E48" s="119"/>
      <c r="F48" s="119"/>
      <c r="G48" s="119"/>
      <c r="H48" s="119"/>
      <c r="I48" s="119"/>
      <c r="J48" s="119"/>
      <c r="K48" s="119"/>
      <c r="L48" s="119"/>
      <c r="M48" s="110"/>
      <c r="N48" s="110"/>
      <c r="O48" s="110"/>
      <c r="P48" s="110"/>
      <c r="Q48" s="110"/>
      <c r="R48" s="110"/>
      <c r="S48" s="110"/>
      <c r="T48" s="110"/>
    </row>
    <row r="49" spans="1:20" s="111" customFormat="1" ht="10.5" customHeight="1" x14ac:dyDescent="0.2">
      <c r="A49" s="110"/>
      <c r="B49" s="110"/>
      <c r="C49" s="119"/>
      <c r="D49" s="119"/>
      <c r="E49" s="119"/>
      <c r="F49" s="119"/>
      <c r="G49" s="119"/>
      <c r="H49" s="119"/>
      <c r="I49" s="119"/>
      <c r="J49" s="119"/>
      <c r="K49" s="119"/>
      <c r="L49" s="119"/>
      <c r="M49" s="110"/>
      <c r="N49" s="110"/>
      <c r="O49" s="110"/>
      <c r="P49" s="110"/>
      <c r="Q49" s="110"/>
      <c r="R49" s="110"/>
      <c r="S49" s="110"/>
      <c r="T49" s="110"/>
    </row>
    <row r="50" spans="1:20" s="111" customFormat="1" ht="10.5" customHeight="1" x14ac:dyDescent="0.2">
      <c r="A50" s="110"/>
      <c r="B50" s="110"/>
      <c r="C50" s="119"/>
      <c r="D50" s="119"/>
      <c r="E50" s="119"/>
      <c r="F50" s="119"/>
      <c r="G50" s="119"/>
      <c r="H50" s="119"/>
      <c r="I50" s="119"/>
      <c r="J50" s="119"/>
      <c r="K50" s="119"/>
      <c r="L50" s="119"/>
      <c r="M50" s="110"/>
      <c r="N50" s="110"/>
      <c r="O50" s="110"/>
      <c r="P50" s="110"/>
      <c r="Q50" s="110"/>
      <c r="R50" s="110"/>
      <c r="S50" s="110"/>
      <c r="T50" s="110"/>
    </row>
    <row r="51" spans="1:20" s="111" customFormat="1" ht="10.5" customHeight="1" x14ac:dyDescent="0.2">
      <c r="A51" s="110"/>
      <c r="B51" s="110"/>
      <c r="C51" s="119"/>
      <c r="D51" s="119"/>
      <c r="E51" s="119"/>
      <c r="F51" s="119"/>
      <c r="G51" s="119"/>
      <c r="H51" s="119"/>
      <c r="I51" s="119"/>
      <c r="J51" s="119"/>
      <c r="K51" s="119"/>
      <c r="L51" s="119"/>
      <c r="M51" s="110"/>
      <c r="N51" s="110"/>
      <c r="O51" s="110"/>
      <c r="P51" s="110"/>
      <c r="Q51" s="110"/>
      <c r="R51" s="110"/>
      <c r="S51" s="110"/>
      <c r="T51" s="110"/>
    </row>
    <row r="52" spans="1:20" s="111" customFormat="1" ht="10.5" customHeight="1" x14ac:dyDescent="0.2">
      <c r="A52" s="110"/>
      <c r="B52" s="110"/>
      <c r="C52" s="119"/>
      <c r="D52" s="119"/>
      <c r="E52" s="119"/>
      <c r="F52" s="119"/>
      <c r="G52" s="119"/>
      <c r="H52" s="119"/>
      <c r="I52" s="119"/>
      <c r="J52" s="119"/>
      <c r="K52" s="119"/>
      <c r="L52" s="119"/>
      <c r="M52" s="110"/>
      <c r="N52" s="110"/>
      <c r="O52" s="110"/>
      <c r="P52" s="110"/>
      <c r="Q52" s="110"/>
      <c r="R52" s="110"/>
      <c r="S52" s="110"/>
      <c r="T52" s="110"/>
    </row>
    <row r="53" spans="1:20" s="111" customFormat="1" ht="10.5" customHeight="1" x14ac:dyDescent="0.2">
      <c r="A53" s="110"/>
      <c r="B53" s="110"/>
      <c r="C53" s="119"/>
      <c r="D53" s="119"/>
      <c r="E53" s="119"/>
      <c r="F53" s="119"/>
      <c r="G53" s="119"/>
      <c r="H53" s="119"/>
      <c r="I53" s="119"/>
      <c r="J53" s="119"/>
      <c r="K53" s="119"/>
      <c r="L53" s="119"/>
      <c r="M53" s="110"/>
      <c r="N53" s="110"/>
      <c r="O53" s="110"/>
      <c r="P53" s="110"/>
      <c r="Q53" s="110"/>
      <c r="R53" s="110"/>
      <c r="S53" s="110"/>
      <c r="T53" s="110"/>
    </row>
    <row r="54" spans="1:20" s="111" customFormat="1" ht="10.5" customHeight="1" x14ac:dyDescent="0.2">
      <c r="A54" s="110"/>
      <c r="B54" s="110"/>
      <c r="C54" s="119"/>
      <c r="D54" s="119"/>
      <c r="E54" s="119"/>
      <c r="F54" s="119"/>
      <c r="G54" s="119"/>
      <c r="H54" s="119"/>
      <c r="I54" s="119"/>
      <c r="J54" s="119"/>
      <c r="K54" s="119"/>
      <c r="L54" s="119"/>
      <c r="M54" s="110"/>
      <c r="N54" s="110"/>
      <c r="O54" s="110"/>
      <c r="P54" s="110"/>
      <c r="Q54" s="110"/>
      <c r="R54" s="110"/>
      <c r="S54" s="110"/>
      <c r="T54" s="110"/>
    </row>
    <row r="55" spans="1:20" s="111" customFormat="1" ht="10.5" customHeight="1" x14ac:dyDescent="0.2">
      <c r="A55" s="110"/>
      <c r="B55" s="110"/>
      <c r="C55" s="119"/>
      <c r="D55" s="119"/>
      <c r="E55" s="119"/>
      <c r="F55" s="119"/>
      <c r="G55" s="119"/>
      <c r="H55" s="119"/>
      <c r="I55" s="119"/>
      <c r="J55" s="119"/>
      <c r="K55" s="119"/>
      <c r="L55" s="119"/>
      <c r="M55" s="110"/>
      <c r="N55" s="110"/>
      <c r="O55" s="110"/>
      <c r="P55" s="110"/>
      <c r="Q55" s="110"/>
      <c r="R55" s="110"/>
      <c r="S55" s="110"/>
      <c r="T55" s="110"/>
    </row>
    <row r="56" spans="1:20" s="111" customFormat="1" ht="10.5" customHeight="1" x14ac:dyDescent="0.2">
      <c r="A56" s="110"/>
      <c r="B56" s="110"/>
      <c r="C56" s="119"/>
      <c r="D56" s="119"/>
      <c r="E56" s="119"/>
      <c r="F56" s="119"/>
      <c r="G56" s="119"/>
      <c r="H56" s="119"/>
      <c r="I56" s="119"/>
      <c r="J56" s="119"/>
      <c r="K56" s="119"/>
      <c r="L56" s="119"/>
      <c r="M56" s="110"/>
      <c r="N56" s="110"/>
      <c r="O56" s="110"/>
      <c r="P56" s="110"/>
      <c r="Q56" s="110"/>
      <c r="R56" s="110"/>
      <c r="S56" s="110"/>
      <c r="T56" s="110"/>
    </row>
    <row r="57" spans="1:20" s="111" customFormat="1" ht="10.5" customHeight="1" x14ac:dyDescent="0.2">
      <c r="A57" s="110"/>
      <c r="B57" s="110"/>
      <c r="C57" s="119"/>
      <c r="D57" s="119"/>
      <c r="E57" s="119"/>
      <c r="F57" s="119"/>
      <c r="G57" s="119"/>
      <c r="H57" s="119"/>
      <c r="I57" s="119"/>
      <c r="J57" s="119"/>
      <c r="K57" s="119"/>
      <c r="L57" s="119"/>
      <c r="M57" s="110"/>
      <c r="N57" s="110"/>
      <c r="O57" s="110"/>
      <c r="P57" s="110"/>
      <c r="Q57" s="110"/>
      <c r="R57" s="110"/>
      <c r="S57" s="110"/>
      <c r="T57" s="110"/>
    </row>
    <row r="58" spans="1:20" s="111" customFormat="1" ht="10.5" customHeight="1" x14ac:dyDescent="0.2">
      <c r="A58" s="110"/>
      <c r="B58" s="110"/>
      <c r="C58" s="119"/>
      <c r="D58" s="119"/>
      <c r="E58" s="119"/>
      <c r="F58" s="119"/>
      <c r="G58" s="119"/>
      <c r="H58" s="119"/>
      <c r="I58" s="119"/>
      <c r="J58" s="119"/>
      <c r="K58" s="119"/>
      <c r="L58" s="119"/>
      <c r="M58" s="110"/>
      <c r="N58" s="110"/>
      <c r="O58" s="110"/>
      <c r="P58" s="110"/>
      <c r="Q58" s="110"/>
      <c r="R58" s="110"/>
      <c r="S58" s="110"/>
      <c r="T58" s="110"/>
    </row>
    <row r="59" spans="1:20" s="111" customFormat="1" ht="10.5" customHeight="1" x14ac:dyDescent="0.2">
      <c r="A59" s="110"/>
      <c r="B59" s="110"/>
      <c r="C59" s="119"/>
      <c r="D59" s="119"/>
      <c r="E59" s="119"/>
      <c r="F59" s="119"/>
      <c r="G59" s="119"/>
      <c r="H59" s="119"/>
      <c r="I59" s="119"/>
      <c r="J59" s="119"/>
      <c r="K59" s="119"/>
      <c r="L59" s="119"/>
      <c r="M59" s="110"/>
      <c r="N59" s="110"/>
      <c r="O59" s="110"/>
      <c r="P59" s="110"/>
      <c r="Q59" s="110"/>
      <c r="R59" s="110"/>
      <c r="S59" s="110"/>
      <c r="T59" s="110"/>
    </row>
    <row r="60" spans="1:20" s="111" customFormat="1" ht="10.5" customHeight="1" x14ac:dyDescent="0.2">
      <c r="A60" s="110"/>
      <c r="B60" s="110"/>
      <c r="C60" s="119"/>
      <c r="D60" s="119"/>
      <c r="E60" s="119"/>
      <c r="F60" s="119"/>
      <c r="G60" s="119"/>
      <c r="H60" s="119"/>
      <c r="I60" s="119"/>
      <c r="J60" s="119"/>
      <c r="K60" s="119"/>
      <c r="L60" s="119"/>
      <c r="M60" s="110"/>
      <c r="N60" s="110"/>
      <c r="O60" s="110"/>
      <c r="P60" s="110"/>
      <c r="Q60" s="110"/>
      <c r="R60" s="110"/>
      <c r="S60" s="110"/>
      <c r="T60" s="110"/>
    </row>
    <row r="61" spans="1:20" s="111" customFormat="1" ht="10.5" customHeight="1" x14ac:dyDescent="0.2">
      <c r="A61" s="110"/>
      <c r="B61" s="110"/>
      <c r="C61" s="119"/>
      <c r="D61" s="119"/>
      <c r="E61" s="119"/>
      <c r="F61" s="119"/>
      <c r="G61" s="119"/>
      <c r="H61" s="119"/>
      <c r="I61" s="119"/>
      <c r="J61" s="119"/>
      <c r="K61" s="119"/>
      <c r="L61" s="119"/>
      <c r="M61" s="110"/>
      <c r="N61" s="110"/>
      <c r="O61" s="110"/>
      <c r="P61" s="110"/>
      <c r="Q61" s="110"/>
      <c r="R61" s="110"/>
      <c r="S61" s="110"/>
      <c r="T61" s="110"/>
    </row>
    <row r="62" spans="1:20" ht="10.5" customHeight="1" x14ac:dyDescent="0.2">
      <c r="C62" s="119"/>
      <c r="D62" s="119"/>
      <c r="E62" s="119"/>
      <c r="F62" s="119"/>
      <c r="G62" s="119"/>
      <c r="H62" s="119"/>
      <c r="I62" s="119"/>
      <c r="J62" s="119"/>
      <c r="K62" s="119"/>
      <c r="L62" s="119"/>
    </row>
    <row r="63" spans="1:20" ht="10.5" customHeight="1" x14ac:dyDescent="0.2">
      <c r="C63" s="119"/>
      <c r="D63" s="119"/>
      <c r="E63" s="119"/>
      <c r="F63" s="119"/>
      <c r="G63" s="119"/>
      <c r="H63" s="119"/>
      <c r="I63" s="119"/>
      <c r="J63" s="119"/>
      <c r="K63" s="119"/>
      <c r="L63" s="119"/>
    </row>
    <row r="64" spans="1:20" ht="10.5" customHeight="1" x14ac:dyDescent="0.2">
      <c r="C64" s="119"/>
      <c r="D64" s="119"/>
      <c r="E64" s="119"/>
      <c r="F64" s="119"/>
      <c r="G64" s="119"/>
      <c r="H64" s="119"/>
      <c r="I64" s="119"/>
      <c r="J64" s="119"/>
      <c r="K64" s="119"/>
      <c r="L64" s="119"/>
    </row>
    <row r="65" spans="3:12" ht="10.5" customHeight="1" x14ac:dyDescent="0.2">
      <c r="C65" s="119"/>
      <c r="D65" s="119"/>
      <c r="E65" s="119"/>
      <c r="F65" s="119"/>
      <c r="G65" s="119"/>
      <c r="H65" s="119"/>
      <c r="I65" s="119"/>
      <c r="J65" s="119"/>
      <c r="K65" s="119"/>
      <c r="L65" s="119"/>
    </row>
    <row r="66" spans="3:12" ht="10.5" customHeight="1" x14ac:dyDescent="0.2">
      <c r="C66" s="119"/>
      <c r="D66" s="119"/>
      <c r="E66" s="119"/>
      <c r="F66" s="119"/>
      <c r="G66" s="119"/>
      <c r="H66" s="119"/>
      <c r="I66" s="119"/>
      <c r="J66" s="119"/>
      <c r="K66" s="119"/>
      <c r="L66" s="119"/>
    </row>
    <row r="67" spans="3:12" ht="10.5" customHeight="1" x14ac:dyDescent="0.2">
      <c r="C67" s="119"/>
      <c r="D67" s="119"/>
      <c r="E67" s="119"/>
      <c r="F67" s="119"/>
      <c r="G67" s="119"/>
      <c r="H67" s="119"/>
      <c r="I67" s="119"/>
      <c r="J67" s="119"/>
      <c r="K67" s="119"/>
      <c r="L67" s="119"/>
    </row>
    <row r="68" spans="3:12" ht="10.5" customHeight="1" x14ac:dyDescent="0.2">
      <c r="C68" s="119"/>
      <c r="D68" s="119"/>
      <c r="E68" s="119"/>
      <c r="F68" s="119"/>
      <c r="G68" s="119"/>
      <c r="H68" s="119"/>
      <c r="I68" s="119"/>
      <c r="J68" s="119"/>
      <c r="K68" s="119"/>
      <c r="L68" s="119"/>
    </row>
    <row r="69" spans="3:12" ht="10.5" customHeight="1" x14ac:dyDescent="0.2">
      <c r="C69" s="119"/>
      <c r="D69" s="119"/>
      <c r="E69" s="119"/>
      <c r="F69" s="119"/>
      <c r="G69" s="119"/>
      <c r="H69" s="119"/>
      <c r="I69" s="119"/>
      <c r="J69" s="119"/>
      <c r="K69" s="119"/>
      <c r="L69" s="119"/>
    </row>
    <row r="70" spans="3:12" ht="10.5" customHeight="1" x14ac:dyDescent="0.2">
      <c r="C70" s="119"/>
      <c r="D70" s="119"/>
      <c r="E70" s="119"/>
      <c r="F70" s="119"/>
      <c r="G70" s="119"/>
      <c r="H70" s="119"/>
      <c r="I70" s="119"/>
      <c r="J70" s="119"/>
      <c r="K70" s="119"/>
      <c r="L70" s="119"/>
    </row>
    <row r="71" spans="3:12" ht="10.5" customHeight="1" x14ac:dyDescent="0.2">
      <c r="C71" s="119"/>
      <c r="D71" s="119"/>
      <c r="E71" s="119"/>
      <c r="F71" s="119"/>
      <c r="G71" s="119"/>
      <c r="H71" s="119"/>
      <c r="I71" s="119"/>
      <c r="J71" s="119"/>
      <c r="K71" s="119"/>
      <c r="L71" s="119"/>
    </row>
    <row r="72" spans="3:12" ht="10.5" customHeight="1" x14ac:dyDescent="0.2">
      <c r="C72" s="119"/>
      <c r="D72" s="119"/>
      <c r="E72" s="119"/>
      <c r="F72" s="119"/>
      <c r="G72" s="119"/>
      <c r="H72" s="119"/>
      <c r="I72" s="119"/>
      <c r="J72" s="119"/>
      <c r="K72" s="119"/>
      <c r="L72" s="119"/>
    </row>
    <row r="73" spans="3:12" ht="10.5" customHeight="1" x14ac:dyDescent="0.2">
      <c r="C73" s="119"/>
      <c r="D73" s="119"/>
      <c r="E73" s="119"/>
      <c r="F73" s="119"/>
      <c r="G73" s="119"/>
      <c r="H73" s="119"/>
      <c r="I73" s="119"/>
      <c r="J73" s="119"/>
      <c r="K73" s="119"/>
      <c r="L73" s="11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2"/>
  <sheetViews>
    <sheetView showGridLines="0" topLeftCell="A33" zoomScale="120" zoomScaleNormal="120" workbookViewId="0">
      <selection activeCell="K34" sqref="K34"/>
    </sheetView>
  </sheetViews>
  <sheetFormatPr defaultColWidth="9.109375" defaultRowHeight="10.5" customHeight="1" x14ac:dyDescent="0.2"/>
  <cols>
    <col min="1" max="2" width="9.109375" style="110"/>
    <col min="3" max="3" width="13" style="110" customWidth="1"/>
    <col min="4" max="4" width="17.109375" style="110" customWidth="1"/>
    <col min="5" max="5" width="12.5546875" style="110" customWidth="1"/>
    <col min="6" max="6" width="26.5546875" style="133" customWidth="1"/>
    <col min="7" max="7" width="20.44140625" style="133" customWidth="1"/>
    <col min="8" max="8" width="15.44140625" style="251" customWidth="1"/>
    <col min="9" max="9" width="15.44140625" style="110" customWidth="1"/>
    <col min="10" max="10" width="32.88671875" style="110" bestFit="1" customWidth="1"/>
    <col min="11" max="12" width="17.44140625" style="110" customWidth="1"/>
    <col min="13" max="13" width="18.33203125" style="110" customWidth="1"/>
    <col min="14" max="14" width="15.5546875" style="110" customWidth="1"/>
    <col min="15" max="15" width="18.33203125" style="110" customWidth="1"/>
    <col min="16" max="16" width="9.109375" style="110"/>
    <col min="17" max="17" width="16.33203125" style="110" bestFit="1" customWidth="1"/>
    <col min="18" max="19" width="9.109375" style="110"/>
    <col min="20" max="20" width="20.109375" style="110" bestFit="1" customWidth="1"/>
    <col min="21" max="16384" width="9.109375" style="110"/>
  </cols>
  <sheetData>
    <row r="1" spans="1:33" s="29" customFormat="1" ht="10.5" customHeight="1" x14ac:dyDescent="0.2">
      <c r="A1" s="27" t="s">
        <v>51</v>
      </c>
      <c r="B1" s="71" t="s">
        <v>249</v>
      </c>
      <c r="F1" s="30"/>
      <c r="G1" s="30"/>
      <c r="H1" s="25"/>
      <c r="I1" s="362" t="s">
        <v>63</v>
      </c>
      <c r="J1" s="363"/>
      <c r="K1" s="363"/>
      <c r="L1" s="25"/>
      <c r="M1" s="25"/>
      <c r="N1" s="25"/>
    </row>
    <row r="2" spans="1:33" s="29" customFormat="1" ht="10.5" customHeight="1" x14ac:dyDescent="0.2">
      <c r="A2" s="27" t="s">
        <v>53</v>
      </c>
      <c r="B2" s="72" t="s">
        <v>250</v>
      </c>
      <c r="F2" s="30"/>
      <c r="G2" s="30"/>
      <c r="H2" s="108"/>
      <c r="I2" s="25"/>
      <c r="J2" s="25"/>
      <c r="K2" s="25"/>
      <c r="L2" s="25"/>
      <c r="M2" s="25"/>
      <c r="N2" s="25"/>
    </row>
    <row r="3" spans="1:33" s="29" customFormat="1" ht="10.5" customHeight="1" x14ac:dyDescent="0.2">
      <c r="A3" s="27" t="s">
        <v>54</v>
      </c>
      <c r="B3" s="29" t="s">
        <v>55</v>
      </c>
      <c r="F3" s="30"/>
      <c r="G3" s="30"/>
      <c r="H3" s="129"/>
    </row>
    <row r="4" spans="1:33" s="29" customFormat="1" ht="10.5" customHeight="1" x14ac:dyDescent="0.2">
      <c r="A4" s="27" t="s">
        <v>56</v>
      </c>
      <c r="B4" s="29" t="s">
        <v>57</v>
      </c>
      <c r="F4" s="30"/>
      <c r="G4" s="30"/>
      <c r="H4" s="25"/>
      <c r="J4" s="29" t="s">
        <v>251</v>
      </c>
      <c r="K4" s="29" t="s">
        <v>252</v>
      </c>
    </row>
    <row r="5" spans="1:33" s="29" customFormat="1" ht="10.5" customHeight="1" x14ac:dyDescent="0.2">
      <c r="A5" s="35" t="s">
        <v>58</v>
      </c>
      <c r="F5" s="30"/>
      <c r="H5" s="30"/>
      <c r="I5" s="25"/>
      <c r="J5" s="29" t="s">
        <v>253</v>
      </c>
      <c r="K5" s="29" t="s">
        <v>254</v>
      </c>
    </row>
    <row r="6" spans="1:33" s="29" customFormat="1" ht="10.5" customHeight="1" x14ac:dyDescent="0.2">
      <c r="A6" s="35" t="s">
        <v>59</v>
      </c>
      <c r="B6" s="109"/>
      <c r="F6" s="30"/>
      <c r="H6" s="25" t="s">
        <v>255</v>
      </c>
      <c r="I6" s="25" t="s">
        <v>256</v>
      </c>
      <c r="J6" s="250" t="s">
        <v>257</v>
      </c>
      <c r="K6" s="250" t="s">
        <v>257</v>
      </c>
    </row>
    <row r="7" spans="1:33" ht="10.5" customHeight="1" x14ac:dyDescent="0.2">
      <c r="A7" s="119"/>
      <c r="B7" s="119"/>
      <c r="C7" s="119"/>
      <c r="D7" s="119"/>
      <c r="E7" s="119"/>
      <c r="F7" s="123"/>
      <c r="H7" s="129" t="s">
        <v>258</v>
      </c>
      <c r="I7" s="251" t="s">
        <v>259</v>
      </c>
      <c r="J7" s="252">
        <v>252</v>
      </c>
      <c r="K7" s="253">
        <v>16.399999999999999</v>
      </c>
      <c r="L7" s="344"/>
      <c r="O7" s="119"/>
      <c r="P7" s="119"/>
      <c r="Q7" s="119"/>
      <c r="R7" s="119"/>
    </row>
    <row r="8" spans="1:33" ht="10.5" customHeight="1" x14ac:dyDescent="0.2">
      <c r="A8" s="119"/>
      <c r="B8" s="119"/>
      <c r="C8" s="119"/>
      <c r="D8" s="119"/>
      <c r="E8" s="119"/>
      <c r="F8" s="123"/>
      <c r="H8" s="129" t="s">
        <v>260</v>
      </c>
      <c r="I8" s="251" t="s">
        <v>261</v>
      </c>
      <c r="J8" s="252">
        <v>143</v>
      </c>
      <c r="K8" s="253">
        <v>13.9</v>
      </c>
      <c r="L8" s="344"/>
      <c r="O8" s="119"/>
      <c r="P8" s="119"/>
      <c r="Q8" s="119"/>
      <c r="R8" s="119"/>
    </row>
    <row r="9" spans="1:33" ht="10.5" customHeight="1" x14ac:dyDescent="0.2">
      <c r="A9" s="119"/>
      <c r="B9" s="119"/>
      <c r="C9" s="119"/>
      <c r="D9" s="119"/>
      <c r="E9" s="119"/>
      <c r="F9" s="123"/>
      <c r="H9" s="129" t="s">
        <v>262</v>
      </c>
      <c r="I9" s="129" t="s">
        <v>263</v>
      </c>
      <c r="J9" s="254">
        <v>693</v>
      </c>
      <c r="K9" s="255">
        <v>21.9</v>
      </c>
      <c r="L9" s="344"/>
      <c r="O9" s="119"/>
      <c r="P9" s="119"/>
      <c r="Q9" s="119"/>
      <c r="R9" s="119"/>
    </row>
    <row r="10" spans="1:33" ht="10.5" customHeight="1" x14ac:dyDescent="0.2">
      <c r="A10" s="119"/>
      <c r="B10" s="119"/>
      <c r="C10" s="119"/>
      <c r="D10" s="119"/>
      <c r="E10" s="119"/>
      <c r="F10" s="123"/>
      <c r="H10" s="129" t="s">
        <v>264</v>
      </c>
      <c r="I10" s="129" t="s">
        <v>265</v>
      </c>
      <c r="J10" s="254">
        <v>363</v>
      </c>
      <c r="K10" s="255">
        <v>8.8000000000000007</v>
      </c>
      <c r="L10" s="344"/>
      <c r="O10" s="119"/>
      <c r="P10" s="119"/>
      <c r="Q10" s="119"/>
      <c r="R10" s="119"/>
    </row>
    <row r="11" spans="1:33" ht="10.5" customHeight="1" x14ac:dyDescent="0.2">
      <c r="A11" s="119"/>
      <c r="B11" s="119"/>
      <c r="C11" s="119"/>
      <c r="D11" s="119"/>
      <c r="E11" s="119"/>
      <c r="F11" s="123"/>
      <c r="H11" s="129" t="s">
        <v>266</v>
      </c>
      <c r="I11" s="129" t="s">
        <v>267</v>
      </c>
      <c r="J11" s="254">
        <v>193</v>
      </c>
      <c r="K11" s="255">
        <v>16</v>
      </c>
      <c r="L11" s="344"/>
      <c r="O11" s="119"/>
      <c r="P11" s="119"/>
      <c r="Q11" s="119"/>
      <c r="R11" s="119"/>
    </row>
    <row r="12" spans="1:33" ht="10.5" customHeight="1" x14ac:dyDescent="0.2">
      <c r="A12" s="119"/>
      <c r="B12" s="119"/>
      <c r="C12" s="119"/>
      <c r="D12" s="119"/>
      <c r="E12" s="119"/>
      <c r="F12" s="123"/>
      <c r="H12" s="129" t="s">
        <v>268</v>
      </c>
      <c r="I12" s="129" t="s">
        <v>269</v>
      </c>
      <c r="J12" s="254">
        <v>174</v>
      </c>
      <c r="K12" s="255">
        <v>13.9</v>
      </c>
      <c r="L12" s="344"/>
      <c r="O12" s="119"/>
      <c r="P12" s="119"/>
      <c r="Q12" s="119"/>
      <c r="R12" s="119"/>
      <c r="S12" s="119"/>
      <c r="T12" s="119"/>
      <c r="U12" s="119"/>
      <c r="V12" s="119"/>
      <c r="W12" s="119"/>
      <c r="X12" s="119"/>
      <c r="Y12" s="119"/>
      <c r="Z12" s="119"/>
      <c r="AA12" s="119"/>
      <c r="AB12" s="119"/>
      <c r="AC12" s="119"/>
      <c r="AD12" s="119"/>
      <c r="AE12" s="119"/>
      <c r="AF12" s="119"/>
      <c r="AG12" s="119"/>
    </row>
    <row r="13" spans="1:33" ht="10.5" customHeight="1" x14ac:dyDescent="0.2">
      <c r="A13" s="119"/>
      <c r="B13" s="119"/>
      <c r="C13" s="119"/>
      <c r="D13" s="119"/>
      <c r="E13" s="119"/>
      <c r="F13" s="129"/>
      <c r="H13" s="129" t="s">
        <v>270</v>
      </c>
      <c r="I13" s="129" t="s">
        <v>271</v>
      </c>
      <c r="J13" s="254">
        <v>332</v>
      </c>
      <c r="K13" s="255">
        <v>19.8</v>
      </c>
      <c r="L13" s="344"/>
      <c r="O13" s="119"/>
      <c r="P13" s="119"/>
      <c r="Q13" s="119"/>
      <c r="R13" s="119"/>
      <c r="S13" s="119"/>
      <c r="T13" s="119"/>
      <c r="U13" s="119"/>
      <c r="V13" s="119"/>
      <c r="W13" s="119"/>
      <c r="X13" s="119"/>
      <c r="Y13" s="119"/>
      <c r="Z13" s="119"/>
      <c r="AA13" s="119"/>
      <c r="AB13" s="119"/>
      <c r="AC13" s="119"/>
      <c r="AD13" s="119"/>
      <c r="AE13" s="119"/>
      <c r="AF13" s="119"/>
      <c r="AG13" s="119"/>
    </row>
    <row r="14" spans="1:33" ht="10.5" customHeight="1" x14ac:dyDescent="0.2">
      <c r="A14" s="119"/>
      <c r="B14" s="119"/>
      <c r="C14" s="119"/>
      <c r="D14" s="119"/>
      <c r="E14" s="119"/>
      <c r="F14" s="123"/>
      <c r="H14" s="129" t="s">
        <v>272</v>
      </c>
      <c r="I14" s="129" t="s">
        <v>273</v>
      </c>
      <c r="J14" s="254">
        <v>214</v>
      </c>
      <c r="K14" s="255">
        <v>15.7</v>
      </c>
      <c r="L14" s="344"/>
      <c r="O14" s="119"/>
      <c r="P14" s="119"/>
      <c r="Q14" s="119"/>
      <c r="R14" s="119"/>
      <c r="S14" s="119"/>
      <c r="T14" s="119"/>
      <c r="U14" s="119"/>
      <c r="V14" s="119"/>
      <c r="W14" s="119"/>
      <c r="X14" s="119"/>
      <c r="Y14" s="119"/>
      <c r="Z14" s="119"/>
      <c r="AA14" s="119"/>
      <c r="AB14" s="119"/>
      <c r="AC14" s="119"/>
      <c r="AD14" s="119"/>
      <c r="AE14" s="119"/>
      <c r="AF14" s="119"/>
      <c r="AG14" s="119"/>
    </row>
    <row r="15" spans="1:33" ht="10.5" customHeight="1" x14ac:dyDescent="0.2">
      <c r="A15" s="119"/>
      <c r="B15" s="119"/>
      <c r="C15" s="119"/>
      <c r="D15" s="119"/>
      <c r="E15" s="119"/>
      <c r="F15" s="123"/>
      <c r="H15" s="129" t="s">
        <v>274</v>
      </c>
      <c r="I15" s="129" t="s">
        <v>275</v>
      </c>
      <c r="J15" s="254">
        <v>313</v>
      </c>
      <c r="K15" s="255">
        <v>17.600000000000001</v>
      </c>
      <c r="L15" s="344"/>
      <c r="O15" s="119"/>
      <c r="P15" s="119"/>
      <c r="Q15" s="119"/>
      <c r="R15" s="119"/>
      <c r="S15" s="119"/>
      <c r="T15" s="119"/>
      <c r="U15" s="119"/>
      <c r="V15" s="119"/>
      <c r="W15" s="119"/>
      <c r="X15" s="119"/>
      <c r="Y15" s="119"/>
      <c r="Z15" s="119"/>
      <c r="AA15" s="119"/>
      <c r="AB15" s="119"/>
      <c r="AC15" s="119"/>
      <c r="AD15" s="119"/>
      <c r="AE15" s="119"/>
      <c r="AF15" s="119"/>
      <c r="AG15" s="119"/>
    </row>
    <row r="16" spans="1:33" ht="10.5" customHeight="1" x14ac:dyDescent="0.2">
      <c r="A16" s="119"/>
      <c r="B16" s="119"/>
      <c r="C16" s="119"/>
      <c r="D16" s="119"/>
      <c r="E16" s="119"/>
      <c r="F16" s="123"/>
      <c r="H16" s="129" t="s">
        <v>276</v>
      </c>
      <c r="I16" s="129" t="s">
        <v>277</v>
      </c>
      <c r="J16" s="254">
        <v>160</v>
      </c>
      <c r="K16" s="255">
        <v>17.2</v>
      </c>
      <c r="L16" s="344"/>
      <c r="M16" s="119"/>
      <c r="N16" s="119"/>
      <c r="O16" s="119"/>
      <c r="P16" s="119"/>
      <c r="Q16" s="119"/>
      <c r="R16" s="119"/>
      <c r="S16" s="119"/>
      <c r="T16" s="119"/>
      <c r="U16" s="119"/>
      <c r="V16" s="119"/>
      <c r="W16" s="119"/>
      <c r="X16" s="119"/>
      <c r="Y16" s="119"/>
      <c r="Z16" s="119"/>
      <c r="AA16" s="119"/>
      <c r="AB16" s="119"/>
      <c r="AC16" s="119"/>
      <c r="AD16" s="119"/>
      <c r="AE16" s="119"/>
      <c r="AF16" s="119"/>
      <c r="AG16" s="119"/>
    </row>
    <row r="17" spans="1:33" ht="10.5" customHeight="1" x14ac:dyDescent="0.2">
      <c r="A17" s="119"/>
      <c r="B17" s="119"/>
      <c r="C17" s="119"/>
      <c r="D17" s="119"/>
      <c r="E17" s="119"/>
      <c r="F17" s="123"/>
      <c r="H17" s="129" t="s">
        <v>278</v>
      </c>
      <c r="I17" s="129" t="s">
        <v>279</v>
      </c>
      <c r="J17" s="254">
        <v>110</v>
      </c>
      <c r="K17" s="255">
        <v>5.2</v>
      </c>
      <c r="L17" s="344"/>
      <c r="M17" s="119"/>
      <c r="N17" s="119"/>
      <c r="O17" s="119"/>
      <c r="P17" s="119"/>
      <c r="Q17" s="119"/>
      <c r="R17" s="119"/>
      <c r="S17" s="119"/>
      <c r="T17" s="119"/>
      <c r="U17" s="119"/>
      <c r="V17" s="119"/>
      <c r="W17" s="119"/>
      <c r="X17" s="119"/>
      <c r="Y17" s="119"/>
      <c r="Z17" s="119"/>
      <c r="AA17" s="119"/>
      <c r="AB17" s="119"/>
      <c r="AC17" s="119"/>
      <c r="AD17" s="119"/>
      <c r="AE17" s="119"/>
      <c r="AF17" s="119"/>
      <c r="AG17" s="119"/>
    </row>
    <row r="18" spans="1:33" ht="10.5" customHeight="1" x14ac:dyDescent="0.2">
      <c r="A18" s="119"/>
      <c r="B18" s="119"/>
      <c r="C18" s="119"/>
      <c r="D18" s="119"/>
      <c r="E18" s="119"/>
      <c r="F18" s="123"/>
      <c r="H18" s="129" t="s">
        <v>280</v>
      </c>
      <c r="I18" s="129" t="s">
        <v>281</v>
      </c>
      <c r="J18" s="254">
        <v>520</v>
      </c>
      <c r="K18" s="255">
        <v>20.7</v>
      </c>
      <c r="L18" s="344"/>
      <c r="M18" s="119"/>
      <c r="N18" s="119"/>
      <c r="O18" s="119"/>
      <c r="P18" s="119"/>
      <c r="Q18" s="119"/>
      <c r="R18" s="119"/>
      <c r="S18" s="119"/>
      <c r="T18" s="119"/>
      <c r="U18" s="119"/>
      <c r="V18" s="119"/>
      <c r="W18" s="119"/>
      <c r="X18" s="119"/>
      <c r="Y18" s="119"/>
      <c r="Z18" s="119"/>
      <c r="AA18" s="119"/>
      <c r="AB18" s="119"/>
      <c r="AC18" s="119"/>
      <c r="AD18" s="119"/>
      <c r="AE18" s="119"/>
      <c r="AF18" s="119"/>
      <c r="AG18" s="119"/>
    </row>
    <row r="19" spans="1:33" ht="10.5" customHeight="1" x14ac:dyDescent="0.2">
      <c r="A19" s="119"/>
      <c r="B19" s="119"/>
      <c r="C19" s="119"/>
      <c r="D19" s="119"/>
      <c r="E19" s="119"/>
      <c r="F19" s="123"/>
      <c r="H19" s="129" t="s">
        <v>282</v>
      </c>
      <c r="I19" s="129" t="s">
        <v>283</v>
      </c>
      <c r="J19" s="254">
        <v>196</v>
      </c>
      <c r="K19" s="255">
        <v>17.600000000000001</v>
      </c>
      <c r="L19" s="344"/>
      <c r="M19" s="119"/>
      <c r="N19" s="119"/>
      <c r="O19" s="119"/>
      <c r="P19" s="119"/>
      <c r="Q19" s="119"/>
      <c r="R19" s="119"/>
      <c r="S19" s="119"/>
      <c r="T19" s="119"/>
      <c r="U19" s="119"/>
      <c r="V19" s="119"/>
      <c r="W19" s="119"/>
      <c r="X19" s="119"/>
      <c r="Y19" s="119"/>
      <c r="Z19" s="119"/>
      <c r="AA19" s="119"/>
      <c r="AB19" s="119"/>
      <c r="AC19" s="119"/>
      <c r="AD19" s="119"/>
      <c r="AE19" s="119"/>
      <c r="AF19" s="119"/>
      <c r="AG19" s="119"/>
    </row>
    <row r="20" spans="1:33" ht="10.5" customHeight="1" x14ac:dyDescent="0.2">
      <c r="A20" s="119"/>
      <c r="B20" s="119"/>
      <c r="C20" s="119"/>
      <c r="D20" s="119"/>
      <c r="E20" s="119"/>
      <c r="F20" s="123"/>
      <c r="H20" s="129" t="s">
        <v>284</v>
      </c>
      <c r="I20" s="129" t="s">
        <v>285</v>
      </c>
      <c r="J20" s="254">
        <v>570</v>
      </c>
      <c r="K20" s="255">
        <v>24</v>
      </c>
      <c r="L20" s="344"/>
      <c r="M20" s="119"/>
      <c r="N20" s="119"/>
      <c r="O20" s="119"/>
      <c r="P20" s="119"/>
      <c r="Q20" s="119"/>
      <c r="R20" s="119"/>
      <c r="S20" s="119"/>
      <c r="T20" s="119"/>
      <c r="U20" s="119"/>
      <c r="V20" s="119"/>
      <c r="W20" s="119"/>
      <c r="X20" s="119"/>
      <c r="Y20" s="119"/>
      <c r="Z20" s="119"/>
      <c r="AA20" s="119"/>
      <c r="AB20" s="119"/>
      <c r="AC20" s="119"/>
      <c r="AD20" s="119"/>
      <c r="AE20" s="119"/>
      <c r="AF20" s="119"/>
      <c r="AG20" s="119"/>
    </row>
    <row r="21" spans="1:33" ht="10.5" customHeight="1" x14ac:dyDescent="0.2">
      <c r="A21" s="119"/>
      <c r="B21" s="119"/>
      <c r="C21" s="119"/>
      <c r="D21" s="119"/>
      <c r="E21" s="119"/>
      <c r="F21" s="123"/>
      <c r="H21" s="129" t="s">
        <v>286</v>
      </c>
      <c r="I21" s="129" t="s">
        <v>287</v>
      </c>
      <c r="J21" s="254">
        <v>334</v>
      </c>
      <c r="K21" s="255">
        <v>24.2</v>
      </c>
      <c r="L21" s="344"/>
      <c r="M21" s="119"/>
      <c r="N21" s="119"/>
      <c r="O21" s="119"/>
      <c r="P21" s="119"/>
      <c r="Q21" s="119"/>
      <c r="R21" s="119"/>
      <c r="S21" s="119"/>
      <c r="T21" s="119"/>
      <c r="U21" s="119"/>
      <c r="V21" s="119"/>
      <c r="W21" s="119"/>
      <c r="X21" s="119"/>
      <c r="Y21" s="119"/>
      <c r="Z21" s="119"/>
      <c r="AA21" s="119"/>
      <c r="AB21" s="119"/>
      <c r="AC21" s="119"/>
      <c r="AD21" s="119"/>
      <c r="AE21" s="119"/>
      <c r="AF21" s="119"/>
      <c r="AG21" s="119"/>
    </row>
    <row r="22" spans="1:33" ht="10.5" customHeight="1" x14ac:dyDescent="0.2">
      <c r="A22" s="119"/>
      <c r="B22" s="119"/>
      <c r="C22" s="119"/>
      <c r="D22" s="119"/>
      <c r="E22" s="119"/>
      <c r="F22" s="123"/>
      <c r="H22" s="129" t="s">
        <v>288</v>
      </c>
      <c r="I22" s="129" t="s">
        <v>289</v>
      </c>
      <c r="J22" s="254">
        <v>167</v>
      </c>
      <c r="K22" s="255">
        <v>14.5</v>
      </c>
      <c r="L22" s="344"/>
      <c r="M22" s="119"/>
      <c r="N22" s="119"/>
      <c r="O22" s="119"/>
      <c r="P22" s="119"/>
      <c r="Q22" s="119"/>
      <c r="R22" s="119"/>
      <c r="S22" s="119"/>
      <c r="T22" s="119"/>
      <c r="U22" s="119"/>
      <c r="V22" s="119"/>
      <c r="W22" s="119"/>
      <c r="X22" s="119"/>
      <c r="Y22" s="119"/>
      <c r="Z22" s="119"/>
      <c r="AA22" s="119"/>
      <c r="AB22" s="119"/>
      <c r="AC22" s="119"/>
      <c r="AD22" s="119"/>
      <c r="AE22" s="119"/>
      <c r="AF22" s="119"/>
      <c r="AG22" s="119"/>
    </row>
    <row r="23" spans="1:33" ht="10.5" customHeight="1" x14ac:dyDescent="0.2">
      <c r="A23" s="119"/>
      <c r="B23" s="119"/>
      <c r="C23" s="119"/>
      <c r="D23" s="119"/>
      <c r="E23" s="119"/>
      <c r="F23" s="123"/>
      <c r="H23" s="129" t="s">
        <v>290</v>
      </c>
      <c r="I23" s="129" t="s">
        <v>291</v>
      </c>
      <c r="J23" s="254">
        <v>187</v>
      </c>
      <c r="K23" s="255">
        <v>17.600000000000001</v>
      </c>
      <c r="L23" s="344"/>
      <c r="M23" s="119"/>
      <c r="N23" s="119"/>
      <c r="O23" s="119"/>
      <c r="P23" s="119"/>
      <c r="Q23" s="119"/>
      <c r="R23" s="119"/>
      <c r="S23" s="119"/>
      <c r="T23" s="119"/>
      <c r="U23" s="119"/>
      <c r="V23" s="119"/>
      <c r="W23" s="119"/>
      <c r="X23" s="119"/>
      <c r="Y23" s="119"/>
      <c r="Z23" s="119"/>
      <c r="AA23" s="119"/>
      <c r="AB23" s="119"/>
      <c r="AC23" s="119"/>
      <c r="AD23" s="119"/>
      <c r="AE23" s="119"/>
      <c r="AF23" s="119"/>
      <c r="AG23" s="119"/>
    </row>
    <row r="24" spans="1:33" ht="10.5" customHeight="1" x14ac:dyDescent="0.2">
      <c r="A24" s="119"/>
      <c r="B24" s="119"/>
      <c r="C24" s="119"/>
      <c r="D24" s="119"/>
      <c r="E24" s="119"/>
      <c r="F24" s="123"/>
      <c r="H24" s="129" t="s">
        <v>292</v>
      </c>
      <c r="I24" s="129" t="s">
        <v>293</v>
      </c>
      <c r="J24" s="254">
        <v>139</v>
      </c>
      <c r="K24" s="255">
        <v>13.4</v>
      </c>
      <c r="L24" s="344"/>
      <c r="M24" s="119"/>
      <c r="N24" s="119"/>
      <c r="O24" s="119"/>
      <c r="P24" s="119"/>
      <c r="Q24" s="119"/>
      <c r="R24" s="119"/>
      <c r="S24" s="119"/>
      <c r="T24" s="119"/>
      <c r="U24" s="119"/>
      <c r="V24" s="119"/>
      <c r="W24" s="119"/>
      <c r="X24" s="119"/>
      <c r="Y24" s="119"/>
      <c r="Z24" s="119"/>
      <c r="AA24" s="119"/>
      <c r="AB24" s="119"/>
      <c r="AC24" s="119"/>
      <c r="AD24" s="119"/>
      <c r="AE24" s="119"/>
      <c r="AF24" s="119"/>
      <c r="AG24" s="119"/>
    </row>
    <row r="25" spans="1:33" ht="10.5" customHeight="1" x14ac:dyDescent="0.2">
      <c r="A25" s="119"/>
      <c r="B25" s="119"/>
      <c r="C25" s="119"/>
      <c r="D25" s="119"/>
      <c r="E25" s="119"/>
      <c r="F25" s="123"/>
      <c r="H25" s="129" t="s">
        <v>294</v>
      </c>
      <c r="I25" s="129" t="s">
        <v>295</v>
      </c>
      <c r="J25" s="254">
        <v>569</v>
      </c>
      <c r="K25" s="255">
        <v>21.5</v>
      </c>
      <c r="L25" s="344"/>
      <c r="M25" s="119"/>
      <c r="N25" s="119"/>
      <c r="O25" s="119"/>
      <c r="P25" s="119"/>
      <c r="Q25" s="119"/>
      <c r="R25" s="119"/>
      <c r="S25" s="119"/>
      <c r="T25" s="119"/>
      <c r="U25" s="119"/>
      <c r="V25" s="119"/>
      <c r="W25" s="119"/>
      <c r="X25" s="119"/>
      <c r="Y25" s="119"/>
      <c r="Z25" s="119"/>
      <c r="AA25" s="119"/>
      <c r="AB25" s="119"/>
      <c r="AC25" s="119"/>
      <c r="AD25" s="119"/>
      <c r="AE25" s="119"/>
      <c r="AF25" s="119"/>
      <c r="AG25" s="119"/>
    </row>
    <row r="26" spans="1:33" ht="10.5" customHeight="1" x14ac:dyDescent="0.2">
      <c r="A26" s="119"/>
      <c r="B26" s="119"/>
      <c r="C26" s="119"/>
      <c r="D26" s="119"/>
      <c r="E26" s="119"/>
      <c r="F26" s="123"/>
      <c r="H26" s="129" t="s">
        <v>296</v>
      </c>
      <c r="I26" s="129" t="s">
        <v>297</v>
      </c>
      <c r="J26" s="254">
        <v>184</v>
      </c>
      <c r="K26" s="255">
        <v>18</v>
      </c>
      <c r="L26" s="344"/>
      <c r="M26" s="119"/>
      <c r="N26" s="119"/>
      <c r="O26" s="119"/>
      <c r="P26" s="119"/>
      <c r="Q26" s="119"/>
      <c r="R26" s="119"/>
      <c r="S26" s="119"/>
      <c r="T26" s="119"/>
      <c r="U26" s="119"/>
      <c r="V26" s="119"/>
      <c r="W26" s="119"/>
      <c r="X26" s="119"/>
      <c r="Y26" s="119"/>
      <c r="Z26" s="119"/>
      <c r="AA26" s="119"/>
      <c r="AB26" s="119"/>
      <c r="AC26" s="119"/>
      <c r="AD26" s="119"/>
      <c r="AE26" s="119"/>
      <c r="AF26" s="119"/>
      <c r="AG26" s="119"/>
    </row>
    <row r="27" spans="1:33" ht="10.5" customHeight="1" x14ac:dyDescent="0.2">
      <c r="A27" s="119"/>
      <c r="B27" s="119"/>
      <c r="C27" s="119"/>
      <c r="D27" s="119"/>
      <c r="E27" s="119"/>
      <c r="F27" s="123"/>
      <c r="H27" s="129" t="s">
        <v>298</v>
      </c>
      <c r="I27" s="129" t="s">
        <v>299</v>
      </c>
      <c r="J27" s="254">
        <v>181</v>
      </c>
      <c r="K27" s="255">
        <v>14.5</v>
      </c>
      <c r="L27" s="344"/>
      <c r="M27" s="119"/>
      <c r="N27" s="119"/>
      <c r="O27" s="119"/>
      <c r="P27" s="119"/>
      <c r="Q27" s="119"/>
      <c r="R27" s="119"/>
      <c r="S27" s="119"/>
      <c r="T27" s="119"/>
      <c r="U27" s="119"/>
      <c r="V27" s="119"/>
      <c r="W27" s="119"/>
      <c r="X27" s="119"/>
      <c r="Y27" s="119"/>
      <c r="Z27" s="119"/>
      <c r="AA27" s="119"/>
      <c r="AB27" s="119"/>
      <c r="AC27" s="119"/>
      <c r="AD27" s="119"/>
      <c r="AE27" s="119"/>
      <c r="AF27" s="119"/>
      <c r="AG27" s="119"/>
    </row>
    <row r="28" spans="1:33" ht="10.5" customHeight="1" x14ac:dyDescent="0.2">
      <c r="A28" s="119"/>
      <c r="B28" s="256" t="s">
        <v>300</v>
      </c>
      <c r="C28" s="257">
        <v>13.816367442381839</v>
      </c>
      <c r="D28" s="119"/>
      <c r="E28" s="119"/>
      <c r="F28" s="123"/>
      <c r="H28" s="129" t="s">
        <v>301</v>
      </c>
      <c r="I28" s="129" t="s">
        <v>302</v>
      </c>
      <c r="J28" s="254">
        <v>209</v>
      </c>
      <c r="K28" s="255">
        <v>17.600000000000001</v>
      </c>
      <c r="L28" s="344"/>
      <c r="M28" s="119"/>
      <c r="N28" s="119"/>
      <c r="O28" s="119"/>
      <c r="P28" s="119"/>
      <c r="Q28" s="119"/>
      <c r="R28" s="119"/>
      <c r="S28" s="119"/>
      <c r="T28" s="119"/>
      <c r="U28" s="119"/>
      <c r="V28" s="119"/>
      <c r="W28" s="119"/>
      <c r="X28" s="119"/>
      <c r="Y28" s="119"/>
      <c r="Z28" s="119"/>
      <c r="AA28" s="119"/>
      <c r="AB28" s="119"/>
      <c r="AC28" s="119"/>
      <c r="AD28" s="119"/>
      <c r="AE28" s="119"/>
      <c r="AF28" s="119"/>
      <c r="AG28" s="119"/>
    </row>
    <row r="29" spans="1:33" ht="10.5" customHeight="1" x14ac:dyDescent="0.2">
      <c r="A29" s="119"/>
      <c r="B29" s="258" t="s">
        <v>303</v>
      </c>
      <c r="C29" s="259">
        <v>16.850801277204322</v>
      </c>
      <c r="D29" s="119"/>
      <c r="E29" s="119"/>
      <c r="F29" s="123"/>
      <c r="H29" s="129" t="s">
        <v>304</v>
      </c>
      <c r="I29" s="129" t="s">
        <v>305</v>
      </c>
      <c r="J29" s="254">
        <v>123</v>
      </c>
      <c r="K29" s="255">
        <v>13.7</v>
      </c>
      <c r="L29" s="344"/>
      <c r="M29" s="119"/>
      <c r="N29" s="119"/>
      <c r="O29" s="119"/>
      <c r="P29" s="119"/>
      <c r="Q29" s="119"/>
      <c r="R29" s="119"/>
      <c r="S29" s="119"/>
      <c r="T29" s="119"/>
      <c r="U29" s="119"/>
      <c r="V29" s="119"/>
      <c r="W29" s="119"/>
      <c r="X29" s="119"/>
      <c r="Y29" s="119"/>
      <c r="Z29" s="119"/>
      <c r="AA29" s="119"/>
      <c r="AB29" s="119"/>
      <c r="AC29" s="119"/>
      <c r="AD29" s="119"/>
      <c r="AE29" s="119"/>
      <c r="AF29" s="119"/>
      <c r="AG29" s="119"/>
    </row>
    <row r="30" spans="1:33" ht="10.5" customHeight="1" x14ac:dyDescent="0.2">
      <c r="A30" s="119"/>
      <c r="B30" s="260" t="s">
        <v>306</v>
      </c>
      <c r="C30" s="261">
        <v>19.337234202553947</v>
      </c>
      <c r="D30" s="119"/>
      <c r="E30" s="119"/>
      <c r="F30" s="123"/>
      <c r="H30" s="129" t="s">
        <v>307</v>
      </c>
      <c r="I30" s="129" t="s">
        <v>308</v>
      </c>
      <c r="J30" s="254">
        <v>198</v>
      </c>
      <c r="K30" s="255">
        <v>20.100000000000001</v>
      </c>
      <c r="L30" s="344"/>
      <c r="M30" s="119"/>
      <c r="N30" s="119"/>
      <c r="O30" s="119"/>
      <c r="P30" s="119"/>
      <c r="Q30" s="119"/>
      <c r="R30" s="119"/>
      <c r="S30" s="119"/>
      <c r="T30" s="119"/>
      <c r="U30" s="119"/>
      <c r="V30" s="119"/>
      <c r="W30" s="119"/>
      <c r="X30" s="119"/>
      <c r="Y30" s="119"/>
      <c r="Z30" s="119"/>
      <c r="AA30" s="119"/>
      <c r="AB30" s="119"/>
      <c r="AC30" s="119"/>
      <c r="AD30" s="119"/>
      <c r="AE30" s="119"/>
      <c r="AF30" s="119"/>
      <c r="AG30" s="119"/>
    </row>
    <row r="31" spans="1:33" ht="10.5" customHeight="1" x14ac:dyDescent="0.2">
      <c r="A31" s="119"/>
      <c r="B31" s="262" t="s">
        <v>309</v>
      </c>
      <c r="C31" s="263">
        <v>35.590625415758609</v>
      </c>
      <c r="D31" s="119"/>
      <c r="E31" s="119"/>
      <c r="F31" s="123"/>
      <c r="H31" s="129" t="s">
        <v>310</v>
      </c>
      <c r="I31" s="129" t="s">
        <v>311</v>
      </c>
      <c r="J31" s="254">
        <v>1056</v>
      </c>
      <c r="K31" s="255">
        <v>35.6</v>
      </c>
      <c r="L31" s="344"/>
      <c r="M31" s="119"/>
      <c r="N31" s="119"/>
      <c r="O31" s="119"/>
      <c r="P31" s="119"/>
      <c r="Q31" s="119"/>
      <c r="R31" s="119"/>
      <c r="S31" s="119"/>
      <c r="T31" s="119"/>
      <c r="U31" s="119"/>
      <c r="V31" s="119"/>
      <c r="W31" s="119"/>
      <c r="X31" s="119"/>
      <c r="Y31" s="119"/>
      <c r="Z31" s="119"/>
      <c r="AA31" s="119"/>
      <c r="AB31" s="119"/>
      <c r="AC31" s="119"/>
      <c r="AD31" s="119"/>
      <c r="AE31" s="119"/>
      <c r="AF31" s="119"/>
      <c r="AG31" s="119"/>
    </row>
    <row r="32" spans="1:33" ht="10.5" customHeight="1" x14ac:dyDescent="0.2">
      <c r="A32" s="119"/>
      <c r="B32" s="264" t="s">
        <v>312</v>
      </c>
      <c r="C32" s="265" t="s">
        <v>313</v>
      </c>
      <c r="D32" s="119"/>
      <c r="E32" s="119"/>
      <c r="F32" s="123"/>
      <c r="H32" s="129" t="s">
        <v>314</v>
      </c>
      <c r="I32" s="129" t="s">
        <v>312</v>
      </c>
      <c r="J32" s="254">
        <v>7580</v>
      </c>
      <c r="K32" s="266">
        <v>18.100000000000001</v>
      </c>
      <c r="L32" s="344"/>
      <c r="M32" s="119"/>
      <c r="N32" s="119"/>
      <c r="O32" s="119"/>
      <c r="P32" s="119"/>
      <c r="Q32" s="119"/>
      <c r="R32" s="119"/>
      <c r="S32" s="119"/>
      <c r="T32" s="119"/>
      <c r="U32" s="119"/>
      <c r="V32" s="119"/>
      <c r="W32" s="119"/>
      <c r="X32" s="119"/>
      <c r="Y32" s="119"/>
      <c r="Z32" s="119"/>
      <c r="AA32" s="119"/>
      <c r="AB32" s="119"/>
      <c r="AC32" s="119"/>
      <c r="AD32" s="119"/>
      <c r="AE32" s="119"/>
      <c r="AF32" s="119"/>
      <c r="AG32" s="119"/>
    </row>
    <row r="33" spans="1:33" ht="10.5" customHeight="1" x14ac:dyDescent="0.2">
      <c r="A33" s="119"/>
      <c r="B33" s="119"/>
      <c r="C33" s="119"/>
      <c r="D33" s="119"/>
      <c r="E33" s="119"/>
      <c r="F33" s="123"/>
      <c r="G33" s="123"/>
      <c r="H33" s="12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row>
    <row r="34" spans="1:33" ht="10.5" customHeight="1" x14ac:dyDescent="0.2">
      <c r="B34" s="119"/>
      <c r="C34" s="119"/>
      <c r="D34" s="119"/>
      <c r="E34" s="119"/>
      <c r="F34" s="123"/>
      <c r="G34" s="123"/>
      <c r="H34" s="12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row>
    <row r="35" spans="1:33" ht="10.5" customHeight="1" x14ac:dyDescent="0.2">
      <c r="B35" s="119"/>
      <c r="C35" s="119"/>
      <c r="D35" s="119"/>
      <c r="E35" s="119"/>
      <c r="F35" s="123"/>
      <c r="G35" s="123"/>
      <c r="H35" s="12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row>
    <row r="36" spans="1:33" ht="10.5" customHeight="1" x14ac:dyDescent="0.2">
      <c r="B36" s="119"/>
      <c r="C36" s="119"/>
      <c r="D36" s="119"/>
      <c r="E36" s="119"/>
      <c r="F36" s="123"/>
      <c r="G36" s="123"/>
      <c r="H36" s="12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row>
    <row r="37" spans="1:33" ht="10.5" customHeight="1" x14ac:dyDescent="0.2">
      <c r="B37" s="119"/>
      <c r="C37" s="119"/>
      <c r="D37" s="119"/>
      <c r="E37" s="119"/>
      <c r="F37" s="123"/>
      <c r="G37" s="123"/>
      <c r="H37" s="12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row>
    <row r="38" spans="1:33" ht="10.5" customHeight="1" x14ac:dyDescent="0.2">
      <c r="B38" s="119"/>
      <c r="C38" s="119"/>
      <c r="D38" s="119"/>
      <c r="E38" s="119"/>
      <c r="F38" s="123"/>
      <c r="G38" s="123"/>
      <c r="H38" s="12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row>
    <row r="39" spans="1:33" ht="10.5" customHeight="1" x14ac:dyDescent="0.2">
      <c r="B39" s="119"/>
      <c r="C39" s="119"/>
      <c r="D39" s="119"/>
      <c r="E39" s="119"/>
      <c r="F39" s="123"/>
      <c r="G39" s="123"/>
      <c r="H39" s="12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row>
    <row r="40" spans="1:33" ht="10.5" customHeight="1" x14ac:dyDescent="0.2">
      <c r="B40" s="119"/>
      <c r="C40" s="119"/>
      <c r="D40" s="119"/>
      <c r="E40" s="119"/>
      <c r="F40" s="123"/>
      <c r="G40" s="123"/>
      <c r="H40" s="129"/>
      <c r="I40" s="119"/>
      <c r="J40" s="119"/>
      <c r="K40" s="119"/>
      <c r="L40" s="119"/>
      <c r="M40" s="119"/>
      <c r="N40" s="119"/>
      <c r="O40" s="119"/>
      <c r="P40" s="119"/>
      <c r="Q40" s="119"/>
      <c r="R40" s="119"/>
      <c r="S40" s="119"/>
      <c r="T40" s="119"/>
      <c r="U40" s="119"/>
      <c r="V40" s="119"/>
      <c r="W40" s="119"/>
      <c r="X40" s="119"/>
      <c r="Y40" s="119"/>
      <c r="Z40" s="119"/>
      <c r="AA40" s="119"/>
      <c r="AB40" s="130"/>
    </row>
    <row r="41" spans="1:33" ht="10.5" customHeight="1" x14ac:dyDescent="0.2">
      <c r="A41" s="119"/>
      <c r="B41" s="119"/>
      <c r="C41" s="119"/>
      <c r="D41" s="119"/>
      <c r="E41" s="119"/>
      <c r="F41" s="123"/>
      <c r="G41" s="123"/>
      <c r="H41" s="129"/>
      <c r="I41" s="119"/>
      <c r="J41" s="119"/>
      <c r="K41" s="119"/>
    </row>
    <row r="42" spans="1:33" ht="10.5" customHeight="1" x14ac:dyDescent="0.2">
      <c r="A42" s="119"/>
      <c r="B42" s="119"/>
      <c r="C42" s="119"/>
      <c r="D42" s="119"/>
      <c r="E42" s="119"/>
      <c r="F42" s="123"/>
      <c r="G42" s="123"/>
      <c r="H42" s="129"/>
      <c r="I42" s="119"/>
      <c r="J42" s="119"/>
      <c r="K42" s="119"/>
    </row>
    <row r="43" spans="1:33" ht="10.5" customHeight="1" x14ac:dyDescent="0.2">
      <c r="A43" s="119"/>
      <c r="B43" s="119"/>
      <c r="C43" s="119"/>
      <c r="D43" s="119"/>
      <c r="E43" s="119"/>
      <c r="F43" s="123"/>
      <c r="G43" s="123"/>
      <c r="H43" s="129"/>
      <c r="I43" s="119"/>
      <c r="J43" s="119"/>
      <c r="K43" s="119"/>
    </row>
    <row r="53" spans="2:8" ht="10.5" customHeight="1" x14ac:dyDescent="0.3">
      <c r="G53"/>
      <c r="H53"/>
    </row>
    <row r="54" spans="2:8" ht="10.5" customHeight="1" x14ac:dyDescent="0.3">
      <c r="G54"/>
      <c r="H54"/>
    </row>
    <row r="55" spans="2:8" ht="10.5" customHeight="1" x14ac:dyDescent="0.3">
      <c r="G55"/>
      <c r="H55"/>
    </row>
    <row r="56" spans="2:8" ht="10.5" customHeight="1" x14ac:dyDescent="0.3">
      <c r="B56" s="256" t="s">
        <v>315</v>
      </c>
      <c r="C56" s="257">
        <v>13.816367442381839</v>
      </c>
      <c r="G56"/>
      <c r="H56"/>
    </row>
    <row r="57" spans="2:8" ht="10.5" customHeight="1" x14ac:dyDescent="0.3">
      <c r="B57" s="258" t="s">
        <v>316</v>
      </c>
      <c r="C57" s="259">
        <v>16.850801277204322</v>
      </c>
      <c r="G57"/>
      <c r="H57"/>
    </row>
    <row r="58" spans="2:8" ht="10.5" customHeight="1" x14ac:dyDescent="0.3">
      <c r="B58" s="260" t="s">
        <v>317</v>
      </c>
      <c r="C58" s="261">
        <v>19.337234202553947</v>
      </c>
      <c r="G58"/>
      <c r="H58"/>
    </row>
    <row r="59" spans="2:8" ht="10.5" customHeight="1" x14ac:dyDescent="0.3">
      <c r="B59" s="262" t="s">
        <v>318</v>
      </c>
      <c r="C59" s="263">
        <v>35.590625415758609</v>
      </c>
      <c r="G59"/>
      <c r="H59"/>
    </row>
    <row r="60" spans="2:8" ht="10.5" customHeight="1" x14ac:dyDescent="0.3">
      <c r="B60" s="264" t="s">
        <v>314</v>
      </c>
      <c r="C60" s="265" t="s">
        <v>313</v>
      </c>
      <c r="G60"/>
      <c r="H60"/>
    </row>
    <row r="61" spans="2:8" ht="10.5" customHeight="1" x14ac:dyDescent="0.3">
      <c r="G61"/>
      <c r="H61"/>
    </row>
    <row r="62" spans="2:8" ht="10.5" customHeight="1" x14ac:dyDescent="0.3">
      <c r="G62"/>
      <c r="H6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topLeftCell="A10" zoomScale="120" zoomScaleNormal="120" workbookViewId="0">
      <selection activeCell="J8" sqref="J8"/>
    </sheetView>
  </sheetViews>
  <sheetFormatPr defaultColWidth="9.109375" defaultRowHeight="10.5" customHeight="1" x14ac:dyDescent="0.2"/>
  <cols>
    <col min="1" max="20" width="11.5546875" style="110" customWidth="1"/>
    <col min="21" max="24" width="19.33203125" style="110" customWidth="1"/>
    <col min="25" max="25" width="12.33203125" style="110" customWidth="1"/>
    <col min="26" max="26" width="16.44140625" style="110" bestFit="1" customWidth="1"/>
    <col min="27" max="27" width="11.109375" style="110" customWidth="1"/>
    <col min="28" max="28" width="18.44140625" style="110" bestFit="1" customWidth="1"/>
    <col min="29" max="33" width="12" style="110" bestFit="1" customWidth="1"/>
    <col min="34" max="16384" width="9.109375" style="110"/>
  </cols>
  <sheetData>
    <row r="1" spans="1:41" s="29" customFormat="1" ht="10.5" customHeight="1" x14ac:dyDescent="0.2">
      <c r="A1" s="27" t="s">
        <v>51</v>
      </c>
      <c r="B1" s="71" t="s">
        <v>319</v>
      </c>
      <c r="F1" s="30"/>
      <c r="G1" s="30"/>
      <c r="H1" s="31"/>
      <c r="I1" s="362" t="s">
        <v>63</v>
      </c>
      <c r="J1" s="363"/>
      <c r="K1" s="363"/>
      <c r="L1" s="25"/>
      <c r="M1" s="25"/>
      <c r="N1" s="25"/>
    </row>
    <row r="2" spans="1:41" s="29" customFormat="1" ht="10.5" customHeight="1" x14ac:dyDescent="0.2">
      <c r="A2" s="27" t="s">
        <v>53</v>
      </c>
      <c r="B2" s="134" t="s">
        <v>320</v>
      </c>
      <c r="F2" s="30"/>
      <c r="G2" s="30"/>
      <c r="H2" s="33"/>
      <c r="I2" s="25"/>
      <c r="J2" s="25"/>
      <c r="K2" s="25"/>
      <c r="L2" s="25"/>
      <c r="M2" s="25"/>
      <c r="N2" s="25"/>
    </row>
    <row r="3" spans="1:41" s="29" customFormat="1" ht="10.5" customHeight="1" x14ac:dyDescent="0.2">
      <c r="A3" s="27" t="s">
        <v>54</v>
      </c>
      <c r="B3" s="29" t="s">
        <v>55</v>
      </c>
      <c r="F3" s="30"/>
      <c r="G3" s="30"/>
      <c r="H3" s="122"/>
    </row>
    <row r="4" spans="1:41" s="29" customFormat="1" ht="10.5" customHeight="1" x14ac:dyDescent="0.2">
      <c r="A4" s="27" t="s">
        <v>56</v>
      </c>
      <c r="B4" s="29" t="s">
        <v>57</v>
      </c>
      <c r="F4" s="30"/>
      <c r="G4" s="30"/>
      <c r="H4" s="31"/>
    </row>
    <row r="5" spans="1:41" s="29" customFormat="1" ht="10.5" customHeight="1" x14ac:dyDescent="0.2">
      <c r="A5" s="35" t="s">
        <v>58</v>
      </c>
      <c r="F5" s="30"/>
      <c r="G5" s="243"/>
      <c r="H5" s="243"/>
      <c r="I5" s="243"/>
      <c r="J5" s="243"/>
      <c r="K5" s="243"/>
      <c r="L5" s="243"/>
      <c r="M5" s="243"/>
    </row>
    <row r="6" spans="1:41" s="29" customFormat="1" ht="10.5" customHeight="1" x14ac:dyDescent="0.2">
      <c r="A6" s="35" t="s">
        <v>59</v>
      </c>
      <c r="B6" s="109"/>
      <c r="F6" s="30"/>
      <c r="G6" s="30"/>
      <c r="H6" s="31"/>
    </row>
    <row r="7" spans="1:41" ht="10.5" customHeight="1" x14ac:dyDescent="0.2">
      <c r="G7" s="243">
        <v>43100</v>
      </c>
      <c r="H7" s="243">
        <v>43465</v>
      </c>
      <c r="I7" s="243">
        <v>43830</v>
      </c>
      <c r="J7" s="243">
        <v>43921</v>
      </c>
      <c r="K7" s="243">
        <v>44012</v>
      </c>
      <c r="L7" s="243">
        <v>44104</v>
      </c>
      <c r="M7" s="243">
        <v>44196</v>
      </c>
    </row>
    <row r="8" spans="1:41" ht="10.5" customHeight="1" x14ac:dyDescent="0.2">
      <c r="E8" s="110" t="s">
        <v>137</v>
      </c>
      <c r="F8" s="110" t="s">
        <v>143</v>
      </c>
      <c r="G8" s="246">
        <v>38382</v>
      </c>
      <c r="H8" s="246">
        <v>36716</v>
      </c>
      <c r="I8" s="110">
        <v>36496</v>
      </c>
      <c r="J8" s="246">
        <v>36440</v>
      </c>
      <c r="K8" s="110">
        <v>35923</v>
      </c>
      <c r="L8" s="110">
        <v>35564</v>
      </c>
      <c r="M8" s="110">
        <v>35383</v>
      </c>
    </row>
    <row r="9" spans="1:41" ht="10.5" customHeight="1" x14ac:dyDescent="0.2">
      <c r="E9" s="110" t="s">
        <v>138</v>
      </c>
      <c r="F9" s="110" t="s">
        <v>144</v>
      </c>
      <c r="G9" s="246">
        <v>42442</v>
      </c>
      <c r="H9" s="246">
        <v>39942</v>
      </c>
      <c r="I9" s="110">
        <v>38573</v>
      </c>
      <c r="J9" s="246">
        <v>38263</v>
      </c>
      <c r="K9" s="110">
        <v>36868</v>
      </c>
      <c r="L9" s="110">
        <v>35939</v>
      </c>
      <c r="M9" s="110">
        <v>35217</v>
      </c>
    </row>
    <row r="10" spans="1:41" ht="10.5" customHeight="1" x14ac:dyDescent="0.2">
      <c r="E10" s="142" t="s">
        <v>139</v>
      </c>
      <c r="F10" s="110" t="s">
        <v>145</v>
      </c>
      <c r="G10" s="267">
        <v>28416</v>
      </c>
      <c r="H10" s="267">
        <v>30458</v>
      </c>
      <c r="I10" s="110">
        <v>31742</v>
      </c>
      <c r="J10" s="267">
        <v>31992</v>
      </c>
      <c r="K10" s="110">
        <v>31704</v>
      </c>
      <c r="L10" s="110">
        <v>31727</v>
      </c>
      <c r="M10" s="110">
        <v>31919</v>
      </c>
      <c r="U10" s="119"/>
      <c r="V10" s="119"/>
      <c r="W10" s="119"/>
      <c r="X10" s="119"/>
      <c r="Y10" s="119"/>
      <c r="Z10" s="119"/>
      <c r="AA10" s="119"/>
      <c r="AB10" s="119"/>
      <c r="AC10" s="119"/>
      <c r="AD10" s="119"/>
      <c r="AE10" s="119"/>
      <c r="AF10" s="119"/>
      <c r="AG10" s="119"/>
      <c r="AH10" s="119"/>
      <c r="AI10" s="119"/>
      <c r="AJ10" s="119"/>
      <c r="AK10" s="119"/>
      <c r="AL10" s="119"/>
      <c r="AM10" s="119"/>
      <c r="AN10" s="119"/>
    </row>
    <row r="11" spans="1:41" ht="10.5" customHeight="1" x14ac:dyDescent="0.2">
      <c r="D11" s="135"/>
      <c r="E11" s="135" t="s">
        <v>140</v>
      </c>
      <c r="F11" s="135" t="s">
        <v>146</v>
      </c>
      <c r="G11" s="267">
        <v>26126</v>
      </c>
      <c r="H11" s="267">
        <v>25967</v>
      </c>
      <c r="I11" s="110">
        <v>26060</v>
      </c>
      <c r="J11" s="267">
        <v>26425</v>
      </c>
      <c r="K11" s="110">
        <v>26292</v>
      </c>
      <c r="L11" s="110">
        <v>25893</v>
      </c>
      <c r="M11" s="110">
        <v>25543</v>
      </c>
      <c r="U11" s="119"/>
      <c r="V11" s="119"/>
      <c r="W11" s="119"/>
      <c r="X11" s="119"/>
      <c r="Y11" s="119"/>
      <c r="Z11" s="119"/>
      <c r="AA11" s="119"/>
      <c r="AB11" s="119"/>
      <c r="AC11" s="119"/>
      <c r="AD11" s="119"/>
      <c r="AE11" s="119"/>
      <c r="AF11" s="119"/>
      <c r="AG11" s="119"/>
      <c r="AH11" s="119"/>
      <c r="AI11" s="119"/>
      <c r="AJ11" s="119"/>
      <c r="AK11" s="119"/>
      <c r="AL11" s="119"/>
      <c r="AM11" s="119"/>
      <c r="AN11" s="119"/>
    </row>
    <row r="12" spans="1:41" ht="10.5" customHeight="1" x14ac:dyDescent="0.2">
      <c r="G12" s="246">
        <f>SUM(G8:G11)</f>
        <v>135366</v>
      </c>
      <c r="H12" s="246">
        <f t="shared" ref="H12:M12" si="0">SUM(H8:H11)</f>
        <v>133083</v>
      </c>
      <c r="I12" s="246">
        <f t="shared" si="0"/>
        <v>132871</v>
      </c>
      <c r="J12" s="246">
        <f t="shared" si="0"/>
        <v>133120</v>
      </c>
      <c r="K12" s="246">
        <f t="shared" si="0"/>
        <v>130787</v>
      </c>
      <c r="L12" s="246">
        <f t="shared" si="0"/>
        <v>129123</v>
      </c>
      <c r="M12" s="246">
        <f t="shared" si="0"/>
        <v>128062</v>
      </c>
      <c r="U12" s="119"/>
      <c r="V12" s="119"/>
      <c r="W12" s="119"/>
      <c r="X12" s="119"/>
      <c r="Y12" s="119"/>
      <c r="Z12" s="119"/>
      <c r="AA12" s="119"/>
      <c r="AB12" s="119"/>
      <c r="AC12" s="119"/>
      <c r="AD12" s="119"/>
      <c r="AE12" s="119"/>
      <c r="AF12" s="119"/>
      <c r="AG12" s="119"/>
      <c r="AH12" s="119"/>
      <c r="AI12" s="119"/>
      <c r="AJ12" s="119"/>
      <c r="AK12" s="119"/>
      <c r="AL12" s="119"/>
      <c r="AM12" s="119"/>
      <c r="AN12" s="119"/>
    </row>
    <row r="13" spans="1:41" ht="10.5" customHeight="1" x14ac:dyDescent="0.2">
      <c r="I13" s="119"/>
      <c r="J13" s="119"/>
      <c r="K13" s="119"/>
      <c r="L13" s="139"/>
      <c r="M13" s="139"/>
      <c r="N13" s="139"/>
      <c r="O13" s="139"/>
      <c r="P13" s="139"/>
      <c r="Q13" s="13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row>
    <row r="14" spans="1:41" ht="10.5" customHeight="1" x14ac:dyDescent="0.2">
      <c r="A14" s="143"/>
      <c r="B14" s="143"/>
      <c r="D14" s="144"/>
      <c r="E14" s="144"/>
      <c r="G14" s="145"/>
      <c r="H14" s="144"/>
      <c r="I14" s="119"/>
      <c r="J14" s="119"/>
      <c r="K14" s="119"/>
      <c r="L14" s="139"/>
      <c r="M14" s="139"/>
      <c r="N14" s="139"/>
      <c r="O14" s="139"/>
      <c r="P14" s="139"/>
      <c r="Q14" s="13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row>
    <row r="15" spans="1:41" ht="10.5" customHeight="1" x14ac:dyDescent="0.2">
      <c r="A15" s="143"/>
      <c r="B15" s="143"/>
      <c r="E15" s="120"/>
      <c r="F15" s="145"/>
      <c r="I15" s="119"/>
      <c r="J15" s="119"/>
      <c r="K15" s="119"/>
      <c r="L15" s="139"/>
      <c r="M15" s="139"/>
      <c r="N15" s="139"/>
      <c r="O15" s="139"/>
      <c r="P15" s="139"/>
      <c r="Q15" s="13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row>
    <row r="16" spans="1:41" ht="10.5" customHeight="1" x14ac:dyDescent="0.2">
      <c r="A16" s="143"/>
      <c r="B16" s="143"/>
      <c r="E16" s="120"/>
      <c r="F16" s="145"/>
      <c r="G16" s="145"/>
      <c r="I16" s="119"/>
      <c r="J16" s="119"/>
      <c r="K16" s="119"/>
      <c r="L16" s="140"/>
      <c r="M16" s="140"/>
      <c r="N16" s="140"/>
      <c r="O16" s="140"/>
      <c r="P16" s="140"/>
      <c r="Q16" s="140"/>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row>
    <row r="17" spans="1:41" ht="10.5" customHeight="1" x14ac:dyDescent="0.2">
      <c r="A17" s="143"/>
      <c r="B17" s="143"/>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row>
    <row r="18" spans="1:41" ht="10.5" customHeight="1" x14ac:dyDescent="0.2">
      <c r="A18" s="143"/>
      <c r="B18" s="143"/>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row>
    <row r="19" spans="1:41" ht="10.5" customHeight="1" x14ac:dyDescent="0.2">
      <c r="A19" s="143"/>
      <c r="B19" s="143"/>
      <c r="F19" s="135"/>
      <c r="G19" s="135"/>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row>
    <row r="20" spans="1:41" ht="10.5" customHeight="1" x14ac:dyDescent="0.2">
      <c r="F20" s="135"/>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row>
    <row r="21" spans="1:41" ht="10.5" customHeight="1" x14ac:dyDescent="0.2">
      <c r="F21" s="135"/>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row>
    <row r="22" spans="1:41" ht="10.5" customHeight="1" x14ac:dyDescent="0.2">
      <c r="C22" s="142"/>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row>
    <row r="23" spans="1:41" ht="10.5" customHeight="1" x14ac:dyDescent="0.2">
      <c r="C23" s="142"/>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row>
    <row r="24" spans="1:41" ht="10.5" customHeight="1" x14ac:dyDescent="0.2">
      <c r="C24" s="142"/>
      <c r="AA24" s="146"/>
      <c r="AB24" s="146"/>
      <c r="AC24" s="146"/>
      <c r="AD24" s="146"/>
      <c r="AE24" s="146"/>
      <c r="AF24" s="146"/>
      <c r="AG24" s="146"/>
    </row>
    <row r="25" spans="1:41" ht="10.5" customHeight="1" x14ac:dyDescent="0.2">
      <c r="AA25" s="146"/>
      <c r="AB25" s="146"/>
      <c r="AC25" s="146"/>
      <c r="AD25" s="146"/>
      <c r="AE25" s="146"/>
      <c r="AF25" s="146"/>
      <c r="AG25" s="146"/>
    </row>
    <row r="26" spans="1:41" ht="10.5" customHeight="1" x14ac:dyDescent="0.2">
      <c r="R26" s="120"/>
      <c r="AA26" s="146"/>
      <c r="AB26" s="146"/>
      <c r="AC26" s="146"/>
      <c r="AD26" s="146"/>
      <c r="AE26" s="146"/>
      <c r="AF26" s="146"/>
      <c r="AG26" s="146"/>
    </row>
    <row r="27" spans="1:41" ht="10.5" customHeight="1" x14ac:dyDescent="0.2">
      <c r="R27" s="120"/>
      <c r="AA27" s="146"/>
      <c r="AB27" s="146"/>
      <c r="AC27" s="146"/>
      <c r="AD27" s="146"/>
      <c r="AE27" s="146"/>
      <c r="AF27" s="146"/>
      <c r="AG27" s="146"/>
    </row>
    <row r="28" spans="1:41" ht="10.5" customHeight="1" x14ac:dyDescent="0.2">
      <c r="R28" s="120"/>
      <c r="AA28" s="146"/>
      <c r="AB28" s="146"/>
      <c r="AC28" s="146"/>
      <c r="AD28" s="146"/>
      <c r="AE28" s="146"/>
      <c r="AF28" s="146"/>
      <c r="AG28" s="146"/>
    </row>
    <row r="29" spans="1:41" ht="10.5" customHeight="1" x14ac:dyDescent="0.2">
      <c r="R29" s="120"/>
    </row>
    <row r="30" spans="1:41" ht="10.5" customHeight="1" x14ac:dyDescent="0.2">
      <c r="R30" s="120"/>
    </row>
    <row r="31" spans="1:41" ht="10.5" customHeight="1" x14ac:dyDescent="0.2">
      <c r="R31" s="120"/>
    </row>
    <row r="32" spans="1:41" ht="10.5" customHeight="1" x14ac:dyDescent="0.2">
      <c r="G32" s="147"/>
      <c r="H32" s="147"/>
      <c r="R32" s="120"/>
    </row>
    <row r="33" spans="18:22" ht="10.5" customHeight="1" x14ac:dyDescent="0.2">
      <c r="R33" s="120"/>
    </row>
    <row r="34" spans="18:22" ht="10.5" customHeight="1" x14ac:dyDescent="0.2">
      <c r="R34" s="120"/>
    </row>
    <row r="35" spans="18:22" ht="10.5" customHeight="1" x14ac:dyDescent="0.2">
      <c r="R35" s="120"/>
    </row>
    <row r="36" spans="18:22" ht="10.5" customHeight="1" x14ac:dyDescent="0.2">
      <c r="U36" s="111"/>
      <c r="V36" s="11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Пасько Олена Ігорівна</cp:lastModifiedBy>
  <dcterms:created xsi:type="dcterms:W3CDTF">2018-12-23T10:46:29Z</dcterms:created>
  <dcterms:modified xsi:type="dcterms:W3CDTF">2021-03-02T17:01:43Z</dcterms:modified>
</cp:coreProperties>
</file>