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Z:\Regular_Current Analysis\M&amp;M Review\2020\2020.01\"/>
    </mc:Choice>
  </mc:AlternateContent>
  <bookViews>
    <workbookView xWindow="34728" yWindow="0" windowWidth="6900" windowHeight="10932" tabRatio="528"/>
  </bookViews>
  <sheets>
    <sheet name=" Інфляція" sheetId="38" r:id="rId1"/>
    <sheet name="Економічна активність" sheetId="43" r:id="rId2"/>
    <sheet name="Ринок праці" sheetId="41" r:id="rId3"/>
    <sheet name="Фіскальний сектор" sheetId="42" r:id="rId4"/>
    <sheet name="Зовнішній сектор" sheetId="49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C" localSheetId="0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4">#REF!</definedName>
    <definedName name="\X" localSheetId="2">#REF!</definedName>
    <definedName name="\X">#REF!</definedName>
    <definedName name="___tab06" localSheetId="0">#REF!</definedName>
    <definedName name="___tab06" localSheetId="2">#REF!</definedName>
    <definedName name="___tab06">#REF!</definedName>
    <definedName name="___tab07" localSheetId="0">#REF!</definedName>
    <definedName name="___tab07" localSheetId="2">#REF!</definedName>
    <definedName name="___tab07">#REF!</definedName>
    <definedName name="___Tab1" localSheetId="0">#REF!</definedName>
    <definedName name="___Tab1" localSheetId="2">#REF!</definedName>
    <definedName name="___Tab1">#REF!</definedName>
    <definedName name="___UKR1" localSheetId="0">#REF!</definedName>
    <definedName name="___UKR1" localSheetId="2">#REF!</definedName>
    <definedName name="___UKR1">#REF!</definedName>
    <definedName name="___UKR2" localSheetId="0">#REF!</definedName>
    <definedName name="___UKR2" localSheetId="2">#REF!</definedName>
    <definedName name="___UKR2">#REF!</definedName>
    <definedName name="___UKR3" localSheetId="0">#REF!</definedName>
    <definedName name="___UKR3" localSheetId="2">#REF!</definedName>
    <definedName name="___UKR3">#REF!</definedName>
    <definedName name="__cpi2" localSheetId="0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[2]Links!$V$6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[2]Links!$F$3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[2]Links!$V$4</definedName>
    <definedName name="_wpi2" localSheetId="0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a" localSheetId="0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[3]Links!$B$73</definedName>
    <definedName name="ad">[4]Links!$B$73</definedName>
    <definedName name="Adm" localSheetId="0">[5]Links!$B$5</definedName>
    <definedName name="Adm">[6]Links!$B$5</definedName>
    <definedName name="AdmMY" localSheetId="0">[5]Links!$B$35</definedName>
    <definedName name="AdmMY">[6]Links!$B$35</definedName>
    <definedName name="AdmPA" localSheetId="0">[5]Links!$B$47</definedName>
    <definedName name="AdmPA">[6]Links!$B$47</definedName>
    <definedName name="AdmY" localSheetId="0">[5]Links!$B$11</definedName>
    <definedName name="AdmY">[6]Links!$B$11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[7]C!$L$14</definedName>
    <definedName name="AGR">[8]C!$L$14</definedName>
    <definedName name="AGR_F" localSheetId="0">[1]Links!$T$4</definedName>
    <definedName name="AGR_F">[2]Links!$T$4</definedName>
    <definedName name="AGR_P" localSheetId="0">[1]Links!$X$10</definedName>
    <definedName name="AGR_P">[2]Links!$X$10</definedName>
    <definedName name="AGRM" localSheetId="0">[1]Links!$J$14</definedName>
    <definedName name="AGRM">[2]Links!$J$14</definedName>
    <definedName name="AGRMY" localSheetId="0">[1]Links!$J$24</definedName>
    <definedName name="AGRMY">[2]Links!$J$24</definedName>
    <definedName name="AGRR" localSheetId="0">[7]C!$L$15</definedName>
    <definedName name="AGRR">[8]C!$L$15</definedName>
    <definedName name="AGRR_F" localSheetId="0">[1]Links!$T$21</definedName>
    <definedName name="AGRR_F">[2]Links!$T$21</definedName>
    <definedName name="AGRR_P" localSheetId="0">[1]Links!$X$11</definedName>
    <definedName name="AGRR_P">[2]Links!$X$11</definedName>
    <definedName name="AGRRMY" localSheetId="0">[1]Links!#REF!</definedName>
    <definedName name="AGRRMY" localSheetId="4">[2]Links!#REF!</definedName>
    <definedName name="AGRRMY" localSheetId="5">[2]Links!#REF!</definedName>
    <definedName name="AGRRMY" localSheetId="2">[2]Links!#REF!</definedName>
    <definedName name="AGRRMY" localSheetId="3">[2]Links!#REF!</definedName>
    <definedName name="AGRRMY">[2]Links!#REF!</definedName>
    <definedName name="AGRY" localSheetId="0">[1]Links!$J$9</definedName>
    <definedName name="AGRY">[2]Links!$J$9</definedName>
    <definedName name="All_Data" localSheetId="0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[9]Links!$B$10</definedName>
    <definedName name="BASEC">[10]Links!$B$28</definedName>
    <definedName name="BASEMY">[9]Links!$B$55</definedName>
    <definedName name="BASEPA">[9]Links!$B$73</definedName>
    <definedName name="BASEQ">[10]Links!$B$37</definedName>
    <definedName name="BASEQA">[10]Links!$B$46</definedName>
    <definedName name="BASEY">[9]Links!$B$19</definedName>
    <definedName name="BASEYA">[10]Links!$B$64</definedName>
    <definedName name="BAZA" localSheetId="0">'[11]Мульт-ор М2, швидкість'!$E$1:$E$65536</definedName>
    <definedName name="BAZA">'[12]Мульт-ор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[7]C!$L$35</definedName>
    <definedName name="BDEF">[8]C!$L$35</definedName>
    <definedName name="BDEF_f" localSheetId="0">[1]Links!#REF!</definedName>
    <definedName name="BDEF_f" localSheetId="4">[2]Links!#REF!</definedName>
    <definedName name="BDEF_f" localSheetId="5">[2]Links!#REF!</definedName>
    <definedName name="BDEF_f" localSheetId="2">[2]Links!#REF!</definedName>
    <definedName name="BDEF_f" localSheetId="3">[2]Links!#REF!</definedName>
    <definedName name="BDEF_f">[2]Links!#REF!</definedName>
    <definedName name="BDEFG" localSheetId="0">[1]Links!$Z$32</definedName>
    <definedName name="BDEFG">[2]Links!$Z$32</definedName>
    <definedName name="BDEFgdp_f" localSheetId="0">[1]Links!#REF!</definedName>
    <definedName name="BDEFgdp_f" localSheetId="4">[2]Links!#REF!</definedName>
    <definedName name="BDEFgdp_f" localSheetId="5">[2]Links!#REF!</definedName>
    <definedName name="BDEFgdp_f" localSheetId="2">[2]Links!#REF!</definedName>
    <definedName name="BDEFgdp_f" localSheetId="3">[2]Links!#REF!</definedName>
    <definedName name="BDEFgdp_f">[2]Links!#REF!</definedName>
    <definedName name="BDEFM" localSheetId="0">[1]Links!$Z$16</definedName>
    <definedName name="BDEFM">[2]Links!$Z$16</definedName>
    <definedName name="BDEFMG" localSheetId="0">[1]Links!$Z$28</definedName>
    <definedName name="BDEFMG">[2]Links!$Z$28</definedName>
    <definedName name="BEXP" localSheetId="0">[7]C!$L$34</definedName>
    <definedName name="BEXP">[8]C!$L$34</definedName>
    <definedName name="BEXP_F" localSheetId="0">[1]Links!$T$17</definedName>
    <definedName name="BEXP_F">[2]Links!$T$17</definedName>
    <definedName name="BEXP_P" localSheetId="0">[1]Links!$X$29</definedName>
    <definedName name="BEXP_P">[2]Links!$X$29</definedName>
    <definedName name="BEXPG" localSheetId="0">[1]Links!$Z$31</definedName>
    <definedName name="BEXPG">[2]Links!$Z$31</definedName>
    <definedName name="BEXPgdp_f" localSheetId="0">[1]Links!#REF!</definedName>
    <definedName name="BEXPgdp_f" localSheetId="4">[2]Links!#REF!</definedName>
    <definedName name="BEXPgdp_f" localSheetId="5">[2]Links!#REF!</definedName>
    <definedName name="BEXPgdp_f" localSheetId="2">[2]Links!#REF!</definedName>
    <definedName name="BEXPgdp_f" localSheetId="3">[2]Links!#REF!</definedName>
    <definedName name="BEXPgdp_f">[2]Links!#REF!</definedName>
    <definedName name="BEXPM" localSheetId="0">[1]Links!$Z$15</definedName>
    <definedName name="BEXPM">[2]Links!$Z$15</definedName>
    <definedName name="BEXPMG" localSheetId="0">[1]Links!$Z$27</definedName>
    <definedName name="BEXPMG">[2]Links!$Z$27</definedName>
    <definedName name="BGS" localSheetId="0">[7]C!$L$43</definedName>
    <definedName name="BGS">[8]C!$L$43</definedName>
    <definedName name="BGSG" localSheetId="0">[1]Links!$Z$39</definedName>
    <definedName name="BGSG">[2]Links!$Z$39</definedName>
    <definedName name="BGSM" localSheetId="0">[1]Links!$Z$20</definedName>
    <definedName name="BGSM">[2]Links!$Z$20</definedName>
    <definedName name="BGSMG" localSheetId="0">[1]Links!$Z$36</definedName>
    <definedName name="BGSMG">[2]Links!$Z$36</definedName>
    <definedName name="BGSY" localSheetId="0">[1]Links!$V$17</definedName>
    <definedName name="BGSY">[2]Links!$V$17</definedName>
    <definedName name="BGSYG" localSheetId="0">[1]Links!$V$20</definedName>
    <definedName name="BGSYG">[2]Links!$V$20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[7]C!$L$32</definedName>
    <definedName name="BREV">[8]C!$L$32</definedName>
    <definedName name="BREV_F" localSheetId="0">[1]Links!$T$16</definedName>
    <definedName name="BREV_F">[2]Links!$T$16</definedName>
    <definedName name="BREV_P" localSheetId="0">[1]Links!$X$27</definedName>
    <definedName name="BREV_P">[2]Links!$X$27</definedName>
    <definedName name="BREVG" localSheetId="0">[1]Links!$Z$30</definedName>
    <definedName name="BREVG">[2]Links!$Z$30</definedName>
    <definedName name="BREVgdp_f" localSheetId="0">[1]Links!#REF!</definedName>
    <definedName name="BREVgdp_f" localSheetId="4">[2]Links!#REF!</definedName>
    <definedName name="BREVgdp_f" localSheetId="5">[2]Links!#REF!</definedName>
    <definedName name="BREVgdp_f" localSheetId="2">[2]Links!#REF!</definedName>
    <definedName name="BREVgdp_f" localSheetId="3">[2]Links!#REF!</definedName>
    <definedName name="BREVgdp_f">[2]Links!#REF!</definedName>
    <definedName name="BREVM" localSheetId="0">[1]Links!$Z$14</definedName>
    <definedName name="BREVM">[2]Links!$Z$14</definedName>
    <definedName name="BREVMG" localSheetId="0">[1]Links!$Z$26</definedName>
    <definedName name="BREVMG">[2]Links!$Z$26</definedName>
    <definedName name="BRO" localSheetId="0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4">[2]C!#REF!</definedName>
    <definedName name="bull" localSheetId="2">[2]C!#REF!</definedName>
    <definedName name="bull">[2]C!#REF!</definedName>
    <definedName name="Central" localSheetId="0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4">[2]Links!#REF!</definedName>
    <definedName name="CONS_f" localSheetId="5">[2]Links!#REF!</definedName>
    <definedName name="CONS_f" localSheetId="2">[2]Links!#REF!</definedName>
    <definedName name="CONS_f">[2]Links!#REF!</definedName>
    <definedName name="Core" localSheetId="0">[5]Links!$B$3</definedName>
    <definedName name="Core">[6]Links!$B$3</definedName>
    <definedName name="CoreMY" localSheetId="0">[5]Links!$B$33</definedName>
    <definedName name="CoreMY">[6]Links!$B$33</definedName>
    <definedName name="CorePA" localSheetId="0">[5]Links!$B$45</definedName>
    <definedName name="CorePA">[6]Links!$B$45</definedName>
    <definedName name="CoreY" localSheetId="0">[5]Links!$B$9</definedName>
    <definedName name="CoreY">[6]Links!$B$9</definedName>
    <definedName name="CPI" localSheetId="0">[5]Links!$B$2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[13]Links!$T$24</definedName>
    <definedName name="CPI_F">[2]Links!$T$24</definedName>
    <definedName name="CPI_I" localSheetId="0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[13]Links!$X$4</definedName>
    <definedName name="CPI_P">[2]Links!$X$4</definedName>
    <definedName name="CPIA_f" localSheetId="0">[1]Links!#REF!</definedName>
    <definedName name="CPIA_f" localSheetId="4">[2]Links!#REF!</definedName>
    <definedName name="CPIA_f" localSheetId="5">[2]Links!#REF!</definedName>
    <definedName name="CPIA_f" localSheetId="2">[2]Links!#REF!</definedName>
    <definedName name="CPIA_f" localSheetId="3">[2]Links!#REF!</definedName>
    <definedName name="CPIA_f">[2]Links!#REF!</definedName>
    <definedName name="CPIADDR" localSheetId="0">[1]C!#REF!</definedName>
    <definedName name="CPIADDR" localSheetId="4">[2]C!#REF!</definedName>
    <definedName name="CPIADDR" localSheetId="5">[2]C!#REF!</definedName>
    <definedName name="CPIADDR" localSheetId="2">[2]C!#REF!</definedName>
    <definedName name="CPIADDR">[2]C!#REF!</definedName>
    <definedName name="CPIAVG" localSheetId="0">[7]C!$L$9</definedName>
    <definedName name="CPIAVG">[8]C!$L$9</definedName>
    <definedName name="CPIAVG_F" localSheetId="0">[13]Links!$T$25</definedName>
    <definedName name="CPIAVG_F">[2]Links!$T$25</definedName>
    <definedName name="CPIAVG_P" localSheetId="0">[13]Links!$X$6</definedName>
    <definedName name="CPIAVG_P">[2]Links!$X$6</definedName>
    <definedName name="CPIC" localSheetId="2">[14]Links!$B$20</definedName>
    <definedName name="CPIC">[15]Links!$B$20</definedName>
    <definedName name="CPICA" localSheetId="0">[13]Links!$B$27</definedName>
    <definedName name="CPICA">[2]Links!$B$27</definedName>
    <definedName name="CPIF" localSheetId="0">[16]Links!$D$3</definedName>
    <definedName name="CPIF">[2]Links!$B$3</definedName>
    <definedName name="CPIF_F" localSheetId="0">[13]Links!$T$26</definedName>
    <definedName name="CPIF_F">[2]Links!$T$26</definedName>
    <definedName name="CPIFA_f" localSheetId="0">[1]Links!#REF!</definedName>
    <definedName name="CPIFA_f" localSheetId="4">[2]Links!#REF!</definedName>
    <definedName name="CPIFA_f" localSheetId="5">[2]Links!#REF!</definedName>
    <definedName name="CPIFA_f" localSheetId="2">[2]Links!#REF!</definedName>
    <definedName name="CPIFA_f" localSheetId="3">[2]Links!#REF!</definedName>
    <definedName name="CPIFA_f">[2]Links!#REF!</definedName>
    <definedName name="CPIFAVG_F" localSheetId="0">[13]Links!$T$27</definedName>
    <definedName name="CPIFAVG_F">[2]Links!$T$27</definedName>
    <definedName name="CPIFC">[10]Links!$B$21</definedName>
    <definedName name="CPIFCA" localSheetId="0">[13]Links!$B$28</definedName>
    <definedName name="CPIFCA">[2]Links!$B$28</definedName>
    <definedName name="CPIFmov_f" localSheetId="0">[1]Links!#REF!</definedName>
    <definedName name="CPIFmov_f" localSheetId="4">[2]Links!#REF!</definedName>
    <definedName name="CPIFmov_f" localSheetId="5">[2]Links!#REF!</definedName>
    <definedName name="CPIFmov_f" localSheetId="2">[2]Links!#REF!</definedName>
    <definedName name="CPIFmov_f" localSheetId="3">[2]Links!#REF!</definedName>
    <definedName name="CPIFmov_f">[2]Links!#REF!</definedName>
    <definedName name="CPIFMY" localSheetId="0">[16]Links!$D$27</definedName>
    <definedName name="CPIFMY">[2]Links!$B$18</definedName>
    <definedName name="CPIFMYA" localSheetId="0">[13]Links!$B$23</definedName>
    <definedName name="CPIFMYA">[2]Links!$B$23</definedName>
    <definedName name="CPIFPA">[10]Links!$B$66</definedName>
    <definedName name="CPIFQ">[10]Links!$B$30</definedName>
    <definedName name="CPIFQA">[10]Links!$B$39</definedName>
    <definedName name="CPIFY" localSheetId="0">[16]Links!$D$11</definedName>
    <definedName name="CPIFY">[2]Links!$B$8</definedName>
    <definedName name="CPIFYA">[10]Links!$B$57</definedName>
    <definedName name="CPImov_f" localSheetId="0">[1]Links!#REF!</definedName>
    <definedName name="CPImov_f" localSheetId="4">[2]Links!#REF!</definedName>
    <definedName name="CPImov_f" localSheetId="5">[2]Links!#REF!</definedName>
    <definedName name="CPImov_f" localSheetId="2">[2]Links!#REF!</definedName>
    <definedName name="CPImov_f" localSheetId="3">[2]Links!#REF!</definedName>
    <definedName name="CPImov_f">[2]Links!#REF!</definedName>
    <definedName name="CPIMY" localSheetId="0">[5]Links!$B$32</definedName>
    <definedName name="CPIMY">[2]Links!$B$17</definedName>
    <definedName name="cpimya" localSheetId="0">[13]Links!$B$22</definedName>
    <definedName name="cpimya">[2]Links!$B$22</definedName>
    <definedName name="CPINF" localSheetId="0">[16]Links!$D$4</definedName>
    <definedName name="CPINF">[2]Links!$B$4</definedName>
    <definedName name="CPINF_F" localSheetId="0">[13]Links!$T$28</definedName>
    <definedName name="CPINF_F">[2]Links!$T$28</definedName>
    <definedName name="CPINFA_f" localSheetId="0">[1]Links!#REF!</definedName>
    <definedName name="CPINFA_f" localSheetId="4">[2]Links!#REF!</definedName>
    <definedName name="CPINFA_f" localSheetId="5">[2]Links!#REF!</definedName>
    <definedName name="CPINFA_f" localSheetId="2">[2]Links!#REF!</definedName>
    <definedName name="CPINFA_f" localSheetId="3">[2]Links!#REF!</definedName>
    <definedName name="CPINFA_f">[2]Links!#REF!</definedName>
    <definedName name="CPINFAVG_F" localSheetId="0">[13]Links!$T$29</definedName>
    <definedName name="CPINFAVG_F">[2]Links!$T$29</definedName>
    <definedName name="CPINFC">[10]Links!$B$22</definedName>
    <definedName name="CPINFCA" localSheetId="0">[13]Links!$B$29</definedName>
    <definedName name="CPINFCA">[2]Links!$B$29</definedName>
    <definedName name="CPINFmov_f" localSheetId="0">[1]Links!#REF!</definedName>
    <definedName name="CPINFmov_f" localSheetId="4">[2]Links!#REF!</definedName>
    <definedName name="CPINFmov_f" localSheetId="5">[2]Links!#REF!</definedName>
    <definedName name="CPINFmov_f" localSheetId="2">[2]Links!#REF!</definedName>
    <definedName name="CPINFmov_f" localSheetId="3">[2]Links!#REF!</definedName>
    <definedName name="CPINFmov_f">[2]Links!#REF!</definedName>
    <definedName name="CPINFMY" localSheetId="0">[16]Links!$D$28</definedName>
    <definedName name="CPINFMY">[2]Links!$B$19</definedName>
    <definedName name="CPINFMYA" localSheetId="0">[13]Links!$B$24</definedName>
    <definedName name="CPINFMYA">[2]Links!$B$24</definedName>
    <definedName name="CPINFPA">[10]Links!$B$67</definedName>
    <definedName name="CPINFQ">[10]Links!$B$31</definedName>
    <definedName name="CPINFQA">[10]Links!$B$40</definedName>
    <definedName name="CPINFY" localSheetId="0">[16]Links!$D$12</definedName>
    <definedName name="CPINFY">[2]Links!$B$9</definedName>
    <definedName name="CPINFYA">[10]Links!$B$58</definedName>
    <definedName name="CPIPA" localSheetId="0">[5]Links!$B$44</definedName>
    <definedName name="CPIPA">[6]Links!$B$44</definedName>
    <definedName name="CPIQ" localSheetId="2">[14]Links!$B$29</definedName>
    <definedName name="CPIQ">[15]Links!$B$29</definedName>
    <definedName name="CPIQA" localSheetId="2">[14]Links!$B$38</definedName>
    <definedName name="CPIQA">[15]Links!$B$38</definedName>
    <definedName name="CPIS" localSheetId="0">[16]Links!$D$5</definedName>
    <definedName name="CPIS">[2]Links!$B$5</definedName>
    <definedName name="CPIS_F" localSheetId="0">[13]Links!$T$30</definedName>
    <definedName name="CPIS_F">[2]Links!$T$30</definedName>
    <definedName name="CPISA_f" localSheetId="0">[1]Links!#REF!</definedName>
    <definedName name="CPISA_f" localSheetId="4">[2]Links!#REF!</definedName>
    <definedName name="CPISA_f" localSheetId="5">[2]Links!#REF!</definedName>
    <definedName name="CPISA_f" localSheetId="2">[2]Links!#REF!</definedName>
    <definedName name="CPISA_f" localSheetId="3">[2]Links!#REF!</definedName>
    <definedName name="CPISA_f">[2]Links!#REF!</definedName>
    <definedName name="CPISAVG_F" localSheetId="0">[13]Links!$T$31</definedName>
    <definedName name="CPISAVG_F">[2]Links!$T$31</definedName>
    <definedName name="CPISC">[10]Links!$B$23</definedName>
    <definedName name="CPISCA" localSheetId="0">[13]Links!$B$30</definedName>
    <definedName name="CPISCA">[2]Links!$B$30</definedName>
    <definedName name="CPISmov_f" localSheetId="0">[1]Links!#REF!</definedName>
    <definedName name="CPISmov_f" localSheetId="4">[2]Links!#REF!</definedName>
    <definedName name="CPISmov_f" localSheetId="5">[2]Links!#REF!</definedName>
    <definedName name="CPISmov_f" localSheetId="2">[2]Links!#REF!</definedName>
    <definedName name="CPISmov_f" localSheetId="3">[2]Links!#REF!</definedName>
    <definedName name="CPISmov_f">[2]Links!#REF!</definedName>
    <definedName name="CPISMY" localSheetId="0">[16]Links!$D$29</definedName>
    <definedName name="CPISMY">[2]Links!$B$20</definedName>
    <definedName name="CPISMYA" localSheetId="0">[13]Links!$B$25</definedName>
    <definedName name="CPISMYA">[2]Links!$B$25</definedName>
    <definedName name="CPISPA">[10]Links!$B$68</definedName>
    <definedName name="CPISQ">[10]Links!$B$32</definedName>
    <definedName name="CPISQA">[10]Links!$B$41</definedName>
    <definedName name="CPISY" localSheetId="0">[16]Links!$D$13</definedName>
    <definedName name="CPISY">[2]Links!$B$10</definedName>
    <definedName name="CPISYA">[10]Links!$B$59</definedName>
    <definedName name="CPIY" localSheetId="0">[5]Links!$B$8</definedName>
    <definedName name="CPIY">[2]Links!$B$7</definedName>
    <definedName name="CPIYA" localSheetId="2">[14]Links!$B$56</definedName>
    <definedName name="CPIYA">[15]Links!$B$56</definedName>
    <definedName name="CRED" localSheetId="0">[1]Links!$D$2</definedName>
    <definedName name="CRED">[2]Links!$D$2</definedName>
    <definedName name="CRED_F" localSheetId="0">[1]Links!$T$43</definedName>
    <definedName name="CRED_F">[2]Links!$T$43</definedName>
    <definedName name="CREDM" localSheetId="0">[1]Links!$D$6</definedName>
    <definedName name="CREDM">[2]Links!$D$6</definedName>
    <definedName name="CREDRATE" localSheetId="0">[1]Links!$R$15</definedName>
    <definedName name="CREDRATE">[2]Links!$R$15</definedName>
    <definedName name="CREDRATE_F" localSheetId="0">[1]Links!$T$47</definedName>
    <definedName name="CREDRATE_F">[2]Links!$T$47</definedName>
    <definedName name="CREDRM" localSheetId="0">[1]Links!$D$8</definedName>
    <definedName name="CREDRM">[2]Links!$D$8</definedName>
    <definedName name="CREDRTYA" localSheetId="0">[1]Links!$V$13</definedName>
    <definedName name="CREDRTYA">[2]Links!$V$13</definedName>
    <definedName name="CREDRY" localSheetId="0">[1]Links!$D$12</definedName>
    <definedName name="CREDRY">[2]Links!$D$12</definedName>
    <definedName name="CREDY" localSheetId="0">[1]Links!$D$10</definedName>
    <definedName name="CREDY">[2]Links!$D$10</definedName>
    <definedName name="CREDYN" localSheetId="0">[1]Links!$D$18</definedName>
    <definedName name="CREDYN">[2]Links!$D$18</definedName>
    <definedName name="CREDYND" localSheetId="0">[1]Links!$D$20</definedName>
    <definedName name="CREDYND">[2]Links!$D$20</definedName>
    <definedName name="CURR_f" localSheetId="0">[1]Links!#REF!</definedName>
    <definedName name="CURR_f" localSheetId="4">[2]Links!#REF!</definedName>
    <definedName name="CURR_f" localSheetId="5">[2]Links!#REF!</definedName>
    <definedName name="CURR_f" localSheetId="2">[2]Links!#REF!</definedName>
    <definedName name="CURR_f" localSheetId="3">[2]Links!#REF!</definedName>
    <definedName name="CURR_f">[2]Links!#REF!</definedName>
    <definedName name="Current_account" localSheetId="0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[13]C!$E$5</definedName>
    <definedName name="CurrentM">[2]C!$E$5</definedName>
    <definedName name="d" localSheetId="2">[3]Links!$B$46</definedName>
    <definedName name="d">[4]Links!$B$46</definedName>
    <definedName name="D_SHARES_f" localSheetId="0">[1]Links!#REF!</definedName>
    <definedName name="D_SHARES_f" localSheetId="4">[2]Links!#REF!</definedName>
    <definedName name="D_SHARES_f" localSheetId="5">[2]Links!#REF!</definedName>
    <definedName name="D_SHARES_f" localSheetId="2">[2]Links!#REF!</definedName>
    <definedName name="D_SHARES_f" localSheetId="3">[2]Links!#REF!</definedName>
    <definedName name="D_SHARES_f">[2]Links!#REF!</definedName>
    <definedName name="DATES" localSheetId="0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4">[2]Links!#REF!</definedName>
    <definedName name="DD_f" localSheetId="2">[2]Links!#REF!</definedName>
    <definedName name="DD_f">[2]Links!#REF!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[2]Links!$F$6</definedName>
    <definedName name="DDNM" localSheetId="0">[1]Links!$F$13</definedName>
    <definedName name="DDNM">[2]Links!$F$13</definedName>
    <definedName name="DDNRM" localSheetId="0">[1]Links!$H$13</definedName>
    <definedName name="DDNRM">[2]Links!$H$13</definedName>
    <definedName name="DDNRY" localSheetId="0">[1]Links!$H$20</definedName>
    <definedName name="DDNRY">[2]Links!$H$20</definedName>
    <definedName name="DDNY" localSheetId="0">[1]Links!$F$20</definedName>
    <definedName name="DDNY">[2]Links!$F$20</definedName>
    <definedName name="DDNYN" localSheetId="0">[1]Links!$F$34</definedName>
    <definedName name="DDNYN">[2]Links!$F$34</definedName>
    <definedName name="DDNYND" localSheetId="0">[1]Links!$F$41</definedName>
    <definedName name="DDNYND">[2]Links!$F$41</definedName>
    <definedName name="DEFL" localSheetId="0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[2]Links!$D$3</definedName>
    <definedName name="DEPO_F" localSheetId="0">[1]Links!$T$44</definedName>
    <definedName name="DEPO_F">[2]Links!$T$44</definedName>
    <definedName name="DEPOM" localSheetId="0">[1]Links!$D$7</definedName>
    <definedName name="DEPOM">[2]Links!$D$7</definedName>
    <definedName name="DEPORATE" localSheetId="0">[1]Links!$R$16</definedName>
    <definedName name="DEPORATE">[2]Links!$R$16</definedName>
    <definedName name="DEPORATE_F" localSheetId="0">[1]Links!$T$48</definedName>
    <definedName name="DEPORATE_F">[2]Links!$T$48</definedName>
    <definedName name="DEPORM" localSheetId="0">[1]Links!$D$9</definedName>
    <definedName name="DEPORM">[2]Links!$D$9</definedName>
    <definedName name="DEPORTYA" localSheetId="0">[1]Links!$V$14</definedName>
    <definedName name="DEPORTYA">[2]Links!$V$14</definedName>
    <definedName name="DEPORY" localSheetId="0">[1]Links!$D$13</definedName>
    <definedName name="DEPORY">[2]Links!$D$13</definedName>
    <definedName name="DEPOY" localSheetId="0">[1]Links!$D$11</definedName>
    <definedName name="DEPOY">[2]Links!$D$11</definedName>
    <definedName name="DEPOYN" localSheetId="0">[1]Links!$D$19</definedName>
    <definedName name="DEPOYN">[2]Links!$D$19</definedName>
    <definedName name="DEPOYND" localSheetId="0">[1]Links!$D$21</definedName>
    <definedName name="DEPOYND">[2]Links!$D$21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[2]Links!$V$10</definedName>
    <definedName name="DVM0" localSheetId="0">[1]Links!$V$5</definedName>
    <definedName name="DVM0">[2]Links!$V$5</definedName>
    <definedName name="DVM0M" localSheetId="0">[1]Links!$J$33</definedName>
    <definedName name="DVM0M">[2]Links!$J$33</definedName>
    <definedName name="DVM0MC" localSheetId="0">[1]Links!$J$36</definedName>
    <definedName name="DVM0MC">[2]Links!$J$36</definedName>
    <definedName name="DVM3M" localSheetId="0">[1]Links!$J$34</definedName>
    <definedName name="DVM3M">[2]Links!$J$34</definedName>
    <definedName name="DVM3MC" localSheetId="0">[1]Links!$J$37</definedName>
    <definedName name="DVM3MC">[2]Links!$J$37</definedName>
    <definedName name="DVM3P" localSheetId="0">[1]Links!$V$23</definedName>
    <definedName name="DVM3P">[2]Links!$V$23</definedName>
    <definedName name="DWAGEYA" localSheetId="0">[1]Links!$V$8</definedName>
    <definedName name="DWAGEYA">[2]Links!$V$8</definedName>
    <definedName name="E" localSheetId="0">[7]C!$L$22</definedName>
    <definedName name="E">[8]C!$L$22</definedName>
    <definedName name="E_F" localSheetId="0">[1]Links!$T$13</definedName>
    <definedName name="E_F">[2]Links!$T$13</definedName>
    <definedName name="E_P" localSheetId="0">[1]Links!$X$17</definedName>
    <definedName name="E_P">[2]Links!$X$17</definedName>
    <definedName name="EdssBatchRange" localSheetId="0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[7]C!$L$41</definedName>
    <definedName name="EGS">[8]C!$L$41</definedName>
    <definedName name="EGS_P" localSheetId="0">[1]Links!$X$35</definedName>
    <definedName name="EGS_P">[2]Links!$X$35</definedName>
    <definedName name="EGSG" localSheetId="0">[1]Links!$Z$37</definedName>
    <definedName name="EGSG">[2]Links!$Z$37</definedName>
    <definedName name="EGSM" localSheetId="0">[1]Links!$Z$18</definedName>
    <definedName name="EGSM">[2]Links!$Z$18</definedName>
    <definedName name="EGSMG" localSheetId="0">[1]Links!$Z$34</definedName>
    <definedName name="EGSMG">[2]Links!$Z$34</definedName>
    <definedName name="EGSY" localSheetId="0">[1]Links!$V$15</definedName>
    <definedName name="EGSY">[2]Links!$V$15</definedName>
    <definedName name="EGSYG" localSheetId="0">[1]Links!$V$18</definedName>
    <definedName name="EGSYG">[2]Links!$V$18</definedName>
    <definedName name="ENTL" localSheetId="0">[7]C!$L$17</definedName>
    <definedName name="ENTL">[8]C!$L$17</definedName>
    <definedName name="ENTL_F" localSheetId="0">[1]Links!$T$8</definedName>
    <definedName name="ENTL_F">[2]Links!$T$8</definedName>
    <definedName name="ENTL_P" localSheetId="0">[1]Links!$X$13</definedName>
    <definedName name="ENTL_P">[2]Links!$X$13</definedName>
    <definedName name="ENTLMN" localSheetId="0">[1]Links!$Z$22</definedName>
    <definedName name="ENTLMN">[2]Links!$Z$22</definedName>
    <definedName name="ENTLY" localSheetId="0">[1]Links!$Z$25</definedName>
    <definedName name="ENTLY">[2]Links!$Z$25</definedName>
    <definedName name="ENTP" localSheetId="0">[7]C!$L$16</definedName>
    <definedName name="ENTP">[8]C!$L$16</definedName>
    <definedName name="ENTP_F" localSheetId="0">[1]Links!$T$7</definedName>
    <definedName name="ENTP_F">[2]Links!$T$7</definedName>
    <definedName name="ENTP_P" localSheetId="0">[1]Links!$X$12</definedName>
    <definedName name="ENTP_P">[2]Links!$X$12</definedName>
    <definedName name="ENTPMN" localSheetId="0">[1]Links!$Z$21</definedName>
    <definedName name="ENTPMN">[2]Links!$Z$21</definedName>
    <definedName name="ENTPY" localSheetId="0">[1]Links!$Z$24</definedName>
    <definedName name="ENTPY">[2]Links!$Z$24</definedName>
    <definedName name="ENTS" localSheetId="0">[7]C!$L$18</definedName>
    <definedName name="ENTS">[8]C!$L$18</definedName>
    <definedName name="ENTS_f" localSheetId="0">[1]Links!#REF!</definedName>
    <definedName name="ENTS_f" localSheetId="4">[2]Links!#REF!</definedName>
    <definedName name="ENTS_f" localSheetId="5">[2]Links!#REF!</definedName>
    <definedName name="ENTS_f" localSheetId="2">[2]Links!#REF!</definedName>
    <definedName name="ENTS_f" localSheetId="3">[2]Links!#REF!</definedName>
    <definedName name="ENTS_f">[2]Links!#REF!</definedName>
    <definedName name="ENTSM" localSheetId="0">[1]Links!#REF!</definedName>
    <definedName name="ENTSM" localSheetId="4">[2]Links!#REF!</definedName>
    <definedName name="ENTSM" localSheetId="5">[2]Links!#REF!</definedName>
    <definedName name="ENTSM" localSheetId="2">[2]Links!#REF!</definedName>
    <definedName name="ENTSM">[2]Links!#REF!</definedName>
    <definedName name="ENTSMN" localSheetId="0">[1]Links!$Z$23</definedName>
    <definedName name="ENTSMN">[2]Links!$Z$23</definedName>
    <definedName name="EXP" localSheetId="0">[1]Links!$L$5</definedName>
    <definedName name="EXP">[2]Links!$L$5</definedName>
    <definedName name="Exp_GDP" localSheetId="0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[2]Links!$L$17</definedName>
    <definedName name="EXPCP" localSheetId="0">[1]Links!$L$21</definedName>
    <definedName name="EXPCP">[2]Links!$L$21</definedName>
    <definedName name="EXPEND_f" localSheetId="0">[1]Links!#REF!</definedName>
    <definedName name="EXPEND_f" localSheetId="4">[2]Links!#REF!</definedName>
    <definedName name="EXPEND_f" localSheetId="5">[2]Links!#REF!</definedName>
    <definedName name="EXPEND_f" localSheetId="2">[2]Links!#REF!</definedName>
    <definedName name="EXPEND_f" localSheetId="3">[2]Links!#REF!</definedName>
    <definedName name="EXPEND_f">[2]Links!#REF!</definedName>
    <definedName name="EXPENDO_f" localSheetId="0">[1]Links!#REF!</definedName>
    <definedName name="EXPENDO_f" localSheetId="4">[2]Links!#REF!</definedName>
    <definedName name="EXPENDO_f" localSheetId="5">[2]Links!#REF!</definedName>
    <definedName name="EXPENDO_f" localSheetId="2">[2]Links!#REF!</definedName>
    <definedName name="EXPENDO_f">[2]Links!#REF!</definedName>
    <definedName name="EXPM" localSheetId="0">[1]Links!$L$9</definedName>
    <definedName name="EXPM">[2]Links!$L$9</definedName>
    <definedName name="EXPRCY" localSheetId="0">[1]Links!$L$41</definedName>
    <definedName name="EXPRCY">[2]Links!$L$41</definedName>
    <definedName name="EXPRM" localSheetId="0">[1]Links!$L$29</definedName>
    <definedName name="EXPRM">[2]Links!$L$29</definedName>
    <definedName name="EXRAVR" localSheetId="0">[7]C!$L$24</definedName>
    <definedName name="EXRAVR">[8]C!$L$24</definedName>
    <definedName name="EXRAVR_P" localSheetId="0">[1]Links!$X$19</definedName>
    <definedName name="EXRAVR_P">[2]Links!$X$19</definedName>
    <definedName name="EXREND" localSheetId="0">[7]C!$L$25</definedName>
    <definedName name="EXREND">[8]C!$L$25</definedName>
    <definedName name="EXREND_P" localSheetId="0">[1]Links!$X$20</definedName>
    <definedName name="EXREND_P">[2]Links!$X$20</definedName>
    <definedName name="f" localSheetId="0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[7]C!$L$40</definedName>
    <definedName name="FDI">[8]C!$L$40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[5]Links!$B$4</definedName>
    <definedName name="Food">[6]Links!$B$4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[5]Links!$B$34</definedName>
    <definedName name="FoodMY">[6]Links!$B$34</definedName>
    <definedName name="FoodPA" localSheetId="0">[5]Links!$B$46</definedName>
    <definedName name="FoodPA">[6]Links!$B$46</definedName>
    <definedName name="FoodY" localSheetId="0">[5]Links!$B$10</definedName>
    <definedName name="FoodY">[6]Links!$B$10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[5]Links!$B$6</definedName>
    <definedName name="Fuel">[6]Links!$B$6</definedName>
    <definedName name="FuelMY" localSheetId="0">[5]Links!$B$36</definedName>
    <definedName name="FuelMY">[6]Links!$B$36</definedName>
    <definedName name="FuelPA" localSheetId="0">[5]Links!$B$48</definedName>
    <definedName name="FuelPA">[6]Links!$B$48</definedName>
    <definedName name="FuelY" localSheetId="0">[5]Links!$B$12</definedName>
    <definedName name="FuelY">[6]Links!$B$12</definedName>
    <definedName name="g" localSheetId="0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[7]C!$L$6</definedName>
    <definedName name="GDP">[8]C!$L$6</definedName>
    <definedName name="GDP_F" localSheetId="0">[1]Links!$T$2</definedName>
    <definedName name="GDP_F">[2]Links!$T$2</definedName>
    <definedName name="GDP_P" localSheetId="0">[1]Links!$X$2</definedName>
    <definedName name="GDP_P">[2]Links!$X$2</definedName>
    <definedName name="GDPDme" localSheetId="0">[1]Links!$R$20</definedName>
    <definedName name="GDPDme">[2]Links!$R$20</definedName>
    <definedName name="GDPgrowth" localSheetId="0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[2]Links!$J$12</definedName>
    <definedName name="GDPM_f" localSheetId="0">[1]Links!#REF!</definedName>
    <definedName name="GDPM_f" localSheetId="4">[2]Links!#REF!</definedName>
    <definedName name="GDPM_f" localSheetId="5">[2]Links!#REF!</definedName>
    <definedName name="GDPM_f" localSheetId="2">[2]Links!#REF!</definedName>
    <definedName name="GDPM_f" localSheetId="3">[2]Links!#REF!</definedName>
    <definedName name="GDPM_f">[2]Links!#REF!</definedName>
    <definedName name="GDPMNC_f" localSheetId="0">[1]Links!#REF!</definedName>
    <definedName name="GDPMNC_f" localSheetId="4">[2]Links!#REF!</definedName>
    <definedName name="GDPMNC_f" localSheetId="5">[2]Links!#REF!</definedName>
    <definedName name="GDPMNC_f" localSheetId="2">[2]Links!#REF!</definedName>
    <definedName name="GDPMNC_f">[2]Links!#REF!</definedName>
    <definedName name="GDPMY" localSheetId="0">[1]Links!$J$22</definedName>
    <definedName name="GDPMY">[2]Links!$J$22</definedName>
    <definedName name="GDPNC_f" localSheetId="0">[1]Links!#REF!</definedName>
    <definedName name="GDPNC_f" localSheetId="4">[2]Links!#REF!</definedName>
    <definedName name="GDPNC_f" localSheetId="5">[2]Links!#REF!</definedName>
    <definedName name="GDPNC_f" localSheetId="2">[2]Links!#REF!</definedName>
    <definedName name="GDPNC_f" localSheetId="3">[2]Links!#REF!</definedName>
    <definedName name="GDPNC_f">[2]Links!#REF!</definedName>
    <definedName name="GDPR" localSheetId="0">[7]C!$L$7</definedName>
    <definedName name="GDPR">[8]C!$L$7</definedName>
    <definedName name="GDPR_F" localSheetId="0">[1]Links!$T$19</definedName>
    <definedName name="GDPR_F">[2]Links!$T$19</definedName>
    <definedName name="GDPR_P" localSheetId="0">[1]Links!$X$3</definedName>
    <definedName name="GDPR_P">[2]Links!$X$3</definedName>
    <definedName name="GDPRG_f" localSheetId="0">[1]Links!#REF!</definedName>
    <definedName name="GDPRG_f" localSheetId="4">[2]Links!#REF!</definedName>
    <definedName name="GDPRG_f" localSheetId="5">[2]Links!#REF!</definedName>
    <definedName name="GDPRG_f" localSheetId="2">[2]Links!#REF!</definedName>
    <definedName name="GDPRG_f" localSheetId="3">[2]Links!#REF!</definedName>
    <definedName name="GDPRG_f">[2]Links!#REF!</definedName>
    <definedName name="GDPRM" localSheetId="0">[1]Links!$R$2</definedName>
    <definedName name="GDPRM">[2]Links!$R$2</definedName>
    <definedName name="GDPRM_f" localSheetId="0">[1]Links!#REF!</definedName>
    <definedName name="GDPRM_f" localSheetId="4">[2]Links!#REF!</definedName>
    <definedName name="GDPRM_f" localSheetId="5">[2]Links!#REF!</definedName>
    <definedName name="GDPRM_f" localSheetId="2">[2]Links!#REF!</definedName>
    <definedName name="GDPRM_f" localSheetId="3">[2]Links!#REF!</definedName>
    <definedName name="GDPRM_f">[2]Links!#REF!</definedName>
    <definedName name="GDPRMG_f" localSheetId="0">[1]Links!#REF!</definedName>
    <definedName name="GDPRMG_f" localSheetId="4">[2]Links!#REF!</definedName>
    <definedName name="GDPRMG_f" localSheetId="5">[2]Links!#REF!</definedName>
    <definedName name="GDPRMG_f" localSheetId="2">[2]Links!#REF!</definedName>
    <definedName name="GDPRMG_f">[2]Links!#REF!</definedName>
    <definedName name="GDPRMOC_f" localSheetId="0">[1]Links!#REF!</definedName>
    <definedName name="GDPRMOC_f" localSheetId="4">[2]Links!#REF!</definedName>
    <definedName name="GDPRMOC_f" localSheetId="2">[2]Links!#REF!</definedName>
    <definedName name="GDPRMOC_f">[2]Links!#REF!</definedName>
    <definedName name="GDPRNC_f" localSheetId="0">[1]Links!#REF!</definedName>
    <definedName name="GDPRNC_f" localSheetId="2">[2]Links!#REF!</definedName>
    <definedName name="GDPRNC_f">[2]Links!#REF!</definedName>
    <definedName name="GDPY" localSheetId="0">[1]Links!$J$7</definedName>
    <definedName name="GDPY">[2]Links!$J$7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[2]Links!$J$5</definedName>
    <definedName name="GNC_F" localSheetId="0">[1]Links!$T$5</definedName>
    <definedName name="GNC_F">[2]Links!$T$5</definedName>
    <definedName name="GNCM" localSheetId="0">[1]Links!$J$15</definedName>
    <definedName name="GNCM">[2]Links!$J$15</definedName>
    <definedName name="GNCMY" localSheetId="0">[1]Links!$J$25</definedName>
    <definedName name="GNCMY">[2]Links!$J$25</definedName>
    <definedName name="GNCR" localSheetId="0">[1]Links!$R$10</definedName>
    <definedName name="GNCR">[2]Links!$R$10</definedName>
    <definedName name="GNCR_F" localSheetId="0">[1]Links!$T$22</definedName>
    <definedName name="GNCR_F">[2]Links!$T$22</definedName>
    <definedName name="GNCRM" localSheetId="0">[1]Links!$R$5</definedName>
    <definedName name="GNCRM">[2]Links!$R$5</definedName>
    <definedName name="GNCRMY" localSheetId="0">[1]Links!#REF!</definedName>
    <definedName name="GNCRMY" localSheetId="4">[2]Links!#REF!</definedName>
    <definedName name="GNCRMY" localSheetId="5">[2]Links!#REF!</definedName>
    <definedName name="GNCRMY" localSheetId="2">[2]Links!#REF!</definedName>
    <definedName name="GNCRMY" localSheetId="3">[2]Links!#REF!</definedName>
    <definedName name="GNCRMY">[2]Links!#REF!</definedName>
    <definedName name="GNCY" localSheetId="0">[1]Links!$J$10</definedName>
    <definedName name="GNCY">[2]Links!$J$10</definedName>
    <definedName name="God" localSheetId="0">[5]C!$H$6</definedName>
    <definedName name="God">[6]C!$H$6</definedName>
    <definedName name="GOODS_f" localSheetId="0">[1]Links!#REF!</definedName>
    <definedName name="GOODS_f" localSheetId="4">[2]Links!#REF!</definedName>
    <definedName name="GOODS_f" localSheetId="5">[2]Links!#REF!</definedName>
    <definedName name="GOODS_f" localSheetId="2">[2]Links!#REF!</definedName>
    <definedName name="GOODS_f" localSheetId="3">[2]Links!#REF!</definedName>
    <definedName name="GOODS_f">[2]Links!#REF!</definedName>
    <definedName name="GRANT_f" localSheetId="0">[1]Links!#REF!</definedName>
    <definedName name="GRANT_f" localSheetId="4">[2]Links!#REF!</definedName>
    <definedName name="GRANT_f" localSheetId="5">[2]Links!#REF!</definedName>
    <definedName name="GRANT_f" localSheetId="2">[2]Links!#REF!</definedName>
    <definedName name="GRANT_f">[2]Links!#REF!</definedName>
    <definedName name="Gross_reserves" localSheetId="0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[7]C!$L$42</definedName>
    <definedName name="IGS">[8]C!$L$42</definedName>
    <definedName name="IGS_P" localSheetId="0">[1]Links!$X$36</definedName>
    <definedName name="IGS_P">[2]Links!$X$36</definedName>
    <definedName name="IGSG" localSheetId="0">[1]Links!$Z$38</definedName>
    <definedName name="IGSG">[2]Links!$Z$38</definedName>
    <definedName name="IGSM" localSheetId="0">[1]Links!$Z$19</definedName>
    <definedName name="IGSM">[2]Links!$Z$19</definedName>
    <definedName name="IGSMG" localSheetId="0">[1]Links!$Z$35</definedName>
    <definedName name="IGSMG">[2]Links!$Z$35</definedName>
    <definedName name="IGSY" localSheetId="0">[1]Links!$V$16</definedName>
    <definedName name="IGSY">[2]Links!$V$16</definedName>
    <definedName name="IGSYG" localSheetId="0">[1]Links!$V$19</definedName>
    <definedName name="IGSYG">[2]Links!$V$19</definedName>
    <definedName name="In_millions_of_lei" localSheetId="0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[2]Links!$L$2</definedName>
    <definedName name="INC_F" localSheetId="0">[1]Links!$T$14</definedName>
    <definedName name="INC_F">[2]Links!$T$14</definedName>
    <definedName name="INCBAL_f" localSheetId="0">[1]Links!#REF!</definedName>
    <definedName name="INCBAL_f" localSheetId="4">[2]Links!#REF!</definedName>
    <definedName name="INCBAL_f" localSheetId="5">[2]Links!#REF!</definedName>
    <definedName name="INCBAL_f" localSheetId="2">[2]Links!#REF!</definedName>
    <definedName name="INCBAL_f" localSheetId="3">[2]Links!#REF!</definedName>
    <definedName name="INCBAL_f">[2]Links!#REF!</definedName>
    <definedName name="INCC" localSheetId="0">[1]Links!$L$14</definedName>
    <definedName name="INCC">[2]Links!$L$14</definedName>
    <definedName name="INCC_f" localSheetId="0">[1]Links!#REF!</definedName>
    <definedName name="INCC_f" localSheetId="4">[2]Links!#REF!</definedName>
    <definedName name="INCC_f" localSheetId="5">[2]Links!#REF!</definedName>
    <definedName name="INCC_f" localSheetId="2">[2]Links!#REF!</definedName>
    <definedName name="INCC_f" localSheetId="3">[2]Links!#REF!</definedName>
    <definedName name="INCC_f">[2]Links!#REF!</definedName>
    <definedName name="INCCP" localSheetId="0">[1]Links!$L$18</definedName>
    <definedName name="INCCP">[2]Links!$L$18</definedName>
    <definedName name="INCCURR_f" localSheetId="0">[1]Links!#REF!</definedName>
    <definedName name="INCCURR_f" localSheetId="4">[2]Links!#REF!</definedName>
    <definedName name="INCCURR_f" localSheetId="5">[2]Links!#REF!</definedName>
    <definedName name="INCCURR_f" localSheetId="2">[2]Links!#REF!</definedName>
    <definedName name="INCCURR_f" localSheetId="3">[2]Links!#REF!</definedName>
    <definedName name="INCCURR_f">[2]Links!#REF!</definedName>
    <definedName name="INCM" localSheetId="0">[1]Links!$L$6</definedName>
    <definedName name="INCM">[2]Links!$L$6</definedName>
    <definedName name="INCO_f" localSheetId="0">[1]Links!#REF!</definedName>
    <definedName name="INCO_f" localSheetId="4">[2]Links!#REF!</definedName>
    <definedName name="INCO_f" localSheetId="5">[2]Links!#REF!</definedName>
    <definedName name="INCO_f" localSheetId="2">[2]Links!#REF!</definedName>
    <definedName name="INCO_f" localSheetId="3">[2]Links!#REF!</definedName>
    <definedName name="INCO_f">[2]Links!#REF!</definedName>
    <definedName name="INCRCY" localSheetId="0">[1]Links!$L$38</definedName>
    <definedName name="INCRCY">[2]Links!$L$38</definedName>
    <definedName name="INCRM" localSheetId="0">[1]Links!$L$26</definedName>
    <definedName name="INCRM">[2]Links!$L$26</definedName>
    <definedName name="IND" localSheetId="0">[7]C!$L$12</definedName>
    <definedName name="IND">[8]C!$L$12</definedName>
    <definedName name="IND_F" localSheetId="0">[1]Links!$T$3</definedName>
    <definedName name="IND_F">[2]Links!$T$3</definedName>
    <definedName name="IND_P" localSheetId="0">[1]Links!$X$8</definedName>
    <definedName name="IND_P">[2]Links!$X$8</definedName>
    <definedName name="INDM" localSheetId="0">[1]Links!$J$13</definedName>
    <definedName name="INDM">[2]Links!$J$13</definedName>
    <definedName name="INDMY" localSheetId="0">[1]Links!$J$23</definedName>
    <definedName name="INDMY">[2]Links!$J$23</definedName>
    <definedName name="INDR" localSheetId="0">[7]C!$L$13</definedName>
    <definedName name="INDR">[8]C!$L$13</definedName>
    <definedName name="INDR_F" localSheetId="0">[1]Links!$T$20</definedName>
    <definedName name="INDR_F">[2]Links!$T$20</definedName>
    <definedName name="INDR_P" localSheetId="0">[1]Links!$X$9</definedName>
    <definedName name="INDR_P">[2]Links!$X$9</definedName>
    <definedName name="INDRM" localSheetId="0">[1]Links!$R$3</definedName>
    <definedName name="INDRM">[2]Links!$R$3</definedName>
    <definedName name="INDRMY" localSheetId="0">[1]Links!#REF!</definedName>
    <definedName name="INDRMY" localSheetId="4">[2]Links!#REF!</definedName>
    <definedName name="INDRMY" localSheetId="5">[2]Links!#REF!</definedName>
    <definedName name="INDRMY" localSheetId="2">[2]Links!#REF!</definedName>
    <definedName name="INDRMY" localSheetId="3">[2]Links!#REF!</definedName>
    <definedName name="INDRMY">[2]Links!#REF!</definedName>
    <definedName name="INDY" localSheetId="0">[1]Links!$J$8</definedName>
    <definedName name="INDY">[2]Links!$J$8</definedName>
    <definedName name="item" localSheetId="0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[3]Links!$B$64</definedName>
    <definedName name="j">[4]Links!$B$64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[5]INF_Table!$D$85</definedName>
    <definedName name="Lang">[6]INF_Table!$D$85</definedName>
    <definedName name="liquidity_reserve" localSheetId="0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[17]Links!$V$2</definedName>
    <definedName name="M0">[18]Links!$V$2</definedName>
    <definedName name="M0_F" localSheetId="0">[1]Links!$T$34</definedName>
    <definedName name="M0_F">[2]Links!$T$34</definedName>
    <definedName name="M0M" localSheetId="0">[1]Links!$F$9</definedName>
    <definedName name="M0M">[2]Links!$F$9</definedName>
    <definedName name="M0R_f" localSheetId="0">[1]Links!#REF!</definedName>
    <definedName name="M0R_f" localSheetId="4">[2]Links!#REF!</definedName>
    <definedName name="M0R_f" localSheetId="5">[2]Links!#REF!</definedName>
    <definedName name="M0R_f" localSheetId="2">[2]Links!#REF!</definedName>
    <definedName name="M0R_f" localSheetId="3">[2]Links!#REF!</definedName>
    <definedName name="M0R_f">[2]Links!#REF!</definedName>
    <definedName name="M0RM" localSheetId="0">[1]Links!$H$9</definedName>
    <definedName name="M0RM">[2]Links!$H$9</definedName>
    <definedName name="M0RY" localSheetId="0">[1]Links!$H$16</definedName>
    <definedName name="M0RY">[2]Links!$H$16</definedName>
    <definedName name="M0Y" localSheetId="0">[1]Links!$F$16</definedName>
    <definedName name="M0Y">[2]Links!$F$16</definedName>
    <definedName name="M0YN" localSheetId="0">[1]Links!$F$30</definedName>
    <definedName name="M0YN">[2]Links!$F$30</definedName>
    <definedName name="M0YND" localSheetId="0">[1]Links!$F$37</definedName>
    <definedName name="M0YND">[2]Links!$F$37</definedName>
    <definedName name="M1_F" localSheetId="0">[1]Links!$T$35</definedName>
    <definedName name="M1_F">[2]Links!$T$35</definedName>
    <definedName name="M1m_f" localSheetId="0">[1]Links!#REF!</definedName>
    <definedName name="M1m_f" localSheetId="4">[2]Links!#REF!</definedName>
    <definedName name="M1m_f" localSheetId="5">[2]Links!#REF!</definedName>
    <definedName name="M1m_f" localSheetId="2">[2]Links!#REF!</definedName>
    <definedName name="M1m_f" localSheetId="3">[2]Links!#REF!</definedName>
    <definedName name="M1m_f">[2]Links!#REF!</definedName>
    <definedName name="M1R_f" localSheetId="0">[1]Links!#REF!</definedName>
    <definedName name="M1R_f" localSheetId="4">[2]Links!#REF!</definedName>
    <definedName name="M1R_f" localSheetId="5">[2]Links!#REF!</definedName>
    <definedName name="M1R_f" localSheetId="2">[2]Links!#REF!</definedName>
    <definedName name="M1R_f">[2]Links!#REF!</definedName>
    <definedName name="M2_F" localSheetId="0">[1]Links!$T$36</definedName>
    <definedName name="M2_F">[2]Links!$T$36</definedName>
    <definedName name="M2m_f" localSheetId="0">[1]Links!#REF!</definedName>
    <definedName name="M2m_f" localSheetId="4">[2]Links!#REF!</definedName>
    <definedName name="M2m_f" localSheetId="5">[2]Links!#REF!</definedName>
    <definedName name="M2m_f" localSheetId="2">[2]Links!#REF!</definedName>
    <definedName name="M2m_f" localSheetId="3">[2]Links!#REF!</definedName>
    <definedName name="M2m_f">[2]Links!#REF!</definedName>
    <definedName name="M2R_f" localSheetId="0">[1]Links!#REF!</definedName>
    <definedName name="M2R_f" localSheetId="4">[2]Links!#REF!</definedName>
    <definedName name="M2R_f" localSheetId="5">[2]Links!#REF!</definedName>
    <definedName name="M2R_f" localSheetId="2">[2]Links!#REF!</definedName>
    <definedName name="M2R_f">[2]Links!#REF!</definedName>
    <definedName name="M3_F" localSheetId="0">[19]Links!$AD$37</definedName>
    <definedName name="M3_F">[20]Links!$AD$37</definedName>
    <definedName name="M3_P" localSheetId="0">[1]Links!$X$23</definedName>
    <definedName name="M3_P">[2]Links!$X$23</definedName>
    <definedName name="M3_R" localSheetId="0">[7]C!$L$28</definedName>
    <definedName name="M3_R">[8]C!$L$28</definedName>
    <definedName name="M3_R1" localSheetId="0">[7]C!$L$29</definedName>
    <definedName name="M3_R1">[8]C!$L$29</definedName>
    <definedName name="M3M" localSheetId="0">[1]Links!$F$10</definedName>
    <definedName name="M3M">[2]Links!$F$10</definedName>
    <definedName name="M3m_f" localSheetId="0">[1]Links!#REF!</definedName>
    <definedName name="M3m_f" localSheetId="4">[2]Links!#REF!</definedName>
    <definedName name="M3m_f" localSheetId="5">[2]Links!#REF!</definedName>
    <definedName name="M3m_f" localSheetId="2">[2]Links!#REF!</definedName>
    <definedName name="M3m_f" localSheetId="3">[2]Links!#REF!</definedName>
    <definedName name="M3m_f">[2]Links!#REF!</definedName>
    <definedName name="M3R_f" localSheetId="0">[1]Links!#REF!</definedName>
    <definedName name="M3R_f" localSheetId="4">[2]Links!#REF!</definedName>
    <definedName name="M3R_f" localSheetId="5">[2]Links!#REF!</definedName>
    <definedName name="M3R_f" localSheetId="2">[2]Links!#REF!</definedName>
    <definedName name="M3R_f">[2]Links!#REF!</definedName>
    <definedName name="M3RM" localSheetId="0">[1]Links!$H$10</definedName>
    <definedName name="M3RM">[2]Links!$H$10</definedName>
    <definedName name="M3RY" localSheetId="0">[1]Links!$H$17</definedName>
    <definedName name="M3RY">[2]Links!$H$17</definedName>
    <definedName name="M3Y" localSheetId="0">[1]Links!$F$17</definedName>
    <definedName name="M3Y">[2]Links!$F$17</definedName>
    <definedName name="M3YN" localSheetId="0">[1]Links!$F$31</definedName>
    <definedName name="M3YN">[2]Links!$F$31</definedName>
    <definedName name="M3YND" localSheetId="0">[1]Links!$F$38</definedName>
    <definedName name="M3YND">[2]Links!$F$38</definedName>
    <definedName name="macro" localSheetId="0">[1]C!#REF!</definedName>
    <definedName name="macro" localSheetId="4">[2]C!#REF!</definedName>
    <definedName name="macro" localSheetId="5">[2]C!#REF!</definedName>
    <definedName name="macro" localSheetId="2">[2]C!#REF!</definedName>
    <definedName name="macro" localSheetId="3">[2]C!#REF!</definedName>
    <definedName name="macro">[2]C!#REF!</definedName>
    <definedName name="MACROS" localSheetId="0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4">[2]C!#REF!</definedName>
    <definedName name="main_m" localSheetId="5">[2]C!#REF!</definedName>
    <definedName name="main_m" localSheetId="2">[2]C!#REF!</definedName>
    <definedName name="main_m">[2]C!#REF!</definedName>
    <definedName name="MB" localSheetId="0">[1]Links!$F$8</definedName>
    <definedName name="MB">[2]Links!$F$8</definedName>
    <definedName name="MB_F" localSheetId="0">[19]Links!$AD$42</definedName>
    <definedName name="MB_F">[20]Links!$AD$42</definedName>
    <definedName name="MB_P" localSheetId="0">[1]Links!$X$21</definedName>
    <definedName name="MB_P">[2]Links!$X$21</definedName>
    <definedName name="MB_R" localSheetId="0">[7]C!$L$26</definedName>
    <definedName name="MB_R">[8]C!$L$26</definedName>
    <definedName name="MB_R1" localSheetId="0">[7]C!$L$27</definedName>
    <definedName name="MB_R1">[8]C!$L$27</definedName>
    <definedName name="MBM" localSheetId="0">[1]Links!$F$15</definedName>
    <definedName name="MBM">[2]Links!$F$15</definedName>
    <definedName name="MBR_f" localSheetId="0">[1]Links!#REF!</definedName>
    <definedName name="MBR_f" localSheetId="4">[2]Links!#REF!</definedName>
    <definedName name="MBR_f" localSheetId="5">[2]Links!#REF!</definedName>
    <definedName name="MBR_f" localSheetId="2">[2]Links!#REF!</definedName>
    <definedName name="MBR_f" localSheetId="3">[2]Links!#REF!</definedName>
    <definedName name="MBR_f">[2]Links!#REF!</definedName>
    <definedName name="MBRM" localSheetId="0">[1]Links!$H$15</definedName>
    <definedName name="MBRM">[2]Links!$H$15</definedName>
    <definedName name="MBRY" localSheetId="0">[1]Links!$H$22</definedName>
    <definedName name="MBRY">[2]Links!$H$22</definedName>
    <definedName name="MBY" localSheetId="0">[1]Links!$F$22</definedName>
    <definedName name="MBY">[2]Links!$F$22</definedName>
    <definedName name="MBYN" localSheetId="0">[1]Links!$F$36</definedName>
    <definedName name="MBYN">[2]Links!$F$36</definedName>
    <definedName name="MBYND" localSheetId="0">[1]Links!$F$43</definedName>
    <definedName name="MBYND">[2]Links!$F$43</definedName>
    <definedName name="ME" localSheetId="0">[1]Links!$F$4</definedName>
    <definedName name="ME">[2]Links!$F$4</definedName>
    <definedName name="ME_F" localSheetId="0">[1]Links!$T$38</definedName>
    <definedName name="ME_F">[2]Links!$T$38</definedName>
    <definedName name="Medium_term_BOP_scenario" localSheetId="0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[2]Links!$F$11</definedName>
    <definedName name="MERM" localSheetId="0">[1]Links!$H$11</definedName>
    <definedName name="MERM">[2]Links!$H$11</definedName>
    <definedName name="MERY" localSheetId="0">[1]Links!$H$18</definedName>
    <definedName name="MERY">[2]Links!$H$18</definedName>
    <definedName name="MEY" localSheetId="0">[1]Links!$F$18</definedName>
    <definedName name="MEY">[2]Links!$F$18</definedName>
    <definedName name="MEYN" localSheetId="0">[1]Links!$F$32</definedName>
    <definedName name="MEYN">[2]Links!$F$32</definedName>
    <definedName name="MEYND" localSheetId="0">[1]Links!$F$39</definedName>
    <definedName name="MEYND">[2]Links!$F$39</definedName>
    <definedName name="MH" localSheetId="0">[1]Links!$F$5</definedName>
    <definedName name="MH">[2]Links!$F$5</definedName>
    <definedName name="MH_F" localSheetId="0">[1]Links!$T$39</definedName>
    <definedName name="MH_F">[2]Links!$T$39</definedName>
    <definedName name="MHM" localSheetId="0">[1]Links!$F$12</definedName>
    <definedName name="MHM">[2]Links!$F$12</definedName>
    <definedName name="MHRM" localSheetId="0">[1]Links!$H$12</definedName>
    <definedName name="MHRM">[2]Links!$H$12</definedName>
    <definedName name="MHRY" localSheetId="0">[1]Links!$H$19</definedName>
    <definedName name="MHRY">[2]Links!$H$19</definedName>
    <definedName name="MHY" localSheetId="0">[1]Links!$F$19</definedName>
    <definedName name="MHY">[2]Links!$F$19</definedName>
    <definedName name="MHYN" localSheetId="0">[1]Links!$F$33</definedName>
    <definedName name="MHYN">[2]Links!$F$33</definedName>
    <definedName name="MHYND" localSheetId="0">[1]Links!$F$40</definedName>
    <definedName name="MHYND">[2]Links!$F$40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2">[2]Links!#REF!</definedName>
    <definedName name="MNTZ_f">[2]Links!#REF!</definedName>
    <definedName name="Moldova__Balance_of_Payments__1994_98" localSheetId="0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[2]Links!$V$2</definedName>
    <definedName name="Monetary_Program_Parameters" localSheetId="0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[2]Links!$J$29</definedName>
    <definedName name="MONETMC" localSheetId="0">[1]Links!$J$32</definedName>
    <definedName name="MONETMC">[2]Links!$J$32</definedName>
    <definedName name="MONETP" localSheetId="0">[1]Links!$V$21</definedName>
    <definedName name="MONETP">[2]Links!$V$21</definedName>
    <definedName name="moneyprogram" localSheetId="0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4">#REF!</definedName>
    <definedName name="monsurvey" localSheetId="2">#REF!</definedName>
    <definedName name="monsurvey">#REF!</definedName>
    <definedName name="Month" localSheetId="0">[5]C!$H$7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[5]C!$H$8</definedName>
    <definedName name="MonthL">[8]C!$G$15</definedName>
    <definedName name="mt_moneyprog" localSheetId="0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[21]C!#REF!</definedName>
    <definedName name="Nomer">[2]C!$D$12</definedName>
    <definedName name="Non_BRO" localSheetId="0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4">#REF!</definedName>
    <definedName name="Notes" localSheetId="2">#REF!</definedName>
    <definedName name="Notes">#REF!</definedName>
    <definedName name="Number" localSheetId="0">[21]C!#REF!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[22]labels!#REF!</definedName>
    <definedName name="p" localSheetId="4">[23]labels!#REF!</definedName>
    <definedName name="p" localSheetId="2">[22]labels!#REF!</definedName>
    <definedName name="p">[22]labels!#REF!</definedName>
    <definedName name="PAYMENT_f" localSheetId="0">[1]Links!#REF!</definedName>
    <definedName name="PAYMENT_f" localSheetId="2">[2]Links!#REF!</definedName>
    <definedName name="PAYMENT_f">[2]Links!#REF!</definedName>
    <definedName name="PEND" localSheetId="0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4">[2]Links!#REF!</definedName>
    <definedName name="PENSION_f" localSheetId="5">[2]Links!#REF!</definedName>
    <definedName name="PENSION_f" localSheetId="2">[2]Links!#REF!</definedName>
    <definedName name="PENSION_f">[2]Links!#REF!</definedName>
    <definedName name="PMENU" localSheetId="0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[7]C!$L$33</definedName>
    <definedName name="PRIV">[8]C!$L$33</definedName>
    <definedName name="PRIV_F" localSheetId="0">[1]Links!$T$18</definedName>
    <definedName name="PRIV_F">[2]Links!$T$18</definedName>
    <definedName name="PRIV_P" localSheetId="0">[1]Links!$X$28</definedName>
    <definedName name="PRIV_P">[2]Links!$X$28</definedName>
    <definedName name="PRIVG" localSheetId="0">[1]Links!$Z$33</definedName>
    <definedName name="PRIVG">[2]Links!$Z$33</definedName>
    <definedName name="PRIVM" localSheetId="0">[1]Links!$Z$17</definedName>
    <definedName name="PRIVM">[2]Links!$Z$17</definedName>
    <definedName name="PRIVMG" localSheetId="0">[1]Links!$Z$29</definedName>
    <definedName name="PRIVMG">[2]Links!$Z$29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4">[2]Links!#REF!</definedName>
    <definedName name="REF_f" localSheetId="2">[2]Links!#REF!</definedName>
    <definedName name="REF_f">[2]Links!#REF!</definedName>
    <definedName name="RevA" localSheetId="0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4">[2]Links!#REF!</definedName>
    <definedName name="REZREQ_f" localSheetId="2">[2]Links!#REF!</definedName>
    <definedName name="REZREQ_f">[2]Links!#REF!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4">#REF!</definedName>
    <definedName name="RTab6.9" localSheetId="2">#REF!</definedName>
    <definedName name="RTab6.9">#REF!</definedName>
    <definedName name="s" localSheetId="2">[3]Links!$B$37</definedName>
    <definedName name="s">[4]Links!$B$37</definedName>
    <definedName name="S_CONS_f" localSheetId="0">[1]Links!#REF!</definedName>
    <definedName name="S_CONS_f" localSheetId="4">[2]Links!#REF!</definedName>
    <definedName name="S_CONS_f" localSheetId="5">[2]Links!#REF!</definedName>
    <definedName name="S_CONS_f" localSheetId="2">[2]Links!#REF!</definedName>
    <definedName name="S_CONS_f" localSheetId="3">[2]Links!#REF!</definedName>
    <definedName name="S_CONS_f">[2]Links!#REF!</definedName>
    <definedName name="S_CURR_f" localSheetId="0">[1]Links!#REF!</definedName>
    <definedName name="S_CURR_f" localSheetId="4">[2]Links!#REF!</definedName>
    <definedName name="S_CURR_f" localSheetId="5">[2]Links!#REF!</definedName>
    <definedName name="S_CURR_f" localSheetId="2">[2]Links!#REF!</definedName>
    <definedName name="S_CURR_f">[2]Links!#REF!</definedName>
    <definedName name="S_MONEY_f" localSheetId="0">[1]Links!#REF!</definedName>
    <definedName name="S_MONEY_f" localSheetId="4">[2]Links!#REF!</definedName>
    <definedName name="S_MONEY_f" localSheetId="2">[2]Links!#REF!</definedName>
    <definedName name="S_MONEY_f">[2]Links!#REF!</definedName>
    <definedName name="S_SAVE_f" localSheetId="0">[1]Links!#REF!</definedName>
    <definedName name="S_SAVE_f" localSheetId="2">[2]Links!#REF!</definedName>
    <definedName name="S_SAVE_f">[2]Links!#REF!</definedName>
    <definedName name="sencount" hidden="1">2</definedName>
    <definedName name="SERVICES_f" localSheetId="0">[1]Links!#REF!</definedName>
    <definedName name="SERVICES_f" localSheetId="2">[2]Links!#REF!</definedName>
    <definedName name="SERVICES_f">[2]Links!#REF!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[2]Links!$L$4</definedName>
    <definedName name="SOCC" localSheetId="0">[1]Links!$L$16</definedName>
    <definedName name="SOCC">[2]Links!$L$16</definedName>
    <definedName name="SOCCP" localSheetId="0">[1]Links!$L$20</definedName>
    <definedName name="SOCCP">[2]Links!$L$20</definedName>
    <definedName name="SOCIAL_f" localSheetId="0">[1]Links!#REF!</definedName>
    <definedName name="SOCIAL_f" localSheetId="4">[2]Links!#REF!</definedName>
    <definedName name="SOCIAL_f" localSheetId="5">[2]Links!#REF!</definedName>
    <definedName name="SOCIAL_f" localSheetId="2">[2]Links!#REF!</definedName>
    <definedName name="SOCIAL_f" localSheetId="3">[2]Links!#REF!</definedName>
    <definedName name="SOCIAL_f">[2]Links!#REF!</definedName>
    <definedName name="SOCM" localSheetId="0">[1]Links!$L$8</definedName>
    <definedName name="SOCM">[2]Links!$L$8</definedName>
    <definedName name="SOCRCY" localSheetId="0">[1]Links!$L$40</definedName>
    <definedName name="SOCRCY">[2]Links!$L$40</definedName>
    <definedName name="SOCRM" localSheetId="0">[1]Links!$L$28</definedName>
    <definedName name="SOCRM">[2]Links!$L$28</definedName>
    <definedName name="SPD_f" localSheetId="0">[1]Links!#REF!</definedName>
    <definedName name="SPD_f" localSheetId="4">[2]Links!#REF!</definedName>
    <definedName name="SPD_f" localSheetId="5">[2]Links!#REF!</definedName>
    <definedName name="SPD_f" localSheetId="2">[2]Links!#REF!</definedName>
    <definedName name="SPD_f" localSheetId="3">[2]Links!#REF!</definedName>
    <definedName name="SPD_f">[2]Links!#REF!</definedName>
    <definedName name="SUMMARY1" localSheetId="0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'[24]т07(98)'!$A$1</definedName>
    <definedName name="Tab1.1" localSheetId="0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4">#REF!</definedName>
    <definedName name="table130" localSheetId="2">#REF!</definedName>
    <definedName name="table130">#REF!</definedName>
    <definedName name="Table135" localSheetId="0">#REF!,[25]Contents!$A$87:$H$247</definedName>
    <definedName name="Table135" localSheetId="4">#REF!,[26]Contents!$A$87:$H$247</definedName>
    <definedName name="Table135" localSheetId="5">#REF!,[25]Contents!$A$87:$H$247</definedName>
    <definedName name="Table135" localSheetId="2">#REF!,[25]Contents!$A$87:$H$247</definedName>
    <definedName name="Table135" localSheetId="3">#REF!,[25]Contents!$A$87:$H$247</definedName>
    <definedName name="Table135">#REF!,[25]Contents!$A$87:$H$247</definedName>
    <definedName name="Table16_2000" localSheetId="0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4">#REF!</definedName>
    <definedName name="Table20" localSheetId="2">#REF!</definedName>
    <definedName name="Table20">#REF!</definedName>
    <definedName name="Table21" localSheetId="0">#REF!,[27]Contents!$A$87:$H$247</definedName>
    <definedName name="Table21" localSheetId="4">#REF!,[28]Contents!$A$87:$H$247</definedName>
    <definedName name="Table21" localSheetId="5">#REF!,[27]Contents!$A$87:$H$247</definedName>
    <definedName name="Table21" localSheetId="2">#REF!,[27]Contents!$A$87:$H$247</definedName>
    <definedName name="Table21" localSheetId="3">#REF!,[27]Contents!$A$87:$H$247</definedName>
    <definedName name="Table21">#REF!,[27]Contents!$A$87:$H$247</definedName>
    <definedName name="Table22" localSheetId="0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4">[2]Links!#REF!</definedName>
    <definedName name="TAX_f" localSheetId="2">[2]Links!#REF!</definedName>
    <definedName name="TAX_f">[2]Links!#REF!</definedName>
    <definedName name="TaxArrears" localSheetId="0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4">[2]Links!#REF!</definedName>
    <definedName name="TB" localSheetId="5">[2]Links!#REF!</definedName>
    <definedName name="TB" localSheetId="2">[2]Links!#REF!</definedName>
    <definedName name="TB">[2]Links!#REF!</definedName>
    <definedName name="TB_f" localSheetId="0">[1]Links!#REF!</definedName>
    <definedName name="TB_f" localSheetId="4">[2]Links!#REF!</definedName>
    <definedName name="TB_f" localSheetId="2">[2]Links!#REF!</definedName>
    <definedName name="TB_f">[2]Links!#REF!</definedName>
    <definedName name="TD_f" localSheetId="0">[1]Links!#REF!</definedName>
    <definedName name="TD_f" localSheetId="4">[2]Links!#REF!</definedName>
    <definedName name="TD_f" localSheetId="2">[2]Links!#REF!</definedName>
    <definedName name="TD_f">[2]Links!#REF!</definedName>
    <definedName name="TDNF" localSheetId="0">[1]Links!$F$7</definedName>
    <definedName name="TDNF">[2]Links!$F$7</definedName>
    <definedName name="TDNFM" localSheetId="0">[1]Links!$F$14</definedName>
    <definedName name="TDNFM">[2]Links!$F$14</definedName>
    <definedName name="TDNFRM" localSheetId="0">[1]Links!$H$14</definedName>
    <definedName name="TDNFRM">[2]Links!$H$14</definedName>
    <definedName name="TDNFRY" localSheetId="0">[1]Links!$H$21</definedName>
    <definedName name="TDNFRY">[2]Links!$H$21</definedName>
    <definedName name="TDNFY" localSheetId="0">[1]Links!$F$21</definedName>
    <definedName name="TDNFY">[2]Links!$F$21</definedName>
    <definedName name="TDNFYN" localSheetId="0">[1]Links!$F$35</definedName>
    <definedName name="TDNFYN">[2]Links!$F$35</definedName>
    <definedName name="TDNFYND" localSheetId="0">[1]Links!$F$42</definedName>
    <definedName name="TDNFYND">[2]Links!$F$42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4">#REF!</definedName>
    <definedName name="trade_figure" localSheetId="2">#REF!</definedName>
    <definedName name="trade_figure">#REF!</definedName>
    <definedName name="tre">[29]Links!$J$12</definedName>
    <definedName name="TURN" localSheetId="0">[1]Links!$J$6</definedName>
    <definedName name="TURN">[2]Links!$J$6</definedName>
    <definedName name="TURN_F" localSheetId="0">[1]Links!$T$6</definedName>
    <definedName name="TURN_F">[2]Links!$T$6</definedName>
    <definedName name="TURNM" localSheetId="0">[1]Links!$J$16</definedName>
    <definedName name="TURNM">[2]Links!$J$16</definedName>
    <definedName name="TURNMY" localSheetId="0">[1]Links!$J$26</definedName>
    <definedName name="TURNMY">[2]Links!$J$26</definedName>
    <definedName name="TURNR" localSheetId="0">[1]Links!$R$11</definedName>
    <definedName name="TURNR">[2]Links!$R$11</definedName>
    <definedName name="TURNR_F" localSheetId="0">[1]Links!$T$23</definedName>
    <definedName name="TURNR_F">[2]Links!$T$23</definedName>
    <definedName name="TURNRM" localSheetId="0">[1]Links!$R$6</definedName>
    <definedName name="TURNRM">[2]Links!$R$6</definedName>
    <definedName name="TURNY" localSheetId="0">[1]Links!$J$11</definedName>
    <definedName name="TURNY">[2]Links!$J$11</definedName>
    <definedName name="UNEMP" localSheetId="0">[7]C!$L$23</definedName>
    <definedName name="UNEMP">[8]C!$L$23</definedName>
    <definedName name="UNEMP_F" localSheetId="0">[1]Links!$T$15</definedName>
    <definedName name="UNEMP_F">[2]Links!$T$15</definedName>
    <definedName name="UNEMP_P" localSheetId="0">[1]Links!$X$18</definedName>
    <definedName name="UNEMP_P">[2]Links!$X$18</definedName>
    <definedName name="USAA" localSheetId="0">[1]Links!$P$2</definedName>
    <definedName name="USAA">[2]Links!$P$2</definedName>
    <definedName name="USAAM" localSheetId="0">[1]Links!$P$8</definedName>
    <definedName name="USAAM">[2]Links!$P$8</definedName>
    <definedName name="USAAY" localSheetId="0">[1]Links!$P$14</definedName>
    <definedName name="USAAY">[2]Links!$P$14</definedName>
    <definedName name="USAE" localSheetId="0">[1]Links!$P$3</definedName>
    <definedName name="USAE">[2]Links!$P$3</definedName>
    <definedName name="USAEM" localSheetId="0">[1]Links!$P$9</definedName>
    <definedName name="USAEM">[2]Links!$P$9</definedName>
    <definedName name="USAEY" localSheetId="0">[1]Links!$P$15</definedName>
    <definedName name="USAEY">[2]Links!$P$15</definedName>
    <definedName name="USAYA" localSheetId="0">[1]Links!$V$9</definedName>
    <definedName name="USAYA">[2]Links!$V$9</definedName>
    <definedName name="V">'[30]146024'!$A$1:$K$1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[2]Links!$V$3</definedName>
    <definedName name="VM0M" localSheetId="0">[1]Links!$J$27</definedName>
    <definedName name="VM0M">[2]Links!$J$27</definedName>
    <definedName name="VM0MC" localSheetId="0">[1]Links!$J$30</definedName>
    <definedName name="VM0MC">[2]Links!$J$30</definedName>
    <definedName name="VM3M" localSheetId="0">[1]Links!$J$28</definedName>
    <definedName name="VM3M">[2]Links!$J$28</definedName>
    <definedName name="VM3MC" localSheetId="0">[1]Links!$J$31</definedName>
    <definedName name="VM3MC">[2]Links!$J$31</definedName>
    <definedName name="VM3P" localSheetId="0">[1]Links!$V$22</definedName>
    <definedName name="VM3P">[2]Links!$V$22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[7]C!$L$19</definedName>
    <definedName name="W">[8]C!$L$19</definedName>
    <definedName name="W_F" localSheetId="0">[1]Links!$T$11</definedName>
    <definedName name="W_F">[2]Links!$T$11</definedName>
    <definedName name="W_P" localSheetId="0">[1]Links!$X$14</definedName>
    <definedName name="W_P">[2]Links!$X$14</definedName>
    <definedName name="WAG" localSheetId="0">[1]Links!$L$3</definedName>
    <definedName name="WAG">[2]Links!$L$3</definedName>
    <definedName name="WAGC" localSheetId="0">[1]Links!$L$15</definedName>
    <definedName name="WAGC">[2]Links!$L$15</definedName>
    <definedName name="WAGCP" localSheetId="0">[1]Links!$L$19</definedName>
    <definedName name="WAGCP">[2]Links!$L$19</definedName>
    <definedName name="Wage" localSheetId="0">[7]C!$L$30</definedName>
    <definedName name="Wage">[8]C!$L$30</definedName>
    <definedName name="WAGE_f" localSheetId="0">[1]Links!#REF!</definedName>
    <definedName name="WAGE_f" localSheetId="4">[2]Links!#REF!</definedName>
    <definedName name="WAGE_f" localSheetId="5">[2]Links!#REF!</definedName>
    <definedName name="WAGE_f" localSheetId="2">[2]Links!#REF!</definedName>
    <definedName name="WAGE_f" localSheetId="3">[2]Links!#REF!</definedName>
    <definedName name="WAGE_f">[2]Links!#REF!</definedName>
    <definedName name="WAGE_P" localSheetId="0">[1]Links!$X$25</definedName>
    <definedName name="WAGE_P">[2]Links!$X$25</definedName>
    <definedName name="WAGEM" localSheetId="0">[1]Links!$L$43</definedName>
    <definedName name="WAGEM">[2]Links!$L$43</definedName>
    <definedName name="WAGER" localSheetId="0">[7]C!$L$31</definedName>
    <definedName name="WAGER">[8]C!$L$31</definedName>
    <definedName name="WAGER_f" localSheetId="0">[1]Links!#REF!</definedName>
    <definedName name="WAGER_f" localSheetId="4">[2]Links!#REF!</definedName>
    <definedName name="WAGER_f" localSheetId="5">[2]Links!#REF!</definedName>
    <definedName name="WAGER_f" localSheetId="2">[2]Links!#REF!</definedName>
    <definedName name="WAGER_f" localSheetId="3">[2]Links!#REF!</definedName>
    <definedName name="WAGER_f">[2]Links!#REF!</definedName>
    <definedName name="WAGERM" localSheetId="0">[1]Links!$L$46</definedName>
    <definedName name="WAGERM">[2]Links!$L$46</definedName>
    <definedName name="WAGERY" localSheetId="0">[1]Links!$L$47</definedName>
    <definedName name="WAGERY">[2]Links!$L$47</definedName>
    <definedName name="WAGES" localSheetId="0">[7]C!$L$21</definedName>
    <definedName name="WAGES">[8]C!$L$21</definedName>
    <definedName name="WAGES_F" localSheetId="0">[1]Links!$T$12</definedName>
    <definedName name="WAGES_F">[2]Links!$T$12</definedName>
    <definedName name="WAGES_P" localSheetId="0">[1]Links!$X$16</definedName>
    <definedName name="WAGES_P">[2]Links!$X$16</definedName>
    <definedName name="WAGESK_f" localSheetId="0">[1]Links!#REF!</definedName>
    <definedName name="WAGESK_f" localSheetId="4">[2]Links!#REF!</definedName>
    <definedName name="WAGESK_f" localSheetId="5">[2]Links!#REF!</definedName>
    <definedName name="WAGESK_f" localSheetId="2">[2]Links!#REF!</definedName>
    <definedName name="WAGESK_f" localSheetId="3">[2]Links!#REF!</definedName>
    <definedName name="WAGESK_f">[2]Links!#REF!</definedName>
    <definedName name="WAGESP_f" localSheetId="0">[1]Links!#REF!</definedName>
    <definedName name="WAGESP_f" localSheetId="4">[2]Links!#REF!</definedName>
    <definedName name="WAGESP_f" localSheetId="5">[2]Links!#REF!</definedName>
    <definedName name="WAGESP_f" localSheetId="2">[2]Links!#REF!</definedName>
    <definedName name="WAGESP_f">[2]Links!#REF!</definedName>
    <definedName name="WAGESR_f" localSheetId="0">[1]Links!#REF!</definedName>
    <definedName name="WAGESR_f" localSheetId="4">[2]Links!#REF!</definedName>
    <definedName name="WAGESR_f" localSheetId="2">[2]Links!#REF!</definedName>
    <definedName name="WAGESR_f">[2]Links!#REF!</definedName>
    <definedName name="WAGESW_f" localSheetId="0">[1]Links!#REF!</definedName>
    <definedName name="WAGESW_f" localSheetId="2">[2]Links!#REF!</definedName>
    <definedName name="WAGESW_f">[2]Links!#REF!</definedName>
    <definedName name="WAGEYA" localSheetId="0">[1]Links!$V$7</definedName>
    <definedName name="WAGEYA">[2]Links!$V$7</definedName>
    <definedName name="WAGM" localSheetId="0">[1]Links!$L$7</definedName>
    <definedName name="WAGM">[2]Links!$L$7</definedName>
    <definedName name="WAGRCY" localSheetId="0">[1]Links!$L$39</definedName>
    <definedName name="WAGRCY">[2]Links!$L$39</definedName>
    <definedName name="WAGRM" localSheetId="0">[1]Links!$L$27</definedName>
    <definedName name="WAGRM">[2]Links!$L$27</definedName>
    <definedName name="WPI" localSheetId="0">[5]Links!$B$7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[13]Links!$T$32</definedName>
    <definedName name="WPI_F">[2]Links!$T$32</definedName>
    <definedName name="WPI_P" localSheetId="0">[13]Links!$X$5</definedName>
    <definedName name="WPI_P">[2]Links!$X$5</definedName>
    <definedName name="WPIA_f" localSheetId="0">[1]Links!#REF!</definedName>
    <definedName name="WPIA_f" localSheetId="4">[2]Links!#REF!</definedName>
    <definedName name="WPIA_f" localSheetId="5">[2]Links!#REF!</definedName>
    <definedName name="WPIA_f" localSheetId="2">[2]Links!#REF!</definedName>
    <definedName name="WPIA_f" localSheetId="3">[2]Links!#REF!</definedName>
    <definedName name="WPIA_f">[2]Links!#REF!</definedName>
    <definedName name="WPIAVG" localSheetId="0">[7]C!$L$11</definedName>
    <definedName name="WPIAVG">[8]C!$L$11</definedName>
    <definedName name="WPIAVG_F" localSheetId="0">[13]Links!$T$33</definedName>
    <definedName name="WPIAVG_F">[2]Links!$T$33</definedName>
    <definedName name="WPIAVG_P" localSheetId="0">[13]Links!$X$7</definedName>
    <definedName name="WPIAVG_P">[2]Links!$X$7</definedName>
    <definedName name="WPIC" localSheetId="2">[14]Links!$B$24</definedName>
    <definedName name="WPIC">[15]Links!$B$24</definedName>
    <definedName name="WPICA" localSheetId="0">[13]Links!$B$31</definedName>
    <definedName name="WPICA">[2]Links!$B$31</definedName>
    <definedName name="WPID">[16]Links!$D$9</definedName>
    <definedName name="WPIDC">[10]Links!$B$27</definedName>
    <definedName name="WPIDCA">[16]Links!$D$41</definedName>
    <definedName name="WPIDMY">[16]Links!$D$33</definedName>
    <definedName name="WPIDMYA">[16]Links!$D$49</definedName>
    <definedName name="WPIDPA">[10]Links!$B$72</definedName>
    <definedName name="WPIDQ">[10]Links!$B$36</definedName>
    <definedName name="WPIDQA">[10]Links!$B$45</definedName>
    <definedName name="WPIDY">[16]Links!$D$17</definedName>
    <definedName name="WPIDYA">[10]Links!$B$63</definedName>
    <definedName name="WPIE">[16]Links!$D$7</definedName>
    <definedName name="WPIEC">[10]Links!$B$25</definedName>
    <definedName name="WPIECA">[16]Links!$D$39</definedName>
    <definedName name="WPIEMY">[16]Links!$D$31</definedName>
    <definedName name="WPIEMYA">[16]Links!$D$47</definedName>
    <definedName name="WPIEPA">[10]Links!$B$70</definedName>
    <definedName name="WPIEQ">[10]Links!$B$34</definedName>
    <definedName name="WPIEQA">[10]Links!$B$43</definedName>
    <definedName name="WPIEY">[16]Links!$D$15</definedName>
    <definedName name="WPIEYA">[10]Links!$B$61</definedName>
    <definedName name="WPIM">[16]Links!$D$8</definedName>
    <definedName name="WPIMC">[10]Links!$B$26</definedName>
    <definedName name="WPIMCA">[16]Links!$D$40</definedName>
    <definedName name="WPIMMY">[16]Links!$D$32</definedName>
    <definedName name="WPIMMYA">[16]Links!$D$48</definedName>
    <definedName name="WPImov_f" localSheetId="0">[1]Links!#REF!</definedName>
    <definedName name="WPImov_f" localSheetId="4">[2]Links!#REF!</definedName>
    <definedName name="WPImov_f" localSheetId="5">[2]Links!#REF!</definedName>
    <definedName name="WPImov_f" localSheetId="2">[2]Links!#REF!</definedName>
    <definedName name="WPImov_f" localSheetId="3">[2]Links!#REF!</definedName>
    <definedName name="WPImov_f">[2]Links!#REF!</definedName>
    <definedName name="WPIMPA">[10]Links!$B$71</definedName>
    <definedName name="WPIMQ">[10]Links!$B$35</definedName>
    <definedName name="WPIMQA">[10]Links!$B$44</definedName>
    <definedName name="WPIMY" localSheetId="0">[5]Links!$B$37</definedName>
    <definedName name="WPIMY">[2]Links!$B$21</definedName>
    <definedName name="WPIMY1">[16]Links!$D$16</definedName>
    <definedName name="WPIMYA" localSheetId="0">[16]Links!$D$46</definedName>
    <definedName name="WPIMYA">[2]Links!$B$26</definedName>
    <definedName name="WPIPA" localSheetId="0">[5]Links!$B$49</definedName>
    <definedName name="WPIPA">[6]Links!$B$49</definedName>
    <definedName name="WPIQ" localSheetId="2">[14]Links!$B$33</definedName>
    <definedName name="WPIQ">[15]Links!$B$33</definedName>
    <definedName name="WPIQA" localSheetId="2">[14]Links!$B$42</definedName>
    <definedName name="WPIQA">[15]Links!$B$42</definedName>
    <definedName name="WPIY" localSheetId="0">[5]Links!$B$13</definedName>
    <definedName name="WPIY">[2]Links!$B$11</definedName>
    <definedName name="WPIYA" localSheetId="2">[14]Links!$B$60</definedName>
    <definedName name="WPIYA">[15]Links!$B$60</definedName>
    <definedName name="WR" localSheetId="0">[7]C!$L$20</definedName>
    <definedName name="WR">[8]C!$L$20</definedName>
    <definedName name="WR_P" localSheetId="0">[1]Links!$X$15</definedName>
    <definedName name="WR_P">[2]Links!$X$15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[21]C!#REF!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[21]C!#REF!</definedName>
    <definedName name="Year2" localSheetId="4">[21]C!#REF!</definedName>
    <definedName name="Year2" localSheetId="2">[21]C!#REF!</definedName>
    <definedName name="Year2" localSheetId="3">[21]C!#REF!</definedName>
    <definedName name="Year2">[21]C!#REF!</definedName>
    <definedName name="zDollarGDP">[31]ass!$A$7:$IV$7</definedName>
    <definedName name="zGDPgrowth" localSheetId="0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4">#REF!</definedName>
    <definedName name="zLiborUS" localSheetId="2">#REF!</definedName>
    <definedName name="zLiborUS">#REF!</definedName>
    <definedName name="zReserves">[31]oth!$A$17:$IV$17</definedName>
    <definedName name="zRoWCPIchange" localSheetId="0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[31]ass!$A$24:$IV$24</definedName>
    <definedName name="zXGNFS" localSheetId="0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'[32]д17-1'!$A$1:$H$1</definedName>
    <definedName name="д17.1">'[33]д17-1'!$A$1:$H$1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'[11]Мульт-ор М2, швидкість'!$C$1:$C$65536</definedName>
    <definedName name="М2">'[12]Мульт-ор М2, швидкість'!$C$1:$C$65536</definedName>
    <definedName name="нy69" localSheetId="0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'[30]146024'!$A$8:$A$88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'[34]т07(98)'!$A$1</definedName>
    <definedName name="т07КБ98">'[35]т07(98)'!$A$1</definedName>
    <definedName name="т09СЕ98" localSheetId="0">'[36]т09(98) по сек-рам ек-ки'!$A$1</definedName>
    <definedName name="т09СЕ98">'[37]т09(98) по сек-рам ек-ки'!$A$1</definedName>
    <definedName name="т15" localSheetId="0">[38]т15!$A$1</definedName>
    <definedName name="т15">[39]т15!$A$1</definedName>
    <definedName name="т17.1" localSheetId="0">'[40]т17-1(шаблон)'!$A$1:$H$1</definedName>
    <definedName name="т17.1">'[41]т17-1(шаблон)'!$A$1:$H$1</definedName>
    <definedName name="т17.1.2001" localSheetId="0">'[40]т17-1(шаблон)'!$A$1:$H$1</definedName>
    <definedName name="т17.1.2001">'[41]т17-1(шаблон)'!$A$1:$H$1</definedName>
    <definedName name="т17.1обл2001" localSheetId="0">'[40]т17-1(шаблон)'!$A$1:$H$1</definedName>
    <definedName name="т17.1обл2001">'[41]т17-1(шаблон)'!$A$1:$H$1</definedName>
    <definedName name="т17.2" localSheetId="0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'[42]т17-2 '!$A$1</definedName>
    <definedName name="т17.2.2001">'[43]т17-2 '!$A$1</definedName>
    <definedName name="т17.3" localSheetId="0">'[42]т17-3'!$A$1:$L$2</definedName>
    <definedName name="т17.3">'[43]т17-3'!$A$1:$L$2</definedName>
    <definedName name="т17.3.2001" localSheetId="0">'[42]т17-2 '!$A$1</definedName>
    <definedName name="т17.3.2001">'[43]т17-2 '!$A$1</definedName>
    <definedName name="т17.4" localSheetId="0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4">#REF!</definedName>
    <definedName name="т17.7" localSheetId="2">#REF!</definedName>
    <definedName name="т17.7">#REF!</definedName>
    <definedName name="т17мб" localSheetId="0">'[44]т17мб(шаблон)'!$A$1</definedName>
    <definedName name="т17мб">'[45]т17мб(шаблон)'!$A$1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'[30]146024'!$A$8:$K$88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</definedNames>
  <calcPr calcId="162913"/>
</workbook>
</file>

<file path=xl/calcChain.xml><?xml version="1.0" encoding="utf-8"?>
<calcChain xmlns="http://schemas.openxmlformats.org/spreadsheetml/2006/main">
  <c r="G44" i="42" l="1"/>
  <c r="G41" i="42"/>
  <c r="F41" i="42"/>
  <c r="F44" i="42"/>
  <c r="F38" i="42"/>
  <c r="G38" i="42" l="1"/>
  <c r="H38" i="42"/>
  <c r="G15" i="42" l="1"/>
  <c r="F15" i="42"/>
  <c r="H15" i="42" l="1"/>
  <c r="H44" i="42" l="1"/>
  <c r="H41" i="42"/>
  <c r="E44" i="42" l="1"/>
  <c r="D44" i="42"/>
  <c r="C44" i="42"/>
  <c r="E41" i="42"/>
  <c r="D41" i="42"/>
  <c r="C41" i="42"/>
  <c r="E38" i="42"/>
  <c r="D38" i="42"/>
  <c r="C17" i="42"/>
  <c r="C38" i="42" s="1"/>
  <c r="E15" i="42"/>
  <c r="D15" i="42"/>
  <c r="C15" i="42"/>
</calcChain>
</file>

<file path=xl/sharedStrings.xml><?xml version="1.0" encoding="utf-8"?>
<sst xmlns="http://schemas.openxmlformats.org/spreadsheetml/2006/main" count="536" uniqueCount="263">
  <si>
    <t>Індекс споживчих цін</t>
  </si>
  <si>
    <t>Базова інфляція</t>
  </si>
  <si>
    <t>Алкогольні напої, тютюнові вироби</t>
  </si>
  <si>
    <t>Одяг і взуття</t>
  </si>
  <si>
    <t>Транспорт</t>
  </si>
  <si>
    <t>Зв’язок</t>
  </si>
  <si>
    <t>Освіта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</si>
  <si>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</si>
  <si>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</si>
  <si>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</si>
  <si>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</si>
  <si>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</si>
  <si>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</si>
  <si>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Постачання електроенергії, газу, пари та кондиційованого повітря</t>
  </si>
  <si>
    <t>Показники</t>
  </si>
  <si>
    <t>Примітки:</t>
  </si>
  <si>
    <t>лютий</t>
  </si>
  <si>
    <t>січень</t>
  </si>
  <si>
    <t>березень</t>
  </si>
  <si>
    <t>квітень</t>
  </si>
  <si>
    <t>травень</t>
  </si>
  <si>
    <t>червень</t>
  </si>
  <si>
    <t>Компоненти споживчого кошика (за класифікацією Національного банку України)</t>
  </si>
  <si>
    <t>липень</t>
  </si>
  <si>
    <t>вересень</t>
  </si>
  <si>
    <t>жовтень</t>
  </si>
  <si>
    <t>Окремі компоненти споживчого кошика (за класифікацією ДССУ)</t>
  </si>
  <si>
    <t>Окремі компоненти ІЦВ</t>
  </si>
  <si>
    <t>грудень</t>
  </si>
  <si>
    <t>2016 рік</t>
  </si>
  <si>
    <t>Продукти харчування та безалкогольні напої</t>
  </si>
  <si>
    <t>2017 рік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</si>
  <si>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</si>
  <si>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>2018 рік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</si>
  <si>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2017 рік.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</si>
  <si>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</si>
  <si>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</si>
  <si>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</si>
  <si>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</si>
  <si>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</si>
  <si>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</si>
  <si>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</si>
  <si>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 xml:space="preserve">серпень </t>
  </si>
  <si>
    <t xml:space="preserve">листопад </t>
  </si>
  <si>
    <t>Небазова інфляція *</t>
  </si>
  <si>
    <t>Житло, вода, електроенергія, газ та інші види палива</t>
  </si>
  <si>
    <t>2015 рік</t>
  </si>
  <si>
    <t>Сирі продукти</t>
  </si>
  <si>
    <t>Адміністративно регульовані тарифи та ціни</t>
  </si>
  <si>
    <t>Паливо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</si>
  <si>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</si>
  <si>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</si>
  <si>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</si>
  <si>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</si>
  <si>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Центральне опалення</t>
  </si>
  <si>
    <t>Електроенергія</t>
  </si>
  <si>
    <t>2019 рік</t>
  </si>
  <si>
    <t>Частка ІСЦ для 2019 року, %</t>
  </si>
  <si>
    <t>Частка ІЦВ для 2019 року, %</t>
  </si>
  <si>
    <t>Зміна цінових індексів ІСЦ та ІЦВ у 2015-2019 роках</t>
  </si>
  <si>
    <t xml:space="preserve">березень 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</si>
  <si>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</si>
  <si>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</si>
  <si>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</si>
  <si>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серпень</t>
  </si>
  <si>
    <t>листопад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</si>
  <si>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</si>
  <si>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</si>
  <si>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</si>
  <si>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</si>
  <si>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</si>
  <si>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</si>
  <si>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</si>
  <si>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</si>
  <si>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</si>
  <si>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</si>
  <si>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у тому числі: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</si>
  <si>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</si>
  <si>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</si>
  <si>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</si>
  <si>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</si>
  <si>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</si>
  <si>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</si>
  <si>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</si>
  <si>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</si>
  <si>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</si>
  <si>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</si>
  <si>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</si>
  <si>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</si>
  <si>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</si>
  <si>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</si>
  <si>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</si>
  <si>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</si>
  <si>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Нефінансові корпорації</t>
  </si>
  <si>
    <t>Домашні господарства</t>
  </si>
  <si>
    <t>у тому числі овернайт</t>
  </si>
  <si>
    <t xml:space="preserve">* Дані включають сектор загального державного управління. 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</si>
  <si>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</si>
  <si>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</si>
  <si>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</si>
  <si>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</si>
  <si>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</si>
  <si>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</si>
  <si>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</si>
  <si>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</si>
  <si>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</si>
  <si>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</si>
  <si>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</si>
  <si>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</si>
  <si>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</si>
  <si>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</si>
  <si>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</si>
  <si>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</si>
  <si>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</si>
  <si>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</si>
  <si>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</si>
  <si>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</si>
  <si>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</si>
  <si>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</si>
  <si>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</si>
  <si>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</si>
  <si>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</si>
  <si>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</si>
  <si>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</si>
  <si>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</si>
  <si>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</si>
  <si>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</si>
  <si>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</si>
  <si>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</si>
  <si>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</si>
  <si>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</si>
  <si>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</si>
  <si>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 соціального розвитку України</t>
  </si>
  <si>
    <t>одиниці</t>
  </si>
  <si>
    <t>тис. осіб</t>
  </si>
  <si>
    <t>-</t>
  </si>
  <si>
    <t>% р/р</t>
  </si>
  <si>
    <t>%</t>
  </si>
  <si>
    <t>грн</t>
  </si>
  <si>
    <t xml:space="preserve">Мінімальна заробітна плата </t>
  </si>
  <si>
    <t>тис. од.</t>
  </si>
  <si>
    <t>млрд грн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</si>
  <si>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</si>
  <si>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</si>
  <si>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</si>
  <si>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t>Основні показники Державного бюджету України</t>
  </si>
  <si>
    <t>Показники, млрд. грн.</t>
  </si>
  <si>
    <t>Доходи</t>
  </si>
  <si>
    <t>Податкові надходження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</si>
  <si>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</si>
  <si>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</si>
  <si>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</si>
  <si>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</si>
  <si>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</si>
  <si>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</si>
  <si>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</si>
  <si>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</si>
  <si>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</si>
  <si>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</si>
  <si>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</si>
  <si>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</si>
  <si>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</si>
  <si>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</si>
  <si>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</si>
  <si>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</si>
  <si>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</si>
  <si>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</si>
  <si>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</si>
  <si>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</si>
  <si>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</si>
  <si>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</si>
  <si>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</si>
  <si>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</si>
  <si>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</si>
  <si>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</si>
  <si>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</si>
  <si>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</si>
  <si>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</si>
  <si>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</si>
  <si>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</si>
  <si>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</si>
  <si>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</si>
  <si>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</si>
  <si>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</si>
  <si>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</si>
  <si>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Індекс виробництва базових галузей *, % р/р</t>
  </si>
  <si>
    <t>щомісячні дані</t>
  </si>
  <si>
    <t>кумулятивні дані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</si>
  <si>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</si>
  <si>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</si>
  <si>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</si>
  <si>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</si>
  <si>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</si>
  <si>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</si>
  <si>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</si>
  <si>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</si>
  <si>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</si>
  <si>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</si>
  <si>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</si>
  <si>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</si>
  <si>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01-03</t>
  </si>
  <si>
    <t>01-06</t>
  </si>
  <si>
    <t>01-09</t>
  </si>
  <si>
    <t>01-12</t>
  </si>
  <si>
    <t>01-02</t>
  </si>
  <si>
    <t>01-04</t>
  </si>
  <si>
    <t>01-05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</si>
  <si>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</si>
  <si>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</si>
  <si>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</si>
  <si>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</si>
  <si>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</si>
  <si>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</si>
  <si>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</si>
  <si>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</si>
  <si>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</si>
  <si>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</si>
  <si>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</si>
  <si>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</si>
  <si>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</si>
  <si>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</si>
  <si>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</si>
  <si>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</si>
  <si>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</si>
  <si>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</si>
  <si>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</si>
  <si>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</si>
  <si>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t>* Дані можуть уточнюватися.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</si>
  <si>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2017 рік та уточнених даних за 2018 рік.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</si>
  <si>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</si>
  <si>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</si>
  <si>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01-07</t>
  </si>
  <si>
    <t>01-08</t>
  </si>
  <si>
    <t>‐8.5</t>
  </si>
  <si>
    <t>‐12.5</t>
  </si>
  <si>
    <t>01-10</t>
  </si>
  <si>
    <t>01-11</t>
  </si>
  <si>
    <t>Процентні ставки за кредитами на міжбанківському ринку України в національній валюті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</si>
  <si>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</si>
  <si>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</si>
  <si>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Грудень 2019 року, % м/м</t>
  </si>
  <si>
    <t>** Наявна інформація за грудень 2019 року надається за оперативними розрахунками. Уточненна та розширенна інформація буде розміщенна після отримання балансових даних.</t>
  </si>
  <si>
    <t>грудень**</t>
  </si>
  <si>
    <t>Субсидії</t>
  </si>
  <si>
    <t>Заробітна плата</t>
  </si>
  <si>
    <t>Безробіття</t>
  </si>
  <si>
    <t>Соціальні стандарти</t>
  </si>
  <si>
    <t>Прожитковий  мінімум (на кінець періоду)</t>
  </si>
  <si>
    <t>Бюджетні видатки на відшкодування витрат на оплату послуг ЖКГ (за місяць/рік)</t>
  </si>
  <si>
    <t>Середній розмір призначених субсидій (за місяць/рік)</t>
  </si>
  <si>
    <t>Населення, штатні працівники</t>
  </si>
  <si>
    <t>Середня заробітна плата (за місяць)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</si>
  <si>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</si>
  <si>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</si>
  <si>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</si>
  <si>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Рівень безробіття за МОП*** (за квартал/рік)</t>
  </si>
  <si>
    <t>Чисельність наявного населення* (на кінець періоду)</t>
  </si>
  <si>
    <t>Середньооблікова кількість штатних працівників** (за місяць/рік)</t>
  </si>
  <si>
    <t>Кількість домогосподарств, які отримують субсидії (на кінець періоду)</t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</si>
  <si>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</si>
  <si>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Грудень</t>
  </si>
  <si>
    <t>Рік</t>
  </si>
  <si>
    <t>Січень-Грудень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</si>
</sst>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4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</numFmts>
  <fonts count="18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Calibri"/>
      <family val="2"/>
      <charset val="204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024">
    <xf numFmtId="0" fontId="0" fillId="0" borderId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9" fontId="44" fillId="0" borderId="0">
      <alignment horizontal="centerContinuous" vertical="top" wrapText="1"/>
    </xf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2" borderId="0" applyNumberFormat="0" applyBorder="0" applyAlignment="0" applyProtection="0"/>
    <xf numFmtId="180" fontId="43" fillId="0" borderId="0" applyFont="0" applyFill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6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1">
      <protection hidden="1"/>
    </xf>
    <xf numFmtId="0" fontId="52" fillId="22" borderId="1" applyNumberFormat="0" applyFont="0" applyBorder="0" applyAlignment="0" applyProtection="0">
      <protection hidden="1"/>
    </xf>
    <xf numFmtId="0" fontId="53" fillId="0" borderId="1">
      <protection hidden="1"/>
    </xf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7" fillId="22" borderId="2" applyNumberFormat="0" applyAlignment="0" applyProtection="0"/>
    <xf numFmtId="0" fontId="58" fillId="0" borderId="3" applyNumberFormat="0" applyFont="0" applyFill="0" applyAlignment="0" applyProtection="0"/>
    <xf numFmtId="0" fontId="59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0" fontId="60" fillId="23" borderId="4" applyNumberFormat="0" applyAlignment="0" applyProtection="0"/>
    <xf numFmtId="1" fontId="61" fillId="24" borderId="5">
      <alignment horizontal="right" vertical="center"/>
    </xf>
    <xf numFmtId="0" fontId="62" fillId="24" borderId="5">
      <alignment horizontal="right" vertical="center"/>
    </xf>
    <xf numFmtId="0" fontId="47" fillId="24" borderId="6"/>
    <xf numFmtId="0" fontId="61" fillId="25" borderId="5">
      <alignment horizontal="center" vertical="center"/>
    </xf>
    <xf numFmtId="1" fontId="61" fillId="24" borderId="5">
      <alignment horizontal="right" vertical="center"/>
    </xf>
    <xf numFmtId="0" fontId="47" fillId="24" borderId="0"/>
    <xf numFmtId="0" fontId="47" fillId="24" borderId="0"/>
    <xf numFmtId="0" fontId="63" fillId="24" borderId="5">
      <alignment horizontal="left" vertical="center"/>
    </xf>
    <xf numFmtId="0" fontId="63" fillId="24" borderId="7">
      <alignment vertical="center"/>
    </xf>
    <xf numFmtId="0" fontId="64" fillId="24" borderId="8">
      <alignment vertical="center"/>
    </xf>
    <xf numFmtId="0" fontId="63" fillId="24" borderId="5"/>
    <xf numFmtId="0" fontId="62" fillId="24" borderId="5">
      <alignment horizontal="right" vertical="center"/>
    </xf>
    <xf numFmtId="0" fontId="65" fillId="26" borderId="5">
      <alignment horizontal="left" vertical="center"/>
    </xf>
    <xf numFmtId="0" fontId="65" fillId="26" borderId="5">
      <alignment horizontal="left" vertical="center"/>
    </xf>
    <xf numFmtId="0" fontId="41" fillId="24" borderId="5">
      <alignment horizontal="left" vertical="center"/>
    </xf>
    <xf numFmtId="0" fontId="66" fillId="24" borderId="6"/>
    <xf numFmtId="0" fontId="61" fillId="25" borderId="5">
      <alignment horizontal="left" vertical="center"/>
    </xf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181" fontId="67" fillId="0" borderId="0"/>
    <xf numFmtId="38" fontId="68" fillId="0" borderId="0" applyFont="0" applyFill="0" applyBorder="0" applyAlignment="0" applyProtection="0"/>
    <xf numFmtId="170" fontId="69" fillId="0" borderId="0" applyFont="0" applyFill="0" applyBorder="0" applyAlignment="0" applyProtection="0"/>
    <xf numFmtId="173" fontId="41" fillId="0" borderId="0" applyFont="0" applyFill="0" applyBorder="0" applyAlignment="0" applyProtection="0"/>
    <xf numFmtId="182" fontId="70" fillId="0" borderId="0" applyFont="0" applyFill="0" applyBorder="0" applyAlignment="0" applyProtection="0"/>
    <xf numFmtId="183" fontId="4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72" fontId="46" fillId="0" borderId="0" applyFont="0" applyFill="0" applyBorder="0" applyAlignment="0" applyProtection="0"/>
    <xf numFmtId="184" fontId="69" fillId="0" borderId="0" applyFont="0" applyFill="0" applyBorder="0" applyAlignment="0" applyProtection="0"/>
    <xf numFmtId="185" fontId="71" fillId="0" borderId="0">
      <alignment horizontal="right" vertical="top"/>
    </xf>
    <xf numFmtId="3" fontId="72" fillId="0" borderId="0" applyFont="0" applyFill="0" applyBorder="0" applyAlignment="0" applyProtection="0"/>
    <xf numFmtId="0" fontId="73" fillId="0" borderId="0"/>
    <xf numFmtId="3" fontId="47" fillId="0" borderId="0" applyFill="0" applyBorder="0" applyAlignment="0" applyProtection="0"/>
    <xf numFmtId="0" fontId="74" fillId="0" borderId="0"/>
    <xf numFmtId="0" fontId="74" fillId="0" borderId="0"/>
    <xf numFmtId="168" fontId="6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5" fillId="0" borderId="0">
      <protection locked="0"/>
    </xf>
    <xf numFmtId="187" fontId="76" fillId="0" borderId="0">
      <protection locked="0"/>
    </xf>
    <xf numFmtId="0" fontId="58" fillId="0" borderId="0" applyFont="0" applyFill="0" applyBorder="0" applyAlignment="0" applyProtection="0"/>
    <xf numFmtId="188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9" fontId="80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2" fillId="0" borderId="0">
      <protection locked="0"/>
    </xf>
    <xf numFmtId="0" fontId="81" fillId="0" borderId="0">
      <protection locked="0"/>
    </xf>
    <xf numFmtId="0" fontId="83" fillId="0" borderId="0"/>
    <xf numFmtId="0" fontId="81" fillId="0" borderId="0">
      <protection locked="0"/>
    </xf>
    <xf numFmtId="0" fontId="84" fillId="0" borderId="0"/>
    <xf numFmtId="0" fontId="81" fillId="0" borderId="0">
      <protection locked="0"/>
    </xf>
    <xf numFmtId="0" fontId="84" fillId="0" borderId="0"/>
    <xf numFmtId="0" fontId="82" fillId="0" borderId="0">
      <protection locked="0"/>
    </xf>
    <xf numFmtId="0" fontId="84" fillId="0" borderId="0"/>
    <xf numFmtId="3" fontId="58" fillId="0" borderId="0" applyFont="0" applyFill="0" applyBorder="0" applyAlignment="0" applyProtection="0"/>
    <xf numFmtId="3" fontId="58" fillId="0" borderId="0" applyFont="0" applyFill="0" applyBorder="0" applyAlignment="0" applyProtection="0"/>
    <xf numFmtId="187" fontId="75" fillId="0" borderId="0">
      <protection locked="0"/>
    </xf>
    <xf numFmtId="187" fontId="76" fillId="0" borderId="0">
      <protection locked="0"/>
    </xf>
    <xf numFmtId="0" fontId="84" fillId="0" borderId="0"/>
    <xf numFmtId="0" fontId="85" fillId="0" borderId="0"/>
    <xf numFmtId="0" fontId="84" fillId="0" borderId="0"/>
    <xf numFmtId="0" fontId="73" fillId="0" borderId="0"/>
    <xf numFmtId="0" fontId="86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38" fontId="88" fillId="25" borderId="0" applyNumberFormat="0" applyBorder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2" fillId="0" borderId="10" applyNumberFormat="0" applyFill="0" applyAlignment="0" applyProtection="0"/>
    <xf numFmtId="0" fontId="93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4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87" fontId="95" fillId="0" borderId="0">
      <protection locked="0"/>
    </xf>
    <xf numFmtId="187" fontId="96" fillId="0" borderId="0">
      <protection locked="0"/>
    </xf>
    <xf numFmtId="187" fontId="95" fillId="0" borderId="0">
      <protection locked="0"/>
    </xf>
    <xf numFmtId="187" fontId="96" fillId="0" borderId="0"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0" fontId="101" fillId="0" borderId="0"/>
    <xf numFmtId="0" fontId="41" fillId="0" borderId="0"/>
    <xf numFmtId="191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0" fontId="102" fillId="7" borderId="2" applyNumberFormat="0" applyAlignment="0" applyProtection="0"/>
    <xf numFmtId="10" fontId="88" fillId="24" borderId="5" applyNumberFormat="0" applyBorder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3" fillId="7" borderId="2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93" fontId="105" fillId="0" borderId="0"/>
    <xf numFmtId="0" fontId="84" fillId="0" borderId="12"/>
    <xf numFmtId="0" fontId="106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7" fillId="0" borderId="13" applyNumberFormat="0" applyFill="0" applyAlignment="0" applyProtection="0"/>
    <xf numFmtId="0" fontId="108" fillId="0" borderId="1">
      <alignment horizontal="left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94" fontId="58" fillId="0" borderId="0" applyFont="0" applyFill="0" applyBorder="0" applyAlignment="0" applyProtection="0"/>
    <xf numFmtId="41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58" fillId="0" borderId="0" applyFont="0" applyFill="0" applyBorder="0" applyAlignment="0" applyProtection="0"/>
    <xf numFmtId="195" fontId="69" fillId="0" borderId="0" applyFont="0" applyFill="0" applyBorder="0" applyAlignment="0" applyProtection="0"/>
    <xf numFmtId="196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0" fontId="110" fillId="0" borderId="0"/>
    <xf numFmtId="0" fontId="111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2" fillId="13" borderId="0" applyNumberFormat="0" applyBorder="0" applyAlignment="0" applyProtection="0"/>
    <xf numFmtId="0" fontId="114" fillId="0" borderId="0"/>
    <xf numFmtId="0" fontId="115" fillId="0" borderId="0"/>
    <xf numFmtId="0" fontId="1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1" fillId="0" borderId="0"/>
    <xf numFmtId="0" fontId="47" fillId="0" borderId="0"/>
    <xf numFmtId="0" fontId="43" fillId="0" borderId="0"/>
    <xf numFmtId="0" fontId="4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197" fontId="69" fillId="0" borderId="0" applyFill="0" applyBorder="0" applyAlignment="0" applyProtection="0">
      <alignment horizontal="right"/>
    </xf>
    <xf numFmtId="0" fontId="80" fillId="0" borderId="0"/>
    <xf numFmtId="0" fontId="117" fillId="0" borderId="0"/>
    <xf numFmtId="0" fontId="41" fillId="10" borderId="14" applyNumberFormat="0" applyFont="0" applyAlignment="0" applyProtection="0"/>
    <xf numFmtId="0" fontId="115" fillId="10" borderId="14" applyNumberFormat="0" applyFont="0" applyAlignment="0" applyProtection="0"/>
    <xf numFmtId="0" fontId="46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0" fontId="115" fillId="10" borderId="14" applyNumberFormat="0" applyFont="0" applyAlignment="0" applyProtection="0"/>
    <xf numFmtId="49" fontId="118" fillId="0" borderId="0"/>
    <xf numFmtId="172" fontId="119" fillId="0" borderId="0" applyFont="0" applyFill="0" applyBorder="0" applyAlignment="0" applyProtection="0"/>
    <xf numFmtId="0" fontId="120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0" fontId="121" fillId="22" borderId="15" applyNumberFormat="0" applyAlignment="0" applyProtection="0"/>
    <xf numFmtId="198" fontId="80" fillId="0" borderId="0" applyFont="0" applyFill="0" applyBorder="0" applyAlignment="0" applyProtection="0"/>
    <xf numFmtId="199" fontId="80" fillId="0" borderId="0" applyFont="0" applyFill="0" applyBorder="0" applyAlignment="0" applyProtection="0"/>
    <xf numFmtId="0" fontId="73" fillId="0" borderId="0"/>
    <xf numFmtId="10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200" fontId="47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" fontId="58" fillId="0" borderId="0" applyFont="0" applyFill="0" applyBorder="0" applyAlignment="0" applyProtection="0"/>
    <xf numFmtId="203" fontId="69" fillId="0" borderId="0" applyFill="0" applyBorder="0" applyAlignment="0">
      <alignment horizontal="centerContinuous"/>
    </xf>
    <xf numFmtId="0" fontId="43" fillId="0" borderId="0"/>
    <xf numFmtId="0" fontId="122" fillId="0" borderId="1" applyNumberFormat="0" applyFill="0" applyBorder="0" applyAlignment="0" applyProtection="0">
      <protection hidden="1"/>
    </xf>
    <xf numFmtId="175" fontId="123" fillId="0" borderId="0"/>
    <xf numFmtId="0" fontId="124" fillId="0" borderId="0"/>
    <xf numFmtId="0" fontId="47" fillId="0" borderId="0" applyNumberFormat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3" fillId="22" borderId="1"/>
    <xf numFmtId="187" fontId="75" fillId="0" borderId="16">
      <protection locked="0"/>
    </xf>
    <xf numFmtId="0" fontId="127" fillId="0" borderId="17" applyNumberFormat="0" applyFill="0" applyAlignment="0" applyProtection="0"/>
    <xf numFmtId="187" fontId="76" fillId="0" borderId="16">
      <protection locked="0"/>
    </xf>
    <xf numFmtId="0" fontId="81" fillId="0" borderId="16">
      <protection locked="0"/>
    </xf>
    <xf numFmtId="0" fontId="110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175" fontId="132" fillId="0" borderId="0">
      <alignment horizontal="right"/>
    </xf>
    <xf numFmtId="0" fontId="48" fillId="27" borderId="0" applyNumberFormat="0" applyBorder="0" applyAlignment="0" applyProtection="0"/>
    <xf numFmtId="0" fontId="48" fillId="18" borderId="0" applyNumberFormat="0" applyBorder="0" applyAlignment="0" applyProtection="0"/>
    <xf numFmtId="0" fontId="48" fillId="12" borderId="0" applyNumberFormat="0" applyBorder="0" applyAlignment="0" applyProtection="0"/>
    <xf numFmtId="0" fontId="48" fillId="28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8" borderId="0" applyNumberFormat="0" applyBorder="0" applyAlignment="0" applyProtection="0"/>
    <xf numFmtId="0" fontId="102" fillId="7" borderId="2" applyNumberFormat="0" applyAlignment="0" applyProtection="0"/>
    <xf numFmtId="0" fontId="102" fillId="13" borderId="2" applyNumberFormat="0" applyAlignment="0" applyProtection="0"/>
    <xf numFmtId="0" fontId="120" fillId="29" borderId="15" applyNumberFormat="0" applyAlignment="0" applyProtection="0"/>
    <xf numFmtId="0" fontId="133" fillId="29" borderId="2" applyNumberFormat="0" applyAlignment="0" applyProtection="0"/>
    <xf numFmtId="0" fontId="134" fillId="0" borderId="0" applyProtection="0"/>
    <xf numFmtId="204" fontId="135" fillId="0" borderId="0" applyFont="0" applyFill="0" applyBorder="0" applyAlignment="0" applyProtection="0"/>
    <xf numFmtId="0" fontId="86" fillId="4" borderId="0" applyNumberFormat="0" applyBorder="0" applyAlignment="0" applyProtection="0"/>
    <xf numFmtId="0" fontId="44" fillId="0" borderId="18">
      <alignment horizontal="centerContinuous" vertical="top" wrapText="1"/>
    </xf>
    <xf numFmtId="0" fontId="136" fillId="0" borderId="19" applyNumberFormat="0" applyFill="0" applyAlignment="0" applyProtection="0"/>
    <xf numFmtId="0" fontId="137" fillId="0" borderId="20" applyNumberFormat="0" applyFill="0" applyAlignment="0" applyProtection="0"/>
    <xf numFmtId="0" fontId="138" fillId="0" borderId="21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Protection="0"/>
    <xf numFmtId="0" fontId="140" fillId="0" borderId="0" applyProtection="0"/>
    <xf numFmtId="0" fontId="113" fillId="0" borderId="0">
      <alignment wrapText="1"/>
    </xf>
    <xf numFmtId="0" fontId="106" fillId="0" borderId="13" applyNumberFormat="0" applyFill="0" applyAlignment="0" applyProtection="0"/>
    <xf numFmtId="0" fontId="141" fillId="0" borderId="22" applyNumberFormat="0" applyFill="0" applyAlignment="0" applyProtection="0"/>
    <xf numFmtId="0" fontId="134" fillId="0" borderId="16" applyProtection="0"/>
    <xf numFmtId="0" fontId="59" fillId="23" borderId="4" applyNumberFormat="0" applyAlignment="0" applyProtection="0"/>
    <xf numFmtId="0" fontId="59" fillId="23" borderId="4" applyNumberFormat="0" applyAlignment="0" applyProtection="0"/>
    <xf numFmtId="0" fontId="12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13" borderId="0" applyNumberFormat="0" applyBorder="0" applyAlignment="0" applyProtection="0"/>
    <xf numFmtId="0" fontId="56" fillId="22" borderId="2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1" fillId="0" borderId="0"/>
    <xf numFmtId="0" fontId="45" fillId="0" borderId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44" fillId="0" borderId="0"/>
    <xf numFmtId="0" fontId="45" fillId="0" borderId="0"/>
    <xf numFmtId="0" fontId="113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41" fillId="0" borderId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45" fillId="0" borderId="0"/>
    <xf numFmtId="0" fontId="42" fillId="0" borderId="0"/>
    <xf numFmtId="0" fontId="113" fillId="0" borderId="0"/>
    <xf numFmtId="0" fontId="41" fillId="0" borderId="0"/>
    <xf numFmtId="0" fontId="41" fillId="0" borderId="0"/>
    <xf numFmtId="0" fontId="45" fillId="0" borderId="0"/>
    <xf numFmtId="0" fontId="145" fillId="0" borderId="0"/>
    <xf numFmtId="0" fontId="145" fillId="0" borderId="0"/>
    <xf numFmtId="0" fontId="41" fillId="0" borderId="0"/>
    <xf numFmtId="0" fontId="41" fillId="0" borderId="0"/>
    <xf numFmtId="0" fontId="146" fillId="0" borderId="0"/>
    <xf numFmtId="0" fontId="40" fillId="0" borderId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/>
    <xf numFmtId="0" fontId="41" fillId="0" borderId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113" fillId="0" borderId="0" applyNumberFormat="0" applyFont="0" applyFill="0" applyBorder="0" applyAlignment="0" applyProtection="0"/>
    <xf numFmtId="0" fontId="42" fillId="0" borderId="0"/>
    <xf numFmtId="0" fontId="42" fillId="0" borderId="0"/>
    <xf numFmtId="0" fontId="45" fillId="0" borderId="0"/>
    <xf numFmtId="0" fontId="113" fillId="0" borderId="0"/>
    <xf numFmtId="0" fontId="45" fillId="0" borderId="0"/>
    <xf numFmtId="0" fontId="45" fillId="0" borderId="0"/>
    <xf numFmtId="0" fontId="45" fillId="0" borderId="0"/>
    <xf numFmtId="0" fontId="141" fillId="0" borderId="17" applyNumberFormat="0" applyFill="0" applyAlignment="0" applyProtection="0"/>
    <xf numFmtId="0" fontId="54" fillId="5" borderId="0" applyNumberFormat="0" applyBorder="0" applyAlignment="0" applyProtection="0"/>
    <xf numFmtId="0" fontId="54" fillId="3" borderId="0" applyNumberFormat="0" applyBorder="0" applyAlignment="0" applyProtection="0"/>
    <xf numFmtId="0" fontId="78" fillId="0" borderId="0" applyNumberFormat="0" applyFill="0" applyBorder="0" applyAlignment="0" applyProtection="0"/>
    <xf numFmtId="0" fontId="70" fillId="10" borderId="14" applyNumberFormat="0" applyFont="0" applyAlignment="0" applyProtection="0"/>
    <xf numFmtId="0" fontId="45" fillId="10" borderId="14" applyNumberFormat="0" applyFont="0" applyAlignment="0" applyProtection="0"/>
    <xf numFmtId="0" fontId="41" fillId="10" borderId="14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20" fillId="22" borderId="15" applyNumberFormat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28" fillId="0" borderId="23" applyNumberFormat="0" applyFill="0" applyAlignment="0" applyProtection="0"/>
    <xf numFmtId="0" fontId="111" fillId="13" borderId="0" applyNumberFormat="0" applyBorder="0" applyAlignment="0" applyProtection="0"/>
    <xf numFmtId="0" fontId="116" fillId="0" borderId="0"/>
    <xf numFmtId="0" fontId="134" fillId="0" borderId="0"/>
    <xf numFmtId="0" fontId="12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134" fillId="0" borderId="0" applyProtection="0"/>
    <xf numFmtId="174" fontId="45" fillId="0" borderId="0" applyFont="0" applyFill="0" applyBorder="0" applyAlignment="0" applyProtection="0"/>
    <xf numFmtId="184" fontId="41" fillId="0" borderId="0" applyFont="0" applyFill="0" applyBorder="0" applyAlignment="0" applyProtection="0"/>
    <xf numFmtId="40" fontId="68" fillId="0" borderId="0" applyFont="0" applyFill="0" applyBorder="0" applyAlignment="0" applyProtection="0"/>
    <xf numFmtId="0" fontId="86" fillId="6" borderId="0" applyNumberFormat="0" applyBorder="0" applyAlignment="0" applyProtection="0"/>
    <xf numFmtId="49" fontId="44" fillId="0" borderId="5">
      <alignment horizontal="center" vertical="center" wrapText="1"/>
    </xf>
    <xf numFmtId="0" fontId="45" fillId="8" borderId="0" applyNumberFormat="0" applyBorder="0" applyAlignment="0" applyProtection="0"/>
    <xf numFmtId="0" fontId="39" fillId="38" borderId="0" applyNumberFormat="0" applyBorder="0" applyAlignment="0" applyProtection="0"/>
    <xf numFmtId="0" fontId="45" fillId="9" borderId="0" applyNumberFormat="0" applyBorder="0" applyAlignment="0" applyProtection="0"/>
    <xf numFmtId="0" fontId="39" fillId="42" borderId="0" applyNumberFormat="0" applyBorder="0" applyAlignment="0" applyProtection="0"/>
    <xf numFmtId="0" fontId="45" fillId="10" borderId="0" applyNumberFormat="0" applyBorder="0" applyAlignment="0" applyProtection="0"/>
    <xf numFmtId="0" fontId="39" fillId="46" borderId="0" applyNumberFormat="0" applyBorder="0" applyAlignment="0" applyProtection="0"/>
    <xf numFmtId="0" fontId="45" fillId="7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6" borderId="0" applyNumberFormat="0" applyBorder="0" applyAlignment="0" applyProtection="0"/>
    <xf numFmtId="0" fontId="39" fillId="39" borderId="0" applyNumberFormat="0" applyBorder="0" applyAlignment="0" applyProtection="0"/>
    <xf numFmtId="0" fontId="39" fillId="43" borderId="0" applyNumberFormat="0" applyBorder="0" applyAlignment="0" applyProtection="0"/>
    <xf numFmtId="0" fontId="45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57" borderId="0" applyNumberFormat="0" applyBorder="0" applyAlignment="0" applyProtection="0"/>
    <xf numFmtId="0" fontId="164" fillId="40" borderId="0" applyNumberFormat="0" applyBorder="0" applyAlignment="0" applyProtection="0"/>
    <xf numFmtId="0" fontId="164" fillId="44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164" fillId="54" borderId="0" applyNumberFormat="0" applyBorder="0" applyAlignment="0" applyProtection="0"/>
    <xf numFmtId="0" fontId="48" fillId="9" borderId="0" applyNumberFormat="0" applyBorder="0" applyAlignment="0" applyProtection="0"/>
    <xf numFmtId="0" fontId="165" fillId="29" borderId="0">
      <alignment horizontal="right" vertical="top"/>
    </xf>
    <xf numFmtId="0" fontId="166" fillId="29" borderId="0">
      <alignment horizontal="center" vertical="center"/>
    </xf>
    <xf numFmtId="0" fontId="165" fillId="29" borderId="0">
      <alignment horizontal="left" vertical="top"/>
    </xf>
    <xf numFmtId="0" fontId="165" fillId="29" borderId="0">
      <alignment horizontal="left" vertical="top"/>
    </xf>
    <xf numFmtId="0" fontId="166" fillId="29" borderId="0">
      <alignment horizontal="left" vertical="top"/>
    </xf>
    <xf numFmtId="0" fontId="166" fillId="29" borderId="0">
      <alignment horizontal="right" vertical="top"/>
    </xf>
    <xf numFmtId="0" fontId="166" fillId="29" borderId="0">
      <alignment horizontal="right" vertical="top"/>
    </xf>
    <xf numFmtId="0" fontId="164" fillId="37" borderId="0" applyNumberFormat="0" applyBorder="0" applyAlignment="0" applyProtection="0"/>
    <xf numFmtId="0" fontId="164" fillId="41" borderId="0" applyNumberFormat="0" applyBorder="0" applyAlignment="0" applyProtection="0"/>
    <xf numFmtId="0" fontId="164" fillId="45" borderId="0" applyNumberFormat="0" applyBorder="0" applyAlignment="0" applyProtection="0"/>
    <xf numFmtId="0" fontId="164" fillId="48" borderId="0" applyNumberFormat="0" applyBorder="0" applyAlignment="0" applyProtection="0"/>
    <xf numFmtId="0" fontId="164" fillId="51" borderId="0" applyNumberFormat="0" applyBorder="0" applyAlignment="0" applyProtection="0"/>
    <xf numFmtId="0" fontId="164" fillId="55" borderId="0" applyNumberFormat="0" applyBorder="0" applyAlignment="0" applyProtection="0"/>
    <xf numFmtId="0" fontId="156" fillId="33" borderId="27" applyNumberFormat="0" applyAlignment="0" applyProtection="0"/>
    <xf numFmtId="0" fontId="157" fillId="34" borderId="28" applyNumberFormat="0" applyAlignment="0" applyProtection="0"/>
    <xf numFmtId="0" fontId="158" fillId="34" borderId="27" applyNumberFormat="0" applyAlignment="0" applyProtection="0"/>
    <xf numFmtId="0" fontId="167" fillId="0" borderId="0" applyNumberFormat="0" applyFill="0" applyBorder="0" applyAlignment="0" applyProtection="0"/>
    <xf numFmtId="0" fontId="150" fillId="0" borderId="24" applyNumberFormat="0" applyFill="0" applyAlignment="0" applyProtection="0"/>
    <xf numFmtId="0" fontId="151" fillId="0" borderId="25" applyNumberFormat="0" applyFill="0" applyAlignment="0" applyProtection="0"/>
    <xf numFmtId="0" fontId="152" fillId="0" borderId="26" applyNumberFormat="0" applyFill="0" applyAlignment="0" applyProtection="0"/>
    <xf numFmtId="0" fontId="152" fillId="0" borderId="0" applyNumberFormat="0" applyFill="0" applyBorder="0" applyAlignment="0" applyProtection="0"/>
    <xf numFmtId="0" fontId="163" fillId="0" borderId="32" applyNumberFormat="0" applyFill="0" applyAlignment="0" applyProtection="0"/>
    <xf numFmtId="0" fontId="160" fillId="35" borderId="30" applyNumberFormat="0" applyAlignment="0" applyProtection="0"/>
    <xf numFmtId="0" fontId="149" fillId="0" borderId="0" applyNumberFormat="0" applyFill="0" applyBorder="0" applyAlignment="0" applyProtection="0"/>
    <xf numFmtId="0" fontId="155" fillId="32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5" fillId="0" borderId="0"/>
    <xf numFmtId="0" fontId="45" fillId="0" borderId="0"/>
    <xf numFmtId="0" fontId="154" fillId="31" borderId="0" applyNumberFormat="0" applyBorder="0" applyAlignment="0" applyProtection="0"/>
    <xf numFmtId="0" fontId="162" fillId="0" borderId="0" applyNumberFormat="0" applyFill="0" applyBorder="0" applyAlignment="0" applyProtection="0"/>
    <xf numFmtId="0" fontId="39" fillId="36" borderId="31" applyNumberFormat="0" applyFont="0" applyAlignment="0" applyProtection="0"/>
    <xf numFmtId="0" fontId="45" fillId="10" borderId="14" applyNumberFormat="0" applyFont="0" applyAlignment="0" applyProtection="0"/>
    <xf numFmtId="9" fontId="41" fillId="0" borderId="0" applyFont="0" applyFill="0" applyBorder="0" applyAlignment="0" applyProtection="0"/>
    <xf numFmtId="0" fontId="159" fillId="0" borderId="29" applyNumberFormat="0" applyFill="0" applyAlignment="0" applyProtection="0"/>
    <xf numFmtId="0" fontId="161" fillId="0" borderId="0" applyNumberFormat="0" applyFill="0" applyBorder="0" applyAlignment="0" applyProtection="0"/>
    <xf numFmtId="174" fontId="45" fillId="0" borderId="0" applyFont="0" applyFill="0" applyBorder="0" applyAlignment="0" applyProtection="0"/>
    <xf numFmtId="174" fontId="41" fillId="0" borderId="0" applyFont="0" applyFill="0" applyBorder="0" applyAlignment="0" applyProtection="0"/>
    <xf numFmtId="0" fontId="153" fillId="30" borderId="0" applyNumberFormat="0" applyBorder="0" applyAlignment="0" applyProtection="0"/>
    <xf numFmtId="0" fontId="135" fillId="0" borderId="0"/>
    <xf numFmtId="0" fontId="41" fillId="0" borderId="0"/>
    <xf numFmtId="0" fontId="38" fillId="0" borderId="0"/>
    <xf numFmtId="0" fontId="37" fillId="0" borderId="0"/>
    <xf numFmtId="0" fontId="37" fillId="0" borderId="0"/>
    <xf numFmtId="0" fontId="36" fillId="0" borderId="0"/>
    <xf numFmtId="0" fontId="168" fillId="0" borderId="0"/>
    <xf numFmtId="0" fontId="86" fillId="4" borderId="0" applyNumberFormat="0" applyBorder="0" applyAlignment="0" applyProtection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8" fillId="0" borderId="0"/>
    <xf numFmtId="0" fontId="41" fillId="0" borderId="0"/>
    <xf numFmtId="0" fontId="113" fillId="0" borderId="0"/>
    <xf numFmtId="0" fontId="42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38" borderId="0" applyNumberFormat="0" applyBorder="0" applyAlignment="0" applyProtection="0"/>
    <xf numFmtId="0" fontId="19" fillId="42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2" borderId="0" applyNumberFormat="0" applyBorder="0" applyAlignment="0" applyProtection="0"/>
    <xf numFmtId="0" fontId="19" fillId="56" borderId="0" applyNumberFormat="0" applyBorder="0" applyAlignment="0" applyProtection="0"/>
    <xf numFmtId="0" fontId="19" fillId="39" borderId="0" applyNumberFormat="0" applyBorder="0" applyAlignment="0" applyProtection="0"/>
    <xf numFmtId="0" fontId="19" fillId="43" borderId="0" applyNumberFormat="0" applyBorder="0" applyAlignment="0" applyProtection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19" fillId="53" borderId="0" applyNumberFormat="0" applyBorder="0" applyAlignment="0" applyProtection="0"/>
    <xf numFmtId="0" fontId="19" fillId="57" borderId="0" applyNumberFormat="0" applyBorder="0" applyAlignment="0" applyProtection="0"/>
    <xf numFmtId="165" fontId="69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36" borderId="31" applyNumberFormat="0" applyFont="0" applyAlignment="0" applyProtection="0"/>
    <xf numFmtId="0" fontId="19" fillId="0" borderId="0"/>
    <xf numFmtId="0" fontId="19" fillId="0" borderId="0"/>
    <xf numFmtId="0" fontId="173" fillId="0" borderId="0"/>
    <xf numFmtId="0" fontId="113" fillId="0" borderId="0"/>
    <xf numFmtId="0" fontId="42" fillId="0" borderId="0"/>
    <xf numFmtId="0" fontId="113" fillId="0" borderId="0" applyNumberFormat="0" applyFill="0" applyBorder="0" applyAlignment="0" applyProtection="0"/>
    <xf numFmtId="0" fontId="42" fillId="0" borderId="0"/>
    <xf numFmtId="0" fontId="41" fillId="0" borderId="0"/>
    <xf numFmtId="0" fontId="19" fillId="0" borderId="0"/>
    <xf numFmtId="166" fontId="19" fillId="0" borderId="0" applyFont="0" applyFill="0" applyBorder="0" applyAlignment="0" applyProtection="0"/>
    <xf numFmtId="0" fontId="41" fillId="0" borderId="0"/>
    <xf numFmtId="0" fontId="174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41" fillId="0" borderId="0"/>
    <xf numFmtId="0" fontId="6" fillId="0" borderId="0"/>
    <xf numFmtId="0" fontId="6" fillId="0" borderId="0"/>
    <xf numFmtId="0" fontId="5" fillId="0" borderId="0"/>
    <xf numFmtId="0" fontId="4" fillId="0" borderId="0"/>
    <xf numFmtId="164" fontId="4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356">
    <xf numFmtId="0" fontId="0" fillId="0" borderId="0" xfId="0"/>
    <xf numFmtId="0" fontId="172" fillId="0" borderId="0" xfId="0" applyFont="1" applyFill="1"/>
    <xf numFmtId="0" fontId="172" fillId="0" borderId="0" xfId="0" applyFont="1" applyFill="1" applyBorder="1" applyAlignment="1"/>
    <xf numFmtId="0" fontId="171" fillId="0" borderId="0" xfId="0" applyFont="1" applyFill="1" applyBorder="1" applyAlignment="1">
      <alignment horizontal="center" vertical="center" wrapText="1"/>
    </xf>
    <xf numFmtId="0" fontId="171" fillId="0" borderId="35" xfId="0" applyFont="1" applyFill="1" applyBorder="1" applyAlignment="1">
      <alignment vertical="center"/>
    </xf>
    <xf numFmtId="175" fontId="171" fillId="0" borderId="0" xfId="0" applyNumberFormat="1" applyFont="1" applyFill="1" applyBorder="1" applyAlignment="1">
      <alignment horizontal="right" vertical="center" wrapText="1"/>
    </xf>
    <xf numFmtId="175" fontId="171" fillId="0" borderId="0" xfId="0" applyNumberFormat="1" applyFont="1" applyFill="1" applyBorder="1" applyAlignment="1">
      <alignment horizontal="right" vertical="center"/>
    </xf>
    <xf numFmtId="0" fontId="172" fillId="0" borderId="35" xfId="0" applyFont="1" applyFill="1" applyBorder="1" applyAlignment="1">
      <alignment horizontal="left" vertical="center"/>
    </xf>
    <xf numFmtId="175" fontId="172" fillId="0" borderId="0" xfId="0" applyNumberFormat="1" applyFont="1" applyFill="1" applyBorder="1" applyAlignment="1">
      <alignment horizontal="right" vertical="center" wrapText="1"/>
    </xf>
    <xf numFmtId="175" fontId="171" fillId="0" borderId="34" xfId="0" applyNumberFormat="1" applyFont="1" applyFill="1" applyBorder="1" applyAlignment="1">
      <alignment horizontal="right" vertical="center" wrapText="1"/>
    </xf>
    <xf numFmtId="0" fontId="171" fillId="0" borderId="35" xfId="0" applyFont="1" applyFill="1" applyBorder="1" applyAlignment="1">
      <alignment horizontal="left" vertical="center" indent="2"/>
    </xf>
    <xf numFmtId="0" fontId="172" fillId="0" borderId="35" xfId="0" applyFont="1" applyFill="1" applyBorder="1" applyAlignment="1">
      <alignment horizontal="left" vertical="center" indent="4"/>
    </xf>
    <xf numFmtId="0" fontId="172" fillId="0" borderId="35" xfId="0" applyFont="1" applyFill="1" applyBorder="1" applyAlignment="1">
      <alignment horizontal="left" vertical="center" wrapText="1" indent="4"/>
    </xf>
    <xf numFmtId="0" fontId="171" fillId="0" borderId="37" xfId="0" applyFont="1" applyFill="1" applyBorder="1" applyAlignment="1">
      <alignment horizontal="left" vertical="center" indent="2"/>
    </xf>
    <xf numFmtId="0" fontId="171" fillId="0" borderId="37" xfId="0" applyFont="1" applyFill="1" applyBorder="1" applyAlignment="1">
      <alignment horizontal="left" vertical="center" wrapText="1" indent="2"/>
    </xf>
    <xf numFmtId="0" fontId="172" fillId="0" borderId="0" xfId="0" applyFont="1" applyFill="1" applyBorder="1" applyAlignment="1">
      <alignment wrapText="1"/>
    </xf>
    <xf numFmtId="175" fontId="172" fillId="0" borderId="0" xfId="0" applyNumberFormat="1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vertical="center"/>
    </xf>
    <xf numFmtId="0" fontId="172" fillId="0" borderId="0" xfId="0" applyFont="1" applyFill="1" applyBorder="1" applyAlignment="1">
      <alignment horizontal="right" vertical="center" wrapText="1"/>
    </xf>
    <xf numFmtId="0" fontId="171" fillId="0" borderId="0" xfId="0" applyFont="1" applyFill="1" applyBorder="1" applyAlignment="1">
      <alignment vertical="center" wrapText="1"/>
    </xf>
    <xf numFmtId="0" fontId="171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1" fillId="0" borderId="35" xfId="0" applyFont="1" applyFill="1" applyBorder="1" applyAlignment="1">
      <alignment horizontal="left" vertical="center" wrapText="1"/>
    </xf>
    <xf numFmtId="0" fontId="171" fillId="0" borderId="36" xfId="0" applyFont="1" applyFill="1" applyBorder="1" applyAlignment="1">
      <alignment horizontal="center" vertical="center" wrapText="1"/>
    </xf>
    <xf numFmtId="175" fontId="171" fillId="0" borderId="47" xfId="0" applyNumberFormat="1" applyFont="1" applyFill="1" applyBorder="1" applyAlignment="1">
      <alignment horizontal="right" vertical="center" wrapText="1"/>
    </xf>
    <xf numFmtId="175" fontId="172" fillId="0" borderId="47" xfId="0" applyNumberFormat="1" applyFont="1" applyFill="1" applyBorder="1" applyAlignment="1">
      <alignment horizontal="center" vertical="center" wrapText="1"/>
    </xf>
    <xf numFmtId="175" fontId="172" fillId="0" borderId="47" xfId="0" applyNumberFormat="1" applyFont="1" applyFill="1" applyBorder="1" applyAlignment="1">
      <alignment horizontal="right" vertical="center" wrapText="1"/>
    </xf>
    <xf numFmtId="175" fontId="171" fillId="0" borderId="48" xfId="0" applyNumberFormat="1" applyFont="1" applyFill="1" applyBorder="1" applyAlignment="1">
      <alignment horizontal="right" vertical="center" wrapText="1"/>
    </xf>
    <xf numFmtId="175" fontId="171" fillId="0" borderId="47" xfId="0" applyNumberFormat="1" applyFont="1" applyFill="1" applyBorder="1" applyAlignment="1">
      <alignment horizontal="right" vertical="center"/>
    </xf>
    <xf numFmtId="0" fontId="172" fillId="0" borderId="0" xfId="0" applyFont="1" applyFill="1" applyBorder="1"/>
    <xf numFmtId="0" fontId="172" fillId="0" borderId="0" xfId="0" applyFont="1"/>
    <xf numFmtId="14" fontId="171" fillId="58" borderId="33" xfId="0" applyNumberFormat="1" applyFont="1" applyFill="1" applyBorder="1" applyAlignment="1" applyProtection="1">
      <alignment horizontal="center" vertical="center" wrapText="1"/>
    </xf>
    <xf numFmtId="14" fontId="172" fillId="58" borderId="33" xfId="0" applyNumberFormat="1" applyFont="1" applyFill="1" applyBorder="1" applyAlignment="1" applyProtection="1">
      <alignment horizontal="center" vertical="center" wrapText="1"/>
    </xf>
    <xf numFmtId="14" fontId="172" fillId="58" borderId="38" xfId="0" applyNumberFormat="1" applyFont="1" applyFill="1" applyBorder="1" applyAlignment="1" applyProtection="1">
      <alignment horizontal="center" vertical="center" wrapText="1"/>
    </xf>
    <xf numFmtId="0" fontId="171" fillId="58" borderId="35" xfId="0" applyNumberFormat="1" applyFont="1" applyFill="1" applyBorder="1" applyAlignment="1" applyProtection="1">
      <alignment vertical="center" wrapText="1"/>
    </xf>
    <xf numFmtId="3" fontId="171" fillId="58" borderId="0" xfId="0" applyNumberFormat="1" applyFont="1" applyFill="1" applyBorder="1" applyAlignment="1" applyProtection="1">
      <alignment horizontal="right" vertical="center" wrapText="1"/>
    </xf>
    <xf numFmtId="3" fontId="171" fillId="58" borderId="35" xfId="0" applyNumberFormat="1" applyFont="1" applyFill="1" applyBorder="1" applyAlignment="1" applyProtection="1">
      <alignment horizontal="right" vertical="center" wrapText="1"/>
    </xf>
    <xf numFmtId="193" fontId="171" fillId="58" borderId="0" xfId="0" applyNumberFormat="1" applyFont="1" applyFill="1" applyBorder="1" applyAlignment="1" applyProtection="1">
      <alignment horizontal="right" vertical="center" wrapText="1"/>
    </xf>
    <xf numFmtId="193" fontId="171" fillId="58" borderId="36" xfId="0" applyNumberFormat="1" applyFont="1" applyFill="1" applyBorder="1" applyAlignment="1" applyProtection="1">
      <alignment horizontal="right" vertical="center" wrapText="1"/>
    </xf>
    <xf numFmtId="0" fontId="171" fillId="58" borderId="35" xfId="0" applyNumberFormat="1" applyFont="1" applyFill="1" applyBorder="1" applyAlignment="1" applyProtection="1">
      <alignment horizontal="left" vertical="center" wrapText="1"/>
    </xf>
    <xf numFmtId="175" fontId="172" fillId="0" borderId="0" xfId="0" applyNumberFormat="1" applyFont="1" applyFill="1" applyBorder="1"/>
    <xf numFmtId="0" fontId="172" fillId="58" borderId="35" xfId="0" applyNumberFormat="1" applyFont="1" applyFill="1" applyBorder="1" applyAlignment="1" applyProtection="1">
      <alignment horizontal="left" vertical="center" wrapText="1" indent="2"/>
    </xf>
    <xf numFmtId="3" fontId="172" fillId="58" borderId="0" xfId="0" applyNumberFormat="1" applyFont="1" applyFill="1" applyBorder="1" applyAlignment="1" applyProtection="1">
      <alignment horizontal="right" vertical="center" wrapText="1"/>
    </xf>
    <xf numFmtId="3" fontId="172" fillId="58" borderId="35" xfId="0" applyNumberFormat="1" applyFont="1" applyFill="1" applyBorder="1" applyAlignment="1" applyProtection="1">
      <alignment horizontal="right" vertical="center" wrapText="1"/>
    </xf>
    <xf numFmtId="193" fontId="172" fillId="58" borderId="0" xfId="0" applyNumberFormat="1" applyFont="1" applyFill="1" applyBorder="1" applyAlignment="1" applyProtection="1">
      <alignment horizontal="right" vertical="center" wrapText="1"/>
    </xf>
    <xf numFmtId="193" fontId="172" fillId="58" borderId="36" xfId="0" applyNumberFormat="1" applyFont="1" applyFill="1" applyBorder="1" applyAlignment="1" applyProtection="1">
      <alignment horizontal="right" vertical="center" wrapText="1"/>
    </xf>
    <xf numFmtId="0" fontId="171" fillId="58" borderId="35" xfId="0" applyNumberFormat="1" applyFont="1" applyFill="1" applyBorder="1" applyAlignment="1" applyProtection="1">
      <alignment horizontal="left" vertical="center" wrapText="1" indent="2"/>
    </xf>
    <xf numFmtId="0" fontId="171" fillId="0" borderId="0" xfId="0" applyFont="1" applyFill="1" applyBorder="1"/>
    <xf numFmtId="0" fontId="171" fillId="0" borderId="0" xfId="0" applyFont="1"/>
    <xf numFmtId="0" fontId="172" fillId="58" borderId="35" xfId="0" applyNumberFormat="1" applyFont="1" applyFill="1" applyBorder="1" applyAlignment="1" applyProtection="1">
      <alignment horizontal="left" vertical="center" wrapText="1" indent="4"/>
    </xf>
    <xf numFmtId="0" fontId="172" fillId="58" borderId="35" xfId="0" applyNumberFormat="1" applyFont="1" applyFill="1" applyBorder="1" applyAlignment="1" applyProtection="1">
      <alignment vertical="center" wrapText="1"/>
    </xf>
    <xf numFmtId="205" fontId="171" fillId="58" borderId="35" xfId="0" applyNumberFormat="1" applyFont="1" applyFill="1" applyBorder="1" applyAlignment="1" applyProtection="1">
      <alignment horizontal="right" vertical="center" wrapText="1"/>
    </xf>
    <xf numFmtId="206" fontId="171" fillId="58" borderId="35" xfId="0" applyNumberFormat="1" applyFont="1" applyFill="1" applyBorder="1" applyAlignment="1" applyProtection="1">
      <alignment horizontal="right" vertical="center" wrapText="1"/>
    </xf>
    <xf numFmtId="4" fontId="171" fillId="58" borderId="36" xfId="0" applyNumberFormat="1" applyFont="1" applyFill="1" applyBorder="1" applyAlignment="1" applyProtection="1">
      <alignment horizontal="right" vertical="center" wrapText="1"/>
    </xf>
    <xf numFmtId="193" fontId="172" fillId="58" borderId="35" xfId="0" applyNumberFormat="1" applyFont="1" applyFill="1" applyBorder="1" applyAlignment="1" applyProtection="1">
      <alignment horizontal="right" vertical="center" wrapText="1"/>
    </xf>
    <xf numFmtId="205" fontId="172" fillId="58" borderId="35" xfId="0" applyNumberFormat="1" applyFont="1" applyFill="1" applyBorder="1" applyAlignment="1" applyProtection="1">
      <alignment horizontal="right" vertical="center" wrapText="1"/>
    </xf>
    <xf numFmtId="207" fontId="172" fillId="58" borderId="0" xfId="0" applyNumberFormat="1" applyFont="1" applyFill="1" applyBorder="1" applyAlignment="1" applyProtection="1">
      <alignment horizontal="right" vertical="center" wrapText="1"/>
    </xf>
    <xf numFmtId="207" fontId="172" fillId="58" borderId="36" xfId="0" applyNumberFormat="1" applyFont="1" applyFill="1" applyBorder="1" applyAlignment="1" applyProtection="1">
      <alignment horizontal="right" vertical="center" wrapText="1"/>
    </xf>
    <xf numFmtId="175" fontId="171" fillId="58" borderId="0" xfId="0" applyNumberFormat="1" applyFont="1" applyFill="1" applyBorder="1" applyAlignment="1" applyProtection="1">
      <alignment horizontal="right" vertical="center" wrapText="1"/>
    </xf>
    <xf numFmtId="208" fontId="171" fillId="58" borderId="35" xfId="0" applyNumberFormat="1" applyFont="1" applyFill="1" applyBorder="1" applyAlignment="1" applyProtection="1">
      <alignment horizontal="right" vertical="center" wrapText="1"/>
    </xf>
    <xf numFmtId="207" fontId="171" fillId="58" borderId="0" xfId="0" applyNumberFormat="1" applyFont="1" applyFill="1" applyBorder="1" applyAlignment="1" applyProtection="1">
      <alignment horizontal="right" vertical="center" wrapText="1"/>
    </xf>
    <xf numFmtId="207" fontId="171" fillId="58" borderId="36" xfId="0" applyNumberFormat="1" applyFont="1" applyFill="1" applyBorder="1" applyAlignment="1" applyProtection="1">
      <alignment horizontal="right" vertical="center" wrapText="1"/>
    </xf>
    <xf numFmtId="209" fontId="171" fillId="58" borderId="0" xfId="0" applyNumberFormat="1" applyFont="1" applyFill="1" applyBorder="1" applyAlignment="1" applyProtection="1">
      <alignment horizontal="right" vertical="center" wrapText="1"/>
    </xf>
    <xf numFmtId="175" fontId="172" fillId="58" borderId="0" xfId="0" applyNumberFormat="1" applyFont="1" applyFill="1" applyBorder="1" applyAlignment="1" applyProtection="1">
      <alignment horizontal="right" vertical="center" wrapText="1"/>
    </xf>
    <xf numFmtId="208" fontId="172" fillId="58" borderId="35" xfId="0" applyNumberFormat="1" applyFont="1" applyFill="1" applyBorder="1" applyAlignment="1" applyProtection="1">
      <alignment horizontal="right" vertical="center" wrapText="1"/>
    </xf>
    <xf numFmtId="209" fontId="172" fillId="58" borderId="0" xfId="0" applyNumberFormat="1" applyFont="1" applyFill="1" applyBorder="1" applyAlignment="1" applyProtection="1">
      <alignment horizontal="right" vertical="center" wrapText="1"/>
    </xf>
    <xf numFmtId="4" fontId="172" fillId="58" borderId="36" xfId="0" applyNumberFormat="1" applyFont="1" applyFill="1" applyBorder="1" applyAlignment="1" applyProtection="1">
      <alignment horizontal="right" vertical="center" wrapText="1"/>
    </xf>
    <xf numFmtId="0" fontId="172" fillId="58" borderId="35" xfId="0" applyNumberFormat="1" applyFont="1" applyFill="1" applyBorder="1" applyAlignment="1" applyProtection="1">
      <alignment horizontal="left" vertical="center" wrapText="1"/>
    </xf>
    <xf numFmtId="0" fontId="172" fillId="58" borderId="37" xfId="0" applyNumberFormat="1" applyFont="1" applyFill="1" applyBorder="1" applyAlignment="1" applyProtection="1">
      <alignment horizontal="left" vertical="center" wrapText="1" indent="2"/>
    </xf>
    <xf numFmtId="175" fontId="172" fillId="58" borderId="34" xfId="0" applyNumberFormat="1" applyFont="1" applyFill="1" applyBorder="1" applyAlignment="1" applyProtection="1">
      <alignment horizontal="right" vertical="center" wrapText="1"/>
    </xf>
    <xf numFmtId="208" fontId="172" fillId="58" borderId="37" xfId="0" applyNumberFormat="1" applyFont="1" applyFill="1" applyBorder="1" applyAlignment="1" applyProtection="1">
      <alignment horizontal="right" vertical="center" wrapText="1"/>
    </xf>
    <xf numFmtId="209" fontId="172" fillId="58" borderId="34" xfId="0" applyNumberFormat="1" applyFont="1" applyFill="1" applyBorder="1" applyAlignment="1" applyProtection="1">
      <alignment horizontal="right" vertical="center" wrapText="1"/>
    </xf>
    <xf numFmtId="4" fontId="172" fillId="58" borderId="49" xfId="0" applyNumberFormat="1" applyFont="1" applyFill="1" applyBorder="1" applyAlignment="1" applyProtection="1">
      <alignment horizontal="right" vertical="center" wrapText="1"/>
    </xf>
    <xf numFmtId="0" fontId="172" fillId="0" borderId="0" xfId="0" applyNumberFormat="1" applyFont="1" applyFill="1" applyBorder="1" applyAlignment="1" applyProtection="1"/>
    <xf numFmtId="175" fontId="172" fillId="0" borderId="0" xfId="0" applyNumberFormat="1" applyFont="1" applyFill="1" applyBorder="1" applyAlignment="1" applyProtection="1">
      <alignment horizontal="right"/>
    </xf>
    <xf numFmtId="0" fontId="172" fillId="0" borderId="0" xfId="776" applyFont="1" applyFill="1" applyBorder="1"/>
    <xf numFmtId="0" fontId="172" fillId="0" borderId="0" xfId="0" applyFont="1" applyFill="1" applyBorder="1" applyAlignment="1">
      <alignment horizontal="right"/>
    </xf>
    <xf numFmtId="0" fontId="172" fillId="0" borderId="0" xfId="0" applyFont="1" applyAlignment="1">
      <alignment horizontal="right"/>
    </xf>
    <xf numFmtId="0" fontId="172" fillId="0" borderId="0" xfId="914" applyFont="1" applyFill="1" applyBorder="1" applyAlignment="1">
      <alignment vertical="center"/>
    </xf>
    <xf numFmtId="0" fontId="171" fillId="0" borderId="0" xfId="914" applyFont="1" applyFill="1" applyBorder="1" applyAlignment="1">
      <alignment horizontal="center" vertical="center" wrapText="1"/>
    </xf>
    <xf numFmtId="0" fontId="171" fillId="0" borderId="0" xfId="914" applyFont="1" applyFill="1" applyBorder="1" applyAlignment="1">
      <alignment horizontal="center" vertical="center"/>
    </xf>
    <xf numFmtId="0" fontId="171" fillId="0" borderId="35" xfId="914" applyFont="1" applyFill="1" applyBorder="1" applyAlignment="1">
      <alignment vertical="center"/>
    </xf>
    <xf numFmtId="175" fontId="171" fillId="0" borderId="0" xfId="914" applyNumberFormat="1" applyFont="1" applyFill="1" applyBorder="1" applyAlignment="1">
      <alignment horizontal="right" vertical="center"/>
    </xf>
    <xf numFmtId="175" fontId="171" fillId="0" borderId="40" xfId="914" applyNumberFormat="1" applyFont="1" applyFill="1" applyBorder="1" applyAlignment="1">
      <alignment horizontal="right" vertical="center"/>
    </xf>
    <xf numFmtId="175" fontId="171" fillId="0" borderId="41" xfId="914" applyNumberFormat="1" applyFont="1" applyFill="1" applyBorder="1" applyAlignment="1">
      <alignment horizontal="right" vertical="center"/>
    </xf>
    <xf numFmtId="175" fontId="171" fillId="0" borderId="36" xfId="914" applyNumberFormat="1" applyFont="1" applyFill="1" applyBorder="1" applyAlignment="1">
      <alignment horizontal="right" vertical="center"/>
    </xf>
    <xf numFmtId="0" fontId="171" fillId="0" borderId="35" xfId="914" applyFont="1" applyFill="1" applyBorder="1" applyAlignment="1">
      <alignment horizontal="left" vertical="center" indent="2"/>
    </xf>
    <xf numFmtId="0" fontId="171" fillId="0" borderId="0" xfId="914" applyFont="1" applyFill="1" applyBorder="1" applyAlignment="1">
      <alignment vertical="center"/>
    </xf>
    <xf numFmtId="0" fontId="172" fillId="0" borderId="35" xfId="914" applyFont="1" applyFill="1" applyBorder="1" applyAlignment="1">
      <alignment horizontal="left" vertical="center" indent="4"/>
    </xf>
    <xf numFmtId="175" fontId="172" fillId="0" borderId="0" xfId="914" applyNumberFormat="1" applyFont="1" applyFill="1" applyBorder="1" applyAlignment="1">
      <alignment horizontal="right" vertical="center"/>
    </xf>
    <xf numFmtId="175" fontId="172" fillId="0" borderId="36" xfId="914" applyNumberFormat="1" applyFont="1" applyFill="1" applyBorder="1" applyAlignment="1">
      <alignment horizontal="right" vertical="center"/>
    </xf>
    <xf numFmtId="0" fontId="172" fillId="0" borderId="35" xfId="914" applyFont="1" applyFill="1" applyBorder="1" applyAlignment="1">
      <alignment horizontal="left" vertical="center" indent="6"/>
    </xf>
    <xf numFmtId="0" fontId="172" fillId="0" borderId="35" xfId="914" quotePrefix="1" applyFont="1" applyFill="1" applyBorder="1" applyAlignment="1">
      <alignment horizontal="left" vertical="center" indent="8"/>
    </xf>
    <xf numFmtId="0" fontId="171" fillId="0" borderId="35" xfId="914" applyFont="1" applyFill="1" applyBorder="1" applyAlignment="1">
      <alignment vertical="center" wrapText="1"/>
    </xf>
    <xf numFmtId="0" fontId="172" fillId="0" borderId="35" xfId="914" applyFont="1" applyFill="1" applyBorder="1" applyAlignment="1">
      <alignment horizontal="left" vertical="center" indent="2"/>
    </xf>
    <xf numFmtId="0" fontId="172" fillId="0" borderId="35" xfId="914" applyFont="1" applyFill="1" applyBorder="1" applyAlignment="1">
      <alignment horizontal="left" vertical="center" wrapText="1" indent="2"/>
    </xf>
    <xf numFmtId="2" fontId="172" fillId="0" borderId="0" xfId="914" applyNumberFormat="1" applyFont="1" applyFill="1" applyBorder="1" applyAlignment="1">
      <alignment vertical="center"/>
    </xf>
    <xf numFmtId="0" fontId="172" fillId="0" borderId="35" xfId="914" applyFont="1" applyFill="1" applyBorder="1" applyAlignment="1">
      <alignment vertical="center"/>
    </xf>
    <xf numFmtId="0" fontId="172" fillId="0" borderId="0" xfId="914" applyFont="1" applyFill="1" applyBorder="1" applyAlignment="1">
      <alignment horizontal="right" vertical="center"/>
    </xf>
    <xf numFmtId="0" fontId="172" fillId="0" borderId="35" xfId="914" applyFont="1" applyFill="1" applyBorder="1" applyAlignment="1">
      <alignment horizontal="left" vertical="center"/>
    </xf>
    <xf numFmtId="0" fontId="172" fillId="0" borderId="35" xfId="914" applyFont="1" applyFill="1" applyBorder="1" applyAlignment="1">
      <alignment vertical="center" wrapText="1"/>
    </xf>
    <xf numFmtId="17" fontId="172" fillId="0" borderId="0" xfId="914" applyNumberFormat="1" applyFont="1" applyFill="1" applyBorder="1" applyAlignment="1">
      <alignment horizontal="right" vertical="center"/>
    </xf>
    <xf numFmtId="0" fontId="172" fillId="0" borderId="37" xfId="914" applyFont="1" applyFill="1" applyBorder="1" applyAlignment="1">
      <alignment horizontal="left" vertical="center" wrapText="1" indent="2"/>
    </xf>
    <xf numFmtId="175" fontId="172" fillId="0" borderId="34" xfId="914" applyNumberFormat="1" applyFont="1" applyFill="1" applyBorder="1" applyAlignment="1">
      <alignment horizontal="right" vertical="center"/>
    </xf>
    <xf numFmtId="175" fontId="172" fillId="0" borderId="49" xfId="914" applyNumberFormat="1" applyFont="1" applyFill="1" applyBorder="1" applyAlignment="1">
      <alignment horizontal="right" vertical="center"/>
    </xf>
    <xf numFmtId="0" fontId="172" fillId="0" borderId="0" xfId="914" applyFont="1" applyFill="1" applyBorder="1" applyAlignment="1">
      <alignment horizontal="left" vertical="center" wrapText="1"/>
    </xf>
    <xf numFmtId="175" fontId="172" fillId="0" borderId="0" xfId="914" applyNumberFormat="1" applyFont="1" applyFill="1" applyBorder="1" applyAlignment="1">
      <alignment horizontal="center" vertical="center"/>
    </xf>
    <xf numFmtId="175" fontId="172" fillId="0" borderId="0" xfId="914" applyNumberFormat="1" applyFont="1" applyFill="1" applyBorder="1" applyAlignment="1">
      <alignment vertical="center"/>
    </xf>
    <xf numFmtId="3" fontId="175" fillId="0" borderId="0" xfId="1015" applyNumberFormat="1" applyFont="1" applyFill="1" applyBorder="1" applyAlignment="1">
      <alignment vertical="center"/>
    </xf>
    <xf numFmtId="2" fontId="176" fillId="0" borderId="0" xfId="1015" applyNumberFormat="1" applyFont="1" applyFill="1" applyBorder="1" applyAlignment="1">
      <alignment vertical="center"/>
    </xf>
    <xf numFmtId="0" fontId="177" fillId="0" borderId="0" xfId="913" applyFont="1" applyFill="1" applyBorder="1" applyAlignment="1">
      <alignment vertical="center"/>
    </xf>
    <xf numFmtId="0" fontId="178" fillId="0" borderId="0" xfId="1016" applyFont="1" applyFill="1" applyBorder="1" applyAlignment="1">
      <alignment vertical="center"/>
    </xf>
    <xf numFmtId="0" fontId="179" fillId="0" borderId="0" xfId="1016" applyFont="1" applyFill="1" applyBorder="1" applyAlignment="1">
      <alignment vertical="center"/>
    </xf>
    <xf numFmtId="0" fontId="172" fillId="0" borderId="33" xfId="1016" quotePrefix="1" applyNumberFormat="1" applyFont="1" applyFill="1" applyBorder="1" applyAlignment="1" applyProtection="1">
      <alignment horizontal="center" vertical="center" wrapText="1"/>
    </xf>
    <xf numFmtId="0" fontId="171" fillId="0" borderId="46" xfId="1016" applyFont="1" applyFill="1" applyBorder="1" applyAlignment="1">
      <alignment horizontal="right" vertical="center"/>
    </xf>
    <xf numFmtId="0" fontId="171" fillId="0" borderId="0" xfId="1016" applyFont="1" applyFill="1" applyBorder="1" applyAlignment="1">
      <alignment vertical="center"/>
    </xf>
    <xf numFmtId="0" fontId="172" fillId="0" borderId="0" xfId="1016" applyNumberFormat="1" applyFont="1" applyFill="1" applyBorder="1" applyAlignment="1" applyProtection="1">
      <alignment horizontal="center" vertical="center" wrapText="1"/>
    </xf>
    <xf numFmtId="175" fontId="172" fillId="0" borderId="0" xfId="1016" quotePrefix="1" applyNumberFormat="1" applyFont="1" applyFill="1" applyBorder="1" applyAlignment="1" applyProtection="1">
      <alignment horizontal="right" vertical="center" wrapText="1"/>
    </xf>
    <xf numFmtId="175" fontId="172" fillId="0" borderId="0" xfId="1017" quotePrefix="1" applyNumberFormat="1" applyFont="1" applyFill="1" applyBorder="1" applyAlignment="1" applyProtection="1">
      <alignment horizontal="right" vertical="center" wrapText="1"/>
    </xf>
    <xf numFmtId="175" fontId="172" fillId="0" borderId="36" xfId="1017" quotePrefix="1" applyNumberFormat="1" applyFont="1" applyFill="1" applyBorder="1" applyAlignment="1" applyProtection="1">
      <alignment horizontal="right" vertical="center" wrapText="1"/>
    </xf>
    <xf numFmtId="175" fontId="172" fillId="0" borderId="46" xfId="1017" applyNumberFormat="1" applyFont="1" applyFill="1" applyBorder="1" applyAlignment="1">
      <alignment horizontal="right" vertical="center"/>
    </xf>
    <xf numFmtId="0" fontId="172" fillId="0" borderId="46" xfId="1016" applyFont="1" applyFill="1" applyBorder="1" applyAlignment="1">
      <alignment horizontal="right" vertical="center"/>
    </xf>
    <xf numFmtId="0" fontId="172" fillId="0" borderId="0" xfId="1016" applyFont="1" applyFill="1" applyBorder="1" applyAlignment="1">
      <alignment vertical="center"/>
    </xf>
    <xf numFmtId="175" fontId="172" fillId="0" borderId="0" xfId="1016" applyNumberFormat="1" applyFont="1" applyFill="1" applyBorder="1" applyAlignment="1" applyProtection="1">
      <alignment horizontal="right" vertical="center"/>
    </xf>
    <xf numFmtId="175" fontId="172" fillId="0" borderId="36" xfId="1017" applyNumberFormat="1" applyFont="1" applyFill="1" applyBorder="1" applyAlignment="1">
      <alignment horizontal="right" vertical="center"/>
    </xf>
    <xf numFmtId="175" fontId="172" fillId="0" borderId="36" xfId="1017" applyNumberFormat="1" applyFont="1" applyFill="1" applyBorder="1" applyAlignment="1" applyProtection="1">
      <alignment horizontal="right" vertical="center"/>
    </xf>
    <xf numFmtId="0" fontId="172" fillId="0" borderId="35" xfId="1016" applyNumberFormat="1" applyFont="1" applyFill="1" applyBorder="1" applyAlignment="1" applyProtection="1">
      <alignment horizontal="left" vertical="center" wrapText="1"/>
    </xf>
    <xf numFmtId="0" fontId="171" fillId="0" borderId="0" xfId="1016" quotePrefix="1" applyNumberFormat="1" applyFont="1" applyFill="1" applyBorder="1" applyAlignment="1" applyProtection="1">
      <alignment horizontal="right" vertical="center"/>
    </xf>
    <xf numFmtId="175" fontId="172" fillId="0" borderId="0" xfId="1016" quotePrefix="1" applyNumberFormat="1" applyFont="1" applyFill="1" applyBorder="1" applyAlignment="1" applyProtection="1">
      <alignment horizontal="right" vertical="center"/>
    </xf>
    <xf numFmtId="175" fontId="172" fillId="0" borderId="0" xfId="1017" quotePrefix="1" applyNumberFormat="1" applyFont="1" applyFill="1" applyBorder="1" applyAlignment="1" applyProtection="1">
      <alignment horizontal="right" vertical="center"/>
    </xf>
    <xf numFmtId="175" fontId="180" fillId="0" borderId="0" xfId="1017" quotePrefix="1" applyNumberFormat="1" applyFont="1" applyFill="1" applyBorder="1" applyAlignment="1" applyProtection="1">
      <alignment horizontal="right" vertical="center"/>
    </xf>
    <xf numFmtId="175" fontId="180" fillId="0" borderId="36" xfId="1017" quotePrefix="1" applyNumberFormat="1" applyFont="1" applyFill="1" applyBorder="1" applyAlignment="1" applyProtection="1">
      <alignment horizontal="right" vertical="center"/>
    </xf>
    <xf numFmtId="1" fontId="172" fillId="0" borderId="0" xfId="1016" applyNumberFormat="1" applyFont="1" applyFill="1" applyBorder="1" applyAlignment="1" applyProtection="1">
      <alignment horizontal="right" vertical="center"/>
    </xf>
    <xf numFmtId="175" fontId="172" fillId="0" borderId="0" xfId="1017" applyNumberFormat="1" applyFont="1" applyFill="1" applyBorder="1" applyAlignment="1" applyProtection="1">
      <alignment horizontal="right" vertical="center"/>
    </xf>
    <xf numFmtId="3" fontId="172" fillId="0" borderId="0" xfId="1016" applyNumberFormat="1" applyFont="1" applyFill="1" applyBorder="1" applyAlignment="1" applyProtection="1">
      <alignment horizontal="right" vertical="center"/>
    </xf>
    <xf numFmtId="3" fontId="172" fillId="0" borderId="0" xfId="1017" applyNumberFormat="1" applyFont="1" applyFill="1" applyBorder="1" applyAlignment="1" applyProtection="1">
      <alignment horizontal="right" vertical="center"/>
    </xf>
    <xf numFmtId="3" fontId="172" fillId="0" borderId="36" xfId="1017" applyNumberFormat="1" applyFont="1" applyFill="1" applyBorder="1" applyAlignment="1" applyProtection="1">
      <alignment horizontal="right" vertical="center"/>
    </xf>
    <xf numFmtId="3" fontId="172" fillId="0" borderId="46" xfId="1017" applyNumberFormat="1" applyFont="1" applyFill="1" applyBorder="1" applyAlignment="1" applyProtection="1">
      <alignment horizontal="right" vertical="center"/>
    </xf>
    <xf numFmtId="175" fontId="172" fillId="0" borderId="46" xfId="1017" applyNumberFormat="1" applyFont="1" applyFill="1" applyBorder="1" applyAlignment="1" applyProtection="1">
      <alignment horizontal="right" vertical="center"/>
    </xf>
    <xf numFmtId="1" fontId="172" fillId="0" borderId="0" xfId="1017" applyNumberFormat="1" applyFont="1" applyFill="1" applyBorder="1" applyAlignment="1" applyProtection="1">
      <alignment horizontal="right" vertical="center"/>
    </xf>
    <xf numFmtId="1" fontId="180" fillId="0" borderId="0" xfId="1017" applyNumberFormat="1" applyFont="1" applyFill="1" applyBorder="1" applyAlignment="1" applyProtection="1">
      <alignment horizontal="right" vertical="center"/>
    </xf>
    <xf numFmtId="1" fontId="180" fillId="0" borderId="36" xfId="1017" applyNumberFormat="1" applyFont="1" applyFill="1" applyBorder="1" applyAlignment="1" applyProtection="1">
      <alignment horizontal="right" vertical="center"/>
    </xf>
    <xf numFmtId="185" fontId="172" fillId="0" borderId="0" xfId="1016" applyNumberFormat="1" applyFont="1" applyFill="1" applyBorder="1" applyAlignment="1" applyProtection="1">
      <alignment horizontal="right" vertical="center"/>
    </xf>
    <xf numFmtId="185" fontId="172" fillId="0" borderId="0" xfId="1017" applyNumberFormat="1" applyFont="1" applyFill="1" applyBorder="1" applyAlignment="1" applyProtection="1">
      <alignment horizontal="right" vertical="center"/>
    </xf>
    <xf numFmtId="185" fontId="172" fillId="0" borderId="36" xfId="1017" applyNumberFormat="1" applyFont="1" applyFill="1" applyBorder="1" applyAlignment="1" applyProtection="1">
      <alignment horizontal="right" vertical="center"/>
    </xf>
    <xf numFmtId="193" fontId="172" fillId="0" borderId="0" xfId="1016" applyNumberFormat="1" applyFont="1" applyFill="1" applyBorder="1" applyAlignment="1" applyProtection="1">
      <alignment horizontal="right" vertical="center"/>
    </xf>
    <xf numFmtId="193" fontId="172" fillId="0" borderId="0" xfId="1017" applyNumberFormat="1" applyFont="1" applyFill="1" applyBorder="1" applyAlignment="1" applyProtection="1">
      <alignment horizontal="right" vertical="center"/>
    </xf>
    <xf numFmtId="193" fontId="172" fillId="0" borderId="36" xfId="1017" applyNumberFormat="1" applyFont="1" applyFill="1" applyBorder="1" applyAlignment="1" applyProtection="1">
      <alignment horizontal="right" vertical="center"/>
    </xf>
    <xf numFmtId="0" fontId="172" fillId="0" borderId="34" xfId="1016" applyNumberFormat="1" applyFont="1" applyFill="1" applyBorder="1" applyAlignment="1" applyProtection="1">
      <alignment horizontal="center" vertical="center" wrapText="1"/>
    </xf>
    <xf numFmtId="175" fontId="172" fillId="0" borderId="34" xfId="1016" applyNumberFormat="1" applyFont="1" applyFill="1" applyBorder="1" applyAlignment="1" applyProtection="1">
      <alignment horizontal="right" vertical="center"/>
    </xf>
    <xf numFmtId="175" fontId="172" fillId="0" borderId="34" xfId="1017" applyNumberFormat="1" applyFont="1" applyFill="1" applyBorder="1" applyAlignment="1" applyProtection="1">
      <alignment horizontal="right" vertical="center"/>
    </xf>
    <xf numFmtId="175" fontId="172" fillId="0" borderId="49" xfId="1017" applyNumberFormat="1" applyFont="1" applyFill="1" applyBorder="1" applyAlignment="1" applyProtection="1">
      <alignment horizontal="right" vertical="center"/>
    </xf>
    <xf numFmtId="0" fontId="172" fillId="0" borderId="0" xfId="1016" applyNumberFormat="1" applyFont="1" applyFill="1" applyBorder="1" applyAlignment="1" applyProtection="1">
      <alignment vertical="center"/>
    </xf>
    <xf numFmtId="0" fontId="172" fillId="0" borderId="0" xfId="735" applyFont="1" applyFill="1" applyBorder="1" applyAlignment="1">
      <alignment vertical="center"/>
    </xf>
    <xf numFmtId="185" fontId="172" fillId="0" borderId="0" xfId="735" applyNumberFormat="1" applyFont="1" applyFill="1" applyBorder="1" applyAlignment="1">
      <alignment vertical="center"/>
    </xf>
    <xf numFmtId="0" fontId="172" fillId="0" borderId="0" xfId="1016" quotePrefix="1" applyFont="1" applyFill="1" applyBorder="1" applyAlignment="1">
      <alignment vertical="center"/>
    </xf>
    <xf numFmtId="0" fontId="181" fillId="0" borderId="0" xfId="1016" applyNumberFormat="1" applyFont="1" applyFill="1" applyBorder="1" applyAlignment="1" applyProtection="1">
      <alignment horizontal="left" vertical="center"/>
    </xf>
    <xf numFmtId="0" fontId="182" fillId="0" borderId="0" xfId="1016" quotePrefix="1" applyFont="1" applyFill="1" applyBorder="1" applyAlignment="1">
      <alignment vertical="center"/>
    </xf>
    <xf numFmtId="175" fontId="172" fillId="0" borderId="0" xfId="1016" applyNumberFormat="1" applyFont="1" applyFill="1" applyBorder="1" applyAlignment="1" applyProtection="1">
      <alignment vertical="center"/>
    </xf>
    <xf numFmtId="175" fontId="179" fillId="0" borderId="0" xfId="1016" applyNumberFormat="1" applyFont="1" applyFill="1" applyBorder="1" applyAlignment="1">
      <alignment vertical="center"/>
    </xf>
    <xf numFmtId="0" fontId="172" fillId="0" borderId="0" xfId="919" applyFont="1" applyFill="1" applyBorder="1" applyAlignment="1">
      <alignment vertical="center"/>
    </xf>
    <xf numFmtId="0" fontId="171" fillId="0" borderId="35" xfId="938" applyFont="1" applyFill="1" applyBorder="1" applyAlignment="1">
      <alignment horizontal="left" vertical="center" wrapText="1"/>
    </xf>
    <xf numFmtId="175" fontId="171" fillId="0" borderId="0" xfId="919" applyNumberFormat="1" applyFont="1" applyFill="1" applyBorder="1" applyAlignment="1">
      <alignment horizontal="right" vertical="center"/>
    </xf>
    <xf numFmtId="175" fontId="172" fillId="0" borderId="0" xfId="919" applyNumberFormat="1" applyFont="1" applyFill="1" applyBorder="1" applyAlignment="1">
      <alignment vertical="center"/>
    </xf>
    <xf numFmtId="0" fontId="171" fillId="0" borderId="0" xfId="919" applyFont="1" applyFill="1" applyBorder="1" applyAlignment="1">
      <alignment vertical="center"/>
    </xf>
    <xf numFmtId="0" fontId="171" fillId="0" borderId="35" xfId="938" applyFont="1" applyFill="1" applyBorder="1" applyAlignment="1">
      <alignment horizontal="left" vertical="center" wrapText="1" indent="2"/>
    </xf>
    <xf numFmtId="175" fontId="171" fillId="0" borderId="0" xfId="938" applyNumberFormat="1" applyFont="1" applyFill="1" applyBorder="1" applyAlignment="1">
      <alignment horizontal="right" vertical="center"/>
    </xf>
    <xf numFmtId="0" fontId="172" fillId="0" borderId="35" xfId="938" applyFont="1" applyFill="1" applyBorder="1" applyAlignment="1">
      <alignment horizontal="left" vertical="center" wrapText="1" indent="4"/>
    </xf>
    <xf numFmtId="175" fontId="172" fillId="0" borderId="0" xfId="919" applyNumberFormat="1" applyFont="1" applyFill="1" applyBorder="1" applyAlignment="1">
      <alignment horizontal="right" vertical="center"/>
    </xf>
    <xf numFmtId="175" fontId="172" fillId="0" borderId="0" xfId="938" applyNumberFormat="1" applyFont="1" applyFill="1" applyBorder="1" applyAlignment="1">
      <alignment horizontal="right" vertical="center"/>
    </xf>
    <xf numFmtId="0" fontId="172" fillId="0" borderId="35" xfId="938" applyFont="1" applyFill="1" applyBorder="1" applyAlignment="1">
      <alignment horizontal="left" vertical="center" wrapText="1" indent="6"/>
    </xf>
    <xf numFmtId="0" fontId="172" fillId="0" borderId="35" xfId="938" applyFont="1" applyFill="1" applyBorder="1" applyAlignment="1">
      <alignment horizontal="left" vertical="center" wrapText="1"/>
    </xf>
    <xf numFmtId="0" fontId="172" fillId="0" borderId="0" xfId="919" applyFont="1" applyFill="1" applyBorder="1" applyAlignment="1">
      <alignment horizontal="right" vertical="center"/>
    </xf>
    <xf numFmtId="175" fontId="171" fillId="0" borderId="0" xfId="919" applyNumberFormat="1" applyFont="1" applyFill="1" applyBorder="1" applyAlignment="1">
      <alignment vertical="center"/>
    </xf>
    <xf numFmtId="0" fontId="171" fillId="0" borderId="35" xfId="919" applyFont="1" applyFill="1" applyBorder="1" applyAlignment="1">
      <alignment horizontal="left" vertical="center" wrapText="1"/>
    </xf>
    <xf numFmtId="0" fontId="172" fillId="0" borderId="35" xfId="919" applyFont="1" applyFill="1" applyBorder="1" applyAlignment="1">
      <alignment horizontal="left" vertical="center" wrapText="1" indent="2"/>
    </xf>
    <xf numFmtId="211" fontId="172" fillId="0" borderId="0" xfId="919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horizontal="right" vertical="center"/>
    </xf>
    <xf numFmtId="0" fontId="172" fillId="0" borderId="35" xfId="919" applyFont="1" applyFill="1" applyBorder="1" applyAlignment="1">
      <alignment horizontal="left" vertical="center" wrapText="1"/>
    </xf>
    <xf numFmtId="0" fontId="171" fillId="0" borderId="35" xfId="919" applyFont="1" applyFill="1" applyBorder="1" applyAlignment="1">
      <alignment horizontal="left" vertical="center" wrapText="1" indent="2"/>
    </xf>
    <xf numFmtId="0" fontId="171" fillId="0" borderId="37" xfId="938" applyFont="1" applyFill="1" applyBorder="1" applyAlignment="1">
      <alignment horizontal="left" vertical="center" wrapText="1" indent="2"/>
    </xf>
    <xf numFmtId="175" fontId="171" fillId="0" borderId="34" xfId="938" applyNumberFormat="1" applyFont="1" applyFill="1" applyBorder="1" applyAlignment="1">
      <alignment horizontal="right" vertical="center"/>
    </xf>
    <xf numFmtId="0" fontId="172" fillId="0" borderId="0" xfId="938" applyFont="1" applyFill="1" applyBorder="1" applyAlignment="1">
      <alignment horizontal="left" vertical="center" wrapText="1"/>
    </xf>
    <xf numFmtId="175" fontId="172" fillId="0" borderId="0" xfId="938" applyNumberFormat="1" applyFont="1" applyFill="1" applyBorder="1" applyAlignment="1">
      <alignment horizontal="center" vertical="center" wrapText="1"/>
    </xf>
    <xf numFmtId="212" fontId="171" fillId="0" borderId="0" xfId="919" applyNumberFormat="1" applyFont="1" applyFill="1" applyBorder="1" applyAlignment="1">
      <alignment vertical="center"/>
    </xf>
    <xf numFmtId="211" fontId="171" fillId="0" borderId="0" xfId="919" applyNumberFormat="1" applyFont="1" applyFill="1" applyBorder="1" applyAlignment="1">
      <alignment vertical="center"/>
    </xf>
    <xf numFmtId="2" fontId="171" fillId="0" borderId="0" xfId="919" applyNumberFormat="1" applyFont="1" applyFill="1" applyBorder="1" applyAlignment="1">
      <alignment vertical="center"/>
    </xf>
    <xf numFmtId="2" fontId="171" fillId="0" borderId="0" xfId="938" applyNumberFormat="1" applyFont="1" applyFill="1" applyBorder="1" applyAlignment="1">
      <alignment horizontal="right" vertical="center"/>
    </xf>
    <xf numFmtId="0" fontId="183" fillId="0" borderId="0" xfId="0" applyFont="1" applyFill="1" applyBorder="1"/>
    <xf numFmtId="175" fontId="184" fillId="0" borderId="0" xfId="0" applyNumberFormat="1" applyFont="1" applyFill="1" applyBorder="1" applyAlignment="1">
      <alignment horizontal="center" wrapText="1"/>
    </xf>
    <xf numFmtId="0" fontId="185" fillId="0" borderId="0" xfId="0" applyFont="1" applyFill="1" applyBorder="1"/>
    <xf numFmtId="0" fontId="179" fillId="0" borderId="0" xfId="0" applyFont="1" applyFill="1" applyBorder="1" applyAlignment="1">
      <alignment horizontal="left" wrapText="1"/>
    </xf>
    <xf numFmtId="175" fontId="172" fillId="0" borderId="0" xfId="0" applyNumberFormat="1" applyFont="1" applyFill="1" applyBorder="1" applyAlignment="1">
      <alignment horizontal="center" wrapText="1"/>
    </xf>
    <xf numFmtId="0" fontId="179" fillId="0" borderId="0" xfId="0" applyFont="1" applyFill="1" applyBorder="1" applyAlignment="1">
      <alignment horizontal="left" wrapText="1" indent="2"/>
    </xf>
    <xf numFmtId="175" fontId="172" fillId="0" borderId="0" xfId="0" quotePrefix="1" applyNumberFormat="1" applyFont="1" applyFill="1" applyBorder="1" applyAlignment="1">
      <alignment horizontal="right" wrapText="1"/>
    </xf>
    <xf numFmtId="0" fontId="171" fillId="0" borderId="0" xfId="0" applyFont="1" applyFill="1" applyBorder="1" applyAlignment="1">
      <alignment horizontal="left" indent="1"/>
    </xf>
    <xf numFmtId="0" fontId="172" fillId="0" borderId="0" xfId="0" applyFont="1" applyFill="1" applyBorder="1" applyAlignment="1">
      <alignment horizontal="left" wrapText="1" indent="2"/>
    </xf>
    <xf numFmtId="0" fontId="172" fillId="0" borderId="0" xfId="0" applyFont="1" applyFill="1" applyBorder="1" applyAlignment="1">
      <alignment horizontal="left" indent="2"/>
    </xf>
    <xf numFmtId="0" fontId="171" fillId="0" borderId="61" xfId="0" applyFont="1" applyFill="1" applyBorder="1" applyAlignment="1">
      <alignment horizontal="left" wrapText="1" indent="1"/>
    </xf>
    <xf numFmtId="0" fontId="187" fillId="0" borderId="0" xfId="0" applyFont="1" applyFill="1" applyBorder="1"/>
    <xf numFmtId="0" fontId="172" fillId="0" borderId="0" xfId="0" applyFont="1" applyFill="1" applyAlignment="1">
      <alignment vertical="center"/>
    </xf>
    <xf numFmtId="0" fontId="113" fillId="0" borderId="0" xfId="0" applyFont="1" applyFill="1" applyBorder="1"/>
    <xf numFmtId="175" fontId="171" fillId="58" borderId="58" xfId="0" applyNumberFormat="1" applyFont="1" applyFill="1" applyBorder="1" applyAlignment="1">
      <alignment horizontal="center" vertical="center" wrapText="1"/>
    </xf>
    <xf numFmtId="175" fontId="171" fillId="58" borderId="0" xfId="0" applyNumberFormat="1" applyFont="1" applyFill="1" applyBorder="1" applyAlignment="1">
      <alignment horizontal="center" vertical="center" wrapText="1"/>
    </xf>
    <xf numFmtId="175" fontId="171" fillId="58" borderId="47" xfId="0" applyNumberFormat="1" applyFont="1" applyFill="1" applyBorder="1" applyAlignment="1">
      <alignment horizontal="center" vertical="center" wrapText="1"/>
    </xf>
    <xf numFmtId="175" fontId="172" fillId="58" borderId="58" xfId="0" applyNumberFormat="1" applyFont="1" applyFill="1" applyBorder="1" applyAlignment="1">
      <alignment horizontal="center" wrapText="1"/>
    </xf>
    <xf numFmtId="175" fontId="172" fillId="58" borderId="0" xfId="0" applyNumberFormat="1" applyFont="1" applyFill="1" applyBorder="1" applyAlignment="1">
      <alignment horizontal="center" wrapText="1"/>
    </xf>
    <xf numFmtId="175" fontId="172" fillId="58" borderId="47" xfId="0" applyNumberFormat="1" applyFont="1" applyFill="1" applyBorder="1" applyAlignment="1">
      <alignment horizontal="center" wrapText="1"/>
    </xf>
    <xf numFmtId="175" fontId="186" fillId="58" borderId="0" xfId="0" applyNumberFormat="1" applyFont="1" applyFill="1" applyBorder="1" applyAlignment="1">
      <alignment horizontal="center" wrapText="1"/>
    </xf>
    <xf numFmtId="175" fontId="172" fillId="58" borderId="58" xfId="0" applyNumberFormat="1" applyFont="1" applyFill="1" applyBorder="1" applyAlignment="1">
      <alignment horizontal="center" vertical="center" wrapText="1"/>
    </xf>
    <xf numFmtId="175" fontId="172" fillId="58" borderId="0" xfId="0" applyNumberFormat="1" applyFont="1" applyFill="1" applyBorder="1" applyAlignment="1">
      <alignment horizontal="center" vertical="center" wrapText="1"/>
    </xf>
    <xf numFmtId="175" fontId="172" fillId="58" borderId="47" xfId="0" applyNumberFormat="1" applyFont="1" applyFill="1" applyBorder="1" applyAlignment="1">
      <alignment horizontal="center" vertical="center" wrapText="1"/>
    </xf>
    <xf numFmtId="175" fontId="172" fillId="58" borderId="60" xfId="0" applyNumberFormat="1" applyFont="1" applyFill="1" applyBorder="1" applyAlignment="1">
      <alignment horizontal="center" wrapText="1"/>
    </xf>
    <xf numFmtId="175" fontId="172" fillId="58" borderId="50" xfId="0" applyNumberFormat="1" applyFont="1" applyFill="1" applyBorder="1" applyAlignment="1">
      <alignment horizontal="center" wrapText="1"/>
    </xf>
    <xf numFmtId="175" fontId="172" fillId="58" borderId="61" xfId="0" applyNumberFormat="1" applyFont="1" applyFill="1" applyBorder="1" applyAlignment="1">
      <alignment horizontal="center" wrapText="1"/>
    </xf>
    <xf numFmtId="0" fontId="171" fillId="58" borderId="52" xfId="0" quotePrefix="1" applyFont="1" applyFill="1" applyBorder="1" applyAlignment="1">
      <alignment horizontal="center" vertical="center" wrapText="1"/>
    </xf>
    <xf numFmtId="0" fontId="171" fillId="58" borderId="53" xfId="0" quotePrefix="1" applyFont="1" applyFill="1" applyBorder="1" applyAlignment="1">
      <alignment horizontal="center" vertical="center" wrapText="1"/>
    </xf>
    <xf numFmtId="0" fontId="171" fillId="58" borderId="54" xfId="0" quotePrefix="1" applyFont="1" applyFill="1" applyBorder="1" applyAlignment="1">
      <alignment horizontal="center" vertical="center" wrapText="1"/>
    </xf>
    <xf numFmtId="175" fontId="172" fillId="58" borderId="58" xfId="0" quotePrefix="1" applyNumberFormat="1" applyFont="1" applyFill="1" applyBorder="1" applyAlignment="1">
      <alignment horizontal="center" wrapText="1"/>
    </xf>
    <xf numFmtId="175" fontId="172" fillId="58" borderId="0" xfId="0" quotePrefix="1" applyNumberFormat="1" applyFont="1" applyFill="1" applyBorder="1" applyAlignment="1">
      <alignment horizontal="right" wrapText="1"/>
    </xf>
    <xf numFmtId="175" fontId="172" fillId="58" borderId="47" xfId="0" quotePrefix="1" applyNumberFormat="1" applyFont="1" applyFill="1" applyBorder="1" applyAlignment="1">
      <alignment horizontal="right" wrapText="1"/>
    </xf>
    <xf numFmtId="175" fontId="172" fillId="58" borderId="0" xfId="0" applyNumberFormat="1" applyFont="1" applyFill="1" applyBorder="1" applyAlignment="1">
      <alignment horizontal="right" wrapText="1"/>
    </xf>
    <xf numFmtId="175" fontId="172" fillId="58" borderId="47" xfId="0" applyNumberFormat="1" applyFont="1" applyFill="1" applyBorder="1" applyAlignment="1">
      <alignment horizontal="right" wrapText="1"/>
    </xf>
    <xf numFmtId="175" fontId="171" fillId="58" borderId="58" xfId="0" applyNumberFormat="1" applyFont="1" applyFill="1" applyBorder="1" applyAlignment="1">
      <alignment horizontal="right" vertical="center" wrapText="1"/>
    </xf>
    <xf numFmtId="175" fontId="171" fillId="58" borderId="0" xfId="0" applyNumberFormat="1" applyFont="1" applyFill="1" applyBorder="1" applyAlignment="1">
      <alignment horizontal="right" vertical="center" wrapText="1"/>
    </xf>
    <xf numFmtId="175" fontId="171" fillId="58" borderId="47" xfId="0" applyNumberFormat="1" applyFont="1" applyFill="1" applyBorder="1" applyAlignment="1">
      <alignment horizontal="right" vertical="center" wrapText="1"/>
    </xf>
    <xf numFmtId="175" fontId="172" fillId="58" borderId="58" xfId="0" applyNumberFormat="1" applyFont="1" applyFill="1" applyBorder="1"/>
    <xf numFmtId="175" fontId="172" fillId="58" borderId="0" xfId="0" applyNumberFormat="1" applyFont="1" applyFill="1" applyBorder="1" applyAlignment="1">
      <alignment horizontal="right"/>
    </xf>
    <xf numFmtId="175" fontId="172" fillId="58" borderId="47" xfId="0" applyNumberFormat="1" applyFont="1" applyFill="1" applyBorder="1" applyAlignment="1">
      <alignment horizontal="right"/>
    </xf>
    <xf numFmtId="175" fontId="172" fillId="58" borderId="0" xfId="0" applyNumberFormat="1" applyFont="1" applyFill="1" applyBorder="1"/>
    <xf numFmtId="175" fontId="172" fillId="58" borderId="47" xfId="0" applyNumberFormat="1" applyFont="1" applyFill="1" applyBorder="1"/>
    <xf numFmtId="175" fontId="172" fillId="58" borderId="58" xfId="0" applyNumberFormat="1" applyFont="1" applyFill="1" applyBorder="1" applyAlignment="1">
      <alignment horizontal="right"/>
    </xf>
    <xf numFmtId="175" fontId="172" fillId="58" borderId="58" xfId="0" applyNumberFormat="1" applyFont="1" applyFill="1" applyBorder="1" applyAlignment="1">
      <alignment horizontal="right" vertical="center" wrapText="1"/>
    </xf>
    <xf numFmtId="175" fontId="172" fillId="58" borderId="0" xfId="0" applyNumberFormat="1" applyFont="1" applyFill="1" applyBorder="1" applyAlignment="1">
      <alignment horizontal="right" vertical="center" wrapText="1"/>
    </xf>
    <xf numFmtId="175" fontId="172" fillId="58" borderId="47" xfId="0" applyNumberFormat="1" applyFont="1" applyFill="1" applyBorder="1" applyAlignment="1">
      <alignment horizontal="right" vertical="center" wrapText="1"/>
    </xf>
    <xf numFmtId="175" fontId="172" fillId="58" borderId="60" xfId="0" applyNumberFormat="1" applyFont="1" applyFill="1" applyBorder="1"/>
    <xf numFmtId="175" fontId="172" fillId="58" borderId="50" xfId="0" quotePrefix="1" applyNumberFormat="1" applyFont="1" applyFill="1" applyBorder="1" applyAlignment="1">
      <alignment horizontal="right" wrapText="1"/>
    </xf>
    <xf numFmtId="175" fontId="172" fillId="58" borderId="61" xfId="0" quotePrefix="1" applyNumberFormat="1" applyFont="1" applyFill="1" applyBorder="1" applyAlignment="1">
      <alignment horizontal="right" wrapText="1"/>
    </xf>
    <xf numFmtId="16" fontId="171" fillId="58" borderId="54" xfId="0" quotePrefix="1" applyNumberFormat="1" applyFont="1" applyFill="1" applyBorder="1" applyAlignment="1">
      <alignment horizontal="center" vertical="center" wrapText="1"/>
    </xf>
    <xf numFmtId="175" fontId="172" fillId="58" borderId="50" xfId="0" applyNumberFormat="1" applyFont="1" applyFill="1" applyBorder="1"/>
    <xf numFmtId="0" fontId="172" fillId="0" borderId="0" xfId="914" applyFont="1" applyFill="1" applyBorder="1" applyAlignment="1">
      <alignment horizontal="center" vertical="center" wrapText="1"/>
    </xf>
    <xf numFmtId="213" fontId="177" fillId="0" borderId="0" xfId="913" applyNumberFormat="1" applyFont="1" applyFill="1" applyBorder="1" applyAlignment="1">
      <alignment vertical="center"/>
    </xf>
    <xf numFmtId="0" fontId="171" fillId="58" borderId="0" xfId="0" quotePrefix="1" applyFont="1" applyFill="1" applyBorder="1" applyAlignment="1">
      <alignment horizontal="center" vertical="center" wrapText="1"/>
    </xf>
    <xf numFmtId="213" fontId="172" fillId="0" borderId="0" xfId="914" applyNumberFormat="1" applyFont="1" applyFill="1" applyBorder="1" applyAlignment="1">
      <alignment vertical="center"/>
    </xf>
    <xf numFmtId="214" fontId="172" fillId="0" borderId="36" xfId="1020" applyNumberFormat="1" applyFont="1" applyFill="1" applyBorder="1" applyAlignment="1">
      <alignment horizontal="right" vertical="center"/>
    </xf>
    <xf numFmtId="175" fontId="177" fillId="0" borderId="0" xfId="913" applyNumberFormat="1" applyFont="1" applyFill="1" applyBorder="1" applyAlignment="1">
      <alignment vertical="center"/>
    </xf>
    <xf numFmtId="175" fontId="176" fillId="0" borderId="0" xfId="1015" applyNumberFormat="1" applyFont="1" applyFill="1" applyBorder="1" applyAlignment="1">
      <alignment vertical="center"/>
    </xf>
    <xf numFmtId="175" fontId="175" fillId="0" borderId="0" xfId="1015" applyNumberFormat="1" applyFont="1" applyFill="1" applyBorder="1" applyAlignment="1">
      <alignment vertical="center"/>
    </xf>
    <xf numFmtId="0" fontId="179" fillId="0" borderId="45" xfId="1017" applyFont="1" applyFill="1" applyBorder="1" applyAlignment="1">
      <alignment horizontal="center" vertical="center"/>
    </xf>
    <xf numFmtId="0" fontId="179" fillId="0" borderId="45" xfId="1016" applyFont="1" applyFill="1" applyBorder="1" applyAlignment="1">
      <alignment horizontal="center" vertical="center"/>
    </xf>
    <xf numFmtId="211" fontId="172" fillId="0" borderId="0" xfId="914" applyNumberFormat="1" applyFont="1" applyFill="1" applyBorder="1" applyAlignment="1">
      <alignment vertical="center"/>
    </xf>
    <xf numFmtId="2" fontId="172" fillId="0" borderId="0" xfId="919" applyNumberFormat="1" applyFont="1" applyFill="1" applyBorder="1" applyAlignment="1">
      <alignment vertical="center"/>
    </xf>
    <xf numFmtId="2" fontId="171" fillId="0" borderId="0" xfId="919" applyNumberFormat="1" applyFont="1" applyFill="1" applyBorder="1" applyAlignment="1">
      <alignment horizontal="right" vertical="center"/>
    </xf>
    <xf numFmtId="0" fontId="170" fillId="0" borderId="0" xfId="938" applyFont="1" applyFill="1" applyBorder="1" applyAlignment="1">
      <alignment horizontal="center" vertical="center"/>
    </xf>
    <xf numFmtId="211" fontId="171" fillId="0" borderId="0" xfId="919" applyNumberFormat="1" applyFont="1" applyFill="1" applyBorder="1" applyAlignment="1">
      <alignment horizontal="right" vertical="center"/>
    </xf>
    <xf numFmtId="14" fontId="171" fillId="58" borderId="43" xfId="0" applyNumberFormat="1" applyFont="1" applyFill="1" applyBorder="1" applyAlignment="1" applyProtection="1">
      <alignment horizontal="center" vertical="center" wrapText="1"/>
    </xf>
    <xf numFmtId="0" fontId="171" fillId="0" borderId="35" xfId="1016" applyNumberFormat="1" applyFont="1" applyFill="1" applyBorder="1" applyAlignment="1" applyProtection="1">
      <alignment horizontal="left" vertical="center" wrapText="1"/>
    </xf>
    <xf numFmtId="0" fontId="172" fillId="0" borderId="35" xfId="1016" applyNumberFormat="1" applyFont="1" applyFill="1" applyBorder="1" applyAlignment="1" applyProtection="1">
      <alignment horizontal="left" vertical="center" wrapText="1"/>
    </xf>
    <xf numFmtId="0" fontId="171" fillId="58" borderId="60" xfId="0" quotePrefix="1" applyFont="1" applyFill="1" applyBorder="1" applyAlignment="1">
      <alignment horizontal="center" vertical="center" wrapText="1"/>
    </xf>
    <xf numFmtId="0" fontId="171" fillId="58" borderId="50" xfId="0" quotePrefix="1" applyFont="1" applyFill="1" applyBorder="1" applyAlignment="1">
      <alignment horizontal="center" vertical="center" wrapText="1"/>
    </xf>
    <xf numFmtId="0" fontId="183" fillId="58" borderId="0" xfId="0" applyFont="1" applyFill="1" applyBorder="1"/>
    <xf numFmtId="0" fontId="171" fillId="58" borderId="57" xfId="0" quotePrefix="1" applyFont="1" applyFill="1" applyBorder="1" applyAlignment="1">
      <alignment horizontal="center" vertical="center" wrapText="1"/>
    </xf>
    <xf numFmtId="175" fontId="172" fillId="0" borderId="47" xfId="0" applyNumberFormat="1" applyFont="1" applyFill="1" applyBorder="1" applyAlignment="1">
      <alignment horizontal="right"/>
    </xf>
    <xf numFmtId="175" fontId="172" fillId="0" borderId="47" xfId="0" quotePrefix="1" applyNumberFormat="1" applyFont="1" applyFill="1" applyBorder="1" applyAlignment="1">
      <alignment horizontal="right" wrapText="1"/>
    </xf>
    <xf numFmtId="175" fontId="172" fillId="0" borderId="47" xfId="0" applyNumberFormat="1" applyFont="1" applyFill="1" applyBorder="1" applyAlignment="1">
      <alignment horizontal="right" wrapText="1"/>
    </xf>
    <xf numFmtId="175" fontId="172" fillId="0" borderId="47" xfId="0" applyNumberFormat="1" applyFont="1" applyFill="1" applyBorder="1"/>
    <xf numFmtId="175" fontId="172" fillId="0" borderId="61" xfId="0" quotePrefix="1" applyNumberFormat="1" applyFont="1" applyFill="1" applyBorder="1" applyAlignment="1">
      <alignment horizontal="right" wrapText="1"/>
    </xf>
    <xf numFmtId="0" fontId="172" fillId="0" borderId="36" xfId="1016" applyFont="1" applyFill="1" applyBorder="1" applyAlignment="1">
      <alignment horizontal="right" vertical="center"/>
    </xf>
    <xf numFmtId="3" fontId="172" fillId="0" borderId="46" xfId="1016" applyNumberFormat="1" applyFont="1" applyFill="1" applyBorder="1" applyAlignment="1" applyProtection="1">
      <alignment horizontal="right" vertical="center"/>
    </xf>
    <xf numFmtId="0" fontId="172" fillId="0" borderId="0" xfId="1016" quotePrefix="1" applyNumberFormat="1" applyFont="1" applyFill="1" applyBorder="1" applyAlignment="1" applyProtection="1">
      <alignment horizontal="right" vertical="center"/>
    </xf>
    <xf numFmtId="175" fontId="172" fillId="0" borderId="36" xfId="1017" quotePrefix="1" applyNumberFormat="1" applyFont="1" applyFill="1" applyBorder="1" applyAlignment="1" applyProtection="1">
      <alignment horizontal="right" vertical="center"/>
    </xf>
    <xf numFmtId="3" fontId="172" fillId="0" borderId="0" xfId="1016" quotePrefix="1" applyNumberFormat="1" applyFont="1" applyFill="1" applyBorder="1" applyAlignment="1" applyProtection="1">
      <alignment horizontal="right" vertical="center" wrapText="1"/>
    </xf>
    <xf numFmtId="3" fontId="172" fillId="0" borderId="0" xfId="1017" quotePrefix="1" applyNumberFormat="1" applyFont="1" applyFill="1" applyBorder="1" applyAlignment="1" applyProtection="1">
      <alignment horizontal="right" vertical="center" wrapText="1"/>
    </xf>
    <xf numFmtId="3" fontId="172" fillId="0" borderId="36" xfId="1017" quotePrefix="1" applyNumberFormat="1" applyFont="1" applyFill="1" applyBorder="1" applyAlignment="1" applyProtection="1">
      <alignment horizontal="right" vertical="center" wrapText="1"/>
    </xf>
    <xf numFmtId="0" fontId="171" fillId="0" borderId="0" xfId="1016" applyNumberFormat="1" applyFont="1" applyFill="1" applyBorder="1" applyAlignment="1" applyProtection="1">
      <alignment horizontal="center" vertical="center"/>
    </xf>
    <xf numFmtId="0" fontId="171" fillId="0" borderId="0" xfId="1016" applyNumberFormat="1" applyFont="1" applyFill="1" applyBorder="1" applyAlignment="1" applyProtection="1">
      <alignment horizontal="right" vertical="center"/>
    </xf>
    <xf numFmtId="0" fontId="172" fillId="0" borderId="0" xfId="1016" quotePrefix="1" applyNumberFormat="1" applyFont="1" applyFill="1" applyBorder="1" applyAlignment="1" applyProtection="1">
      <alignment horizontal="right" vertical="center" wrapText="1"/>
    </xf>
    <xf numFmtId="0" fontId="172" fillId="0" borderId="40" xfId="1016" quotePrefix="1" applyNumberFormat="1" applyFont="1" applyFill="1" applyBorder="1" applyAlignment="1" applyProtection="1">
      <alignment horizontal="right" vertical="center" wrapText="1"/>
    </xf>
    <xf numFmtId="0" fontId="172" fillId="0" borderId="36" xfId="1016" quotePrefix="1" applyNumberFormat="1" applyFont="1" applyFill="1" applyBorder="1" applyAlignment="1" applyProtection="1">
      <alignment horizontal="right" vertical="center" wrapText="1"/>
    </xf>
    <xf numFmtId="0" fontId="171" fillId="0" borderId="36" xfId="1016" quotePrefix="1" applyNumberFormat="1" applyFont="1" applyFill="1" applyBorder="1" applyAlignment="1" applyProtection="1">
      <alignment horizontal="right" vertical="center"/>
    </xf>
    <xf numFmtId="0" fontId="179" fillId="0" borderId="36" xfId="1017" applyFont="1" applyFill="1" applyBorder="1" applyAlignment="1">
      <alignment horizontal="right" vertical="center"/>
    </xf>
    <xf numFmtId="0" fontId="179" fillId="0" borderId="36" xfId="1016" applyFont="1" applyFill="1" applyBorder="1" applyAlignment="1">
      <alignment horizontal="right" vertical="center"/>
    </xf>
    <xf numFmtId="0" fontId="179" fillId="0" borderId="46" xfId="1016" applyFont="1" applyFill="1" applyBorder="1" applyAlignment="1">
      <alignment horizontal="right" vertical="center"/>
    </xf>
    <xf numFmtId="0" fontId="172" fillId="0" borderId="46" xfId="1017" applyFont="1" applyFill="1" applyBorder="1" applyAlignment="1">
      <alignment horizontal="right" vertical="center"/>
    </xf>
    <xf numFmtId="0" fontId="172" fillId="0" borderId="36" xfId="1017" applyFont="1" applyFill="1" applyBorder="1" applyAlignment="1">
      <alignment horizontal="right" vertical="center"/>
    </xf>
    <xf numFmtId="185" fontId="172" fillId="0" borderId="46" xfId="1017" applyNumberFormat="1" applyFont="1" applyFill="1" applyBorder="1" applyAlignment="1">
      <alignment horizontal="right" vertical="center"/>
    </xf>
    <xf numFmtId="193" fontId="172" fillId="0" borderId="46" xfId="1017" applyNumberFormat="1" applyFont="1" applyFill="1" applyBorder="1" applyAlignment="1">
      <alignment horizontal="right" vertical="center"/>
    </xf>
    <xf numFmtId="0" fontId="172" fillId="0" borderId="45" xfId="1017" applyFont="1" applyFill="1" applyBorder="1" applyAlignment="1">
      <alignment horizontal="right" vertical="center"/>
    </xf>
    <xf numFmtId="0" fontId="172" fillId="0" borderId="45" xfId="1016" applyFont="1" applyFill="1" applyBorder="1" applyAlignment="1">
      <alignment horizontal="right" vertical="center"/>
    </xf>
    <xf numFmtId="193" fontId="179" fillId="0" borderId="0" xfId="1016" applyNumberFormat="1" applyFont="1" applyFill="1" applyBorder="1" applyAlignment="1">
      <alignment vertical="center"/>
    </xf>
    <xf numFmtId="0" fontId="182" fillId="0" borderId="0" xfId="1016" quotePrefix="1" applyFont="1" applyFill="1" applyBorder="1" applyAlignment="1">
      <alignment vertical="center" wrapText="1"/>
    </xf>
    <xf numFmtId="175" fontId="171" fillId="0" borderId="0" xfId="914" applyNumberFormat="1" applyFont="1" applyFill="1" applyBorder="1" applyAlignment="1">
      <alignment vertical="center"/>
    </xf>
    <xf numFmtId="175" fontId="172" fillId="0" borderId="35" xfId="914" applyNumberFormat="1" applyFont="1" applyFill="1" applyBorder="1" applyAlignment="1">
      <alignment vertical="center"/>
    </xf>
    <xf numFmtId="210" fontId="172" fillId="0" borderId="0" xfId="1023" applyNumberFormat="1" applyFont="1" applyFill="1" applyBorder="1" applyAlignment="1" applyProtection="1">
      <alignment vertical="center"/>
    </xf>
    <xf numFmtId="215" fontId="172" fillId="0" borderId="0" xfId="914" applyNumberFormat="1" applyFont="1" applyFill="1" applyBorder="1" applyAlignment="1">
      <alignment vertical="center"/>
    </xf>
    <xf numFmtId="212" fontId="172" fillId="0" borderId="0" xfId="914" applyNumberFormat="1" applyFont="1" applyFill="1" applyBorder="1" applyAlignment="1">
      <alignment vertical="center"/>
    </xf>
    <xf numFmtId="0" fontId="172" fillId="0" borderId="44" xfId="0" applyFont="1" applyFill="1" applyBorder="1" applyAlignment="1">
      <alignment horizontal="center" vertical="center" wrapText="1"/>
    </xf>
    <xf numFmtId="0" fontId="172" fillId="0" borderId="45" xfId="0" applyFont="1" applyFill="1" applyBorder="1" applyAlignment="1">
      <alignment horizontal="center" vertical="center" wrapText="1"/>
    </xf>
    <xf numFmtId="0" fontId="171" fillId="0" borderId="38" xfId="0" applyFont="1" applyFill="1" applyBorder="1" applyAlignment="1">
      <alignment horizontal="center" vertical="center" wrapText="1"/>
    </xf>
    <xf numFmtId="0" fontId="171" fillId="0" borderId="43" xfId="0" applyFont="1" applyFill="1" applyBorder="1" applyAlignment="1">
      <alignment horizontal="center" vertical="center" wrapText="1"/>
    </xf>
    <xf numFmtId="0" fontId="171" fillId="0" borderId="42" xfId="0" applyFont="1" applyFill="1" applyBorder="1" applyAlignment="1">
      <alignment horizontal="center" vertical="center" wrapText="1"/>
    </xf>
    <xf numFmtId="0" fontId="172" fillId="0" borderId="33" xfId="0" applyFont="1" applyFill="1" applyBorder="1" applyAlignment="1">
      <alignment horizontal="right" vertical="center" wrapText="1"/>
    </xf>
    <xf numFmtId="0" fontId="170" fillId="0" borderId="0" xfId="0" applyFont="1" applyFill="1" applyBorder="1" applyAlignment="1">
      <alignment horizontal="center" vertical="center" wrapText="1"/>
    </xf>
    <xf numFmtId="0" fontId="171" fillId="0" borderId="33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left" wrapText="1"/>
    </xf>
    <xf numFmtId="0" fontId="171" fillId="0" borderId="33" xfId="0" applyFont="1" applyFill="1" applyBorder="1" applyAlignment="1">
      <alignment horizontal="left" vertical="center" wrapText="1"/>
    </xf>
    <xf numFmtId="0" fontId="171" fillId="0" borderId="35" xfId="0" applyFont="1" applyFill="1" applyBorder="1" applyAlignment="1">
      <alignment horizontal="left" vertical="center" wrapText="1"/>
    </xf>
    <xf numFmtId="0" fontId="171" fillId="0" borderId="0" xfId="0" applyFont="1" applyFill="1" applyBorder="1" applyAlignment="1">
      <alignment horizontal="left" vertical="center" wrapText="1"/>
    </xf>
    <xf numFmtId="0" fontId="171" fillId="0" borderId="47" xfId="0" applyFont="1" applyFill="1" applyBorder="1" applyAlignment="1">
      <alignment horizontal="left" vertical="center" wrapText="1"/>
    </xf>
    <xf numFmtId="0" fontId="171" fillId="0" borderId="44" xfId="0" applyFont="1" applyFill="1" applyBorder="1" applyAlignment="1">
      <alignment horizontal="center" vertical="center" wrapText="1"/>
    </xf>
    <xf numFmtId="0" fontId="171" fillId="0" borderId="46" xfId="0" applyFont="1" applyFill="1" applyBorder="1" applyAlignment="1">
      <alignment horizontal="center" vertical="center" wrapText="1"/>
    </xf>
    <xf numFmtId="0" fontId="171" fillId="0" borderId="45" xfId="0" applyFont="1" applyFill="1" applyBorder="1" applyAlignment="1">
      <alignment horizontal="center" vertical="center" wrapText="1"/>
    </xf>
    <xf numFmtId="0" fontId="171" fillId="0" borderId="57" xfId="0" applyFont="1" applyFill="1" applyBorder="1" applyAlignment="1">
      <alignment horizontal="center" vertical="center" wrapText="1"/>
    </xf>
    <xf numFmtId="0" fontId="171" fillId="0" borderId="61" xfId="0" applyFont="1" applyFill="1" applyBorder="1" applyAlignment="1">
      <alignment horizontal="center" vertical="center" wrapText="1"/>
    </xf>
    <xf numFmtId="0" fontId="171" fillId="0" borderId="50" xfId="0" applyFont="1" applyFill="1" applyBorder="1" applyAlignment="1">
      <alignment horizontal="center" vertical="center" wrapText="1"/>
    </xf>
    <xf numFmtId="0" fontId="171" fillId="0" borderId="0" xfId="0" applyFont="1" applyFill="1" applyBorder="1" applyAlignment="1">
      <alignment horizontal="center" vertical="center" wrapText="1"/>
    </xf>
    <xf numFmtId="0" fontId="171" fillId="0" borderId="51" xfId="0" applyFont="1" applyFill="1" applyBorder="1" applyAlignment="1">
      <alignment horizontal="left" vertical="center"/>
    </xf>
    <xf numFmtId="0" fontId="171" fillId="0" borderId="59" xfId="0" applyFont="1" applyFill="1" applyBorder="1" applyAlignment="1">
      <alignment horizontal="left" vertical="center"/>
    </xf>
    <xf numFmtId="0" fontId="171" fillId="0" borderId="55" xfId="0" applyFont="1" applyFill="1" applyBorder="1" applyAlignment="1">
      <alignment horizontal="center" vertical="center" wrapText="1"/>
    </xf>
    <xf numFmtId="0" fontId="171" fillId="0" borderId="56" xfId="0" applyFont="1" applyFill="1" applyBorder="1" applyAlignment="1">
      <alignment horizontal="center" vertical="center" wrapText="1"/>
    </xf>
    <xf numFmtId="0" fontId="171" fillId="0" borderId="60" xfId="0" applyFont="1" applyFill="1" applyBorder="1" applyAlignment="1">
      <alignment horizontal="center" vertical="center" wrapText="1"/>
    </xf>
    <xf numFmtId="0" fontId="171" fillId="0" borderId="51" xfId="0" applyFont="1" applyFill="1" applyBorder="1" applyAlignment="1">
      <alignment horizontal="center" vertical="center" wrapText="1"/>
    </xf>
    <xf numFmtId="0" fontId="171" fillId="0" borderId="59" xfId="0" applyFont="1" applyFill="1" applyBorder="1" applyAlignment="1">
      <alignment horizontal="center" vertical="center" wrapText="1"/>
    </xf>
    <xf numFmtId="0" fontId="170" fillId="0" borderId="0" xfId="1016" applyNumberFormat="1" applyFont="1" applyFill="1" applyBorder="1" applyAlignment="1" applyProtection="1">
      <alignment horizontal="center" vertical="center"/>
    </xf>
    <xf numFmtId="0" fontId="171" fillId="0" borderId="33" xfId="1016" applyNumberFormat="1" applyFont="1" applyFill="1" applyBorder="1" applyAlignment="1" applyProtection="1">
      <alignment horizontal="left" vertical="center" wrapText="1"/>
    </xf>
    <xf numFmtId="0" fontId="171" fillId="0" borderId="33" xfId="1016" applyNumberFormat="1" applyFont="1" applyFill="1" applyBorder="1" applyAlignment="1" applyProtection="1">
      <alignment horizontal="center" vertical="center"/>
    </xf>
    <xf numFmtId="0" fontId="171" fillId="0" borderId="33" xfId="1016" quotePrefix="1" applyNumberFormat="1" applyFont="1" applyFill="1" applyBorder="1" applyAlignment="1" applyProtection="1">
      <alignment horizontal="center" vertical="center"/>
    </xf>
    <xf numFmtId="0" fontId="171" fillId="0" borderId="38" xfId="1016" quotePrefix="1" applyNumberFormat="1" applyFont="1" applyFill="1" applyBorder="1" applyAlignment="1" applyProtection="1">
      <alignment horizontal="center" vertical="center"/>
    </xf>
    <xf numFmtId="0" fontId="171" fillId="0" borderId="43" xfId="1016" quotePrefix="1" applyNumberFormat="1" applyFont="1" applyFill="1" applyBorder="1" applyAlignment="1" applyProtection="1">
      <alignment horizontal="center" vertical="center"/>
    </xf>
    <xf numFmtId="0" fontId="171" fillId="0" borderId="42" xfId="1016" quotePrefix="1" applyNumberFormat="1" applyFont="1" applyFill="1" applyBorder="1" applyAlignment="1" applyProtection="1">
      <alignment horizontal="center" vertical="center"/>
    </xf>
    <xf numFmtId="0" fontId="172" fillId="0" borderId="35" xfId="1016" applyNumberFormat="1" applyFont="1" applyFill="1" applyBorder="1" applyAlignment="1" applyProtection="1">
      <alignment horizontal="left" vertical="center" wrapText="1"/>
    </xf>
    <xf numFmtId="0" fontId="172" fillId="0" borderId="37" xfId="1016" applyNumberFormat="1" applyFont="1" applyFill="1" applyBorder="1" applyAlignment="1" applyProtection="1">
      <alignment horizontal="left" vertical="center" wrapText="1"/>
    </xf>
    <xf numFmtId="0" fontId="170" fillId="0" borderId="34" xfId="938" applyFont="1" applyFill="1" applyBorder="1" applyAlignment="1">
      <alignment horizontal="center" vertical="center"/>
    </xf>
    <xf numFmtId="0" fontId="171" fillId="0" borderId="33" xfId="919" applyFont="1" applyFill="1" applyBorder="1" applyAlignment="1">
      <alignment horizontal="left" vertical="center"/>
    </xf>
    <xf numFmtId="0" fontId="171" fillId="0" borderId="33" xfId="919" applyFont="1" applyFill="1" applyBorder="1" applyAlignment="1">
      <alignment horizontal="center" vertical="center" wrapText="1"/>
    </xf>
    <xf numFmtId="0" fontId="171" fillId="0" borderId="38" xfId="914" applyFont="1" applyFill="1" applyBorder="1" applyAlignment="1">
      <alignment horizontal="center" vertical="center"/>
    </xf>
    <xf numFmtId="0" fontId="171" fillId="0" borderId="42" xfId="914" applyFont="1" applyFill="1" applyBorder="1" applyAlignment="1">
      <alignment horizontal="center" vertical="center"/>
    </xf>
    <xf numFmtId="0" fontId="171" fillId="0" borderId="38" xfId="914" applyFont="1" applyFill="1" applyBorder="1" applyAlignment="1">
      <alignment horizontal="center" vertical="center" wrapText="1"/>
    </xf>
    <xf numFmtId="0" fontId="171" fillId="0" borderId="42" xfId="914" applyFont="1" applyFill="1" applyBorder="1" applyAlignment="1">
      <alignment horizontal="center" vertical="center" wrapText="1"/>
    </xf>
    <xf numFmtId="0" fontId="172" fillId="0" borderId="33" xfId="914" applyFont="1" applyFill="1" applyBorder="1" applyAlignment="1">
      <alignment horizontal="center" vertical="center" wrapText="1"/>
    </xf>
    <xf numFmtId="0" fontId="171" fillId="0" borderId="44" xfId="914" applyFont="1" applyFill="1" applyBorder="1" applyAlignment="1">
      <alignment horizontal="center" vertical="center"/>
    </xf>
    <xf numFmtId="0" fontId="171" fillId="0" borderId="46" xfId="914" applyFont="1" applyFill="1" applyBorder="1" applyAlignment="1">
      <alignment horizontal="center" vertical="center"/>
    </xf>
    <xf numFmtId="0" fontId="171" fillId="0" borderId="45" xfId="914" applyFont="1" applyFill="1" applyBorder="1" applyAlignment="1">
      <alignment horizontal="center" vertical="center"/>
    </xf>
    <xf numFmtId="0" fontId="172" fillId="0" borderId="44" xfId="914" applyFont="1" applyFill="1" applyBorder="1" applyAlignment="1">
      <alignment horizontal="center" vertical="center" wrapText="1"/>
    </xf>
    <xf numFmtId="0" fontId="172" fillId="0" borderId="45" xfId="914" applyFont="1" applyFill="1" applyBorder="1" applyAlignment="1">
      <alignment horizontal="center" vertical="center" wrapText="1"/>
    </xf>
    <xf numFmtId="0" fontId="170" fillId="0" borderId="0" xfId="914" applyFont="1" applyFill="1" applyBorder="1" applyAlignment="1">
      <alignment horizontal="center" vertical="center"/>
    </xf>
    <xf numFmtId="0" fontId="171" fillId="0" borderId="33" xfId="914" applyFont="1" applyFill="1" applyBorder="1" applyAlignment="1">
      <alignment horizontal="left" vertical="center"/>
    </xf>
    <xf numFmtId="0" fontId="171" fillId="0" borderId="33" xfId="914" applyFont="1" applyFill="1" applyBorder="1" applyAlignment="1">
      <alignment horizontal="center" vertical="center"/>
    </xf>
    <xf numFmtId="0" fontId="170" fillId="58" borderId="34" xfId="0" applyNumberFormat="1" applyFont="1" applyFill="1" applyBorder="1" applyAlignment="1" applyProtection="1">
      <alignment horizontal="center" vertical="center" wrapText="1"/>
    </xf>
    <xf numFmtId="0" fontId="170" fillId="58" borderId="34" xfId="0" applyFont="1" applyFill="1" applyBorder="1" applyAlignment="1">
      <alignment horizontal="center" vertical="center" wrapText="1"/>
    </xf>
    <xf numFmtId="0" fontId="171" fillId="58" borderId="33" xfId="0" applyNumberFormat="1" applyFont="1" applyFill="1" applyBorder="1" applyAlignment="1" applyProtection="1">
      <alignment horizontal="left" vertical="center" wrapText="1"/>
    </xf>
    <xf numFmtId="14" fontId="171" fillId="58" borderId="38" xfId="0" applyNumberFormat="1" applyFont="1" applyFill="1" applyBorder="1" applyAlignment="1" applyProtection="1">
      <alignment horizontal="center" vertical="center" wrapText="1"/>
    </xf>
    <xf numFmtId="14" fontId="171" fillId="58" borderId="43" xfId="0" applyNumberFormat="1" applyFont="1" applyFill="1" applyBorder="1" applyAlignment="1" applyProtection="1">
      <alignment horizontal="center" vertical="center" wrapText="1"/>
    </xf>
    <xf numFmtId="14" fontId="171" fillId="58" borderId="42" xfId="0" applyNumberFormat="1" applyFont="1" applyFill="1" applyBorder="1" applyAlignment="1" applyProtection="1">
      <alignment horizontal="center" vertical="center" wrapText="1"/>
    </xf>
    <xf numFmtId="14" fontId="171" fillId="58" borderId="33" xfId="0" applyNumberFormat="1" applyFont="1" applyFill="1" applyBorder="1" applyAlignment="1" applyProtection="1">
      <alignment horizontal="center" vertical="center" wrapText="1"/>
    </xf>
  </cellXfs>
  <cellStyles count="1024"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2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2" xfId="44"/>
    <cellStyle name="20% - Accent3 3" xfId="45"/>
    <cellStyle name="20% - Accent3 4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" xfId="52"/>
    <cellStyle name="20% - Accent4 10" xfId="53"/>
    <cellStyle name="20% - Accent4 2" xfId="54"/>
    <cellStyle name="20% - Accent4 3" xfId="55"/>
    <cellStyle name="20% - Accent4 4" xfId="56"/>
    <cellStyle name="20% - Accent4 5" xfId="57"/>
    <cellStyle name="20% - Accent4 6" xfId="58"/>
    <cellStyle name="20% - Accent4 7" xfId="59"/>
    <cellStyle name="20% - Accent4 8" xfId="60"/>
    <cellStyle name="20% - Accent4 9" xfId="61"/>
    <cellStyle name="20% - Accent5" xfId="62"/>
    <cellStyle name="20% - Accent5 10" xfId="63"/>
    <cellStyle name="20% - Accent5 2" xfId="64"/>
    <cellStyle name="20% - Accent5 3" xfId="65"/>
    <cellStyle name="20% - Accent5 4" xfId="66"/>
    <cellStyle name="20% - Accent5 5" xfId="67"/>
    <cellStyle name="20% - Accent5 6" xfId="68"/>
    <cellStyle name="20% - Accent5 7" xfId="69"/>
    <cellStyle name="20% - Accent5 8" xfId="70"/>
    <cellStyle name="20% - Accent5 9" xfId="71"/>
    <cellStyle name="20% - Accent6" xfId="72"/>
    <cellStyle name="20% - Accent6 10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20% - Accent6 7" xfId="79"/>
    <cellStyle name="20% - Accent6 8" xfId="80"/>
    <cellStyle name="20% - Accent6 9" xfId="81"/>
    <cellStyle name="20% - Акцент1 2" xfId="82"/>
    <cellStyle name="20% - Акцент1 2 2" xfId="841"/>
    <cellStyle name="20% - Акцент1 3" xfId="83"/>
    <cellStyle name="20% - Акцент1 4" xfId="842"/>
    <cellStyle name="20% - Акцент1 4 2" xfId="969"/>
    <cellStyle name="20% - Акцент2 2" xfId="84"/>
    <cellStyle name="20% - Акцент2 2 2" xfId="843"/>
    <cellStyle name="20% - Акцент2 3" xfId="85"/>
    <cellStyle name="20% - Акцент2 4" xfId="844"/>
    <cellStyle name="20% - Акцент2 4 2" xfId="970"/>
    <cellStyle name="20% - Акцент3 2" xfId="86"/>
    <cellStyle name="20% - Акцент3 2 2" xfId="845"/>
    <cellStyle name="20% - Акцент3 3" xfId="87"/>
    <cellStyle name="20% - Акцент3 4" xfId="846"/>
    <cellStyle name="20% - Акцент3 4 2" xfId="971"/>
    <cellStyle name="20% - Акцент4 2" xfId="88"/>
    <cellStyle name="20% - Акцент4 2 2" xfId="847"/>
    <cellStyle name="20% - Акцент4 3" xfId="89"/>
    <cellStyle name="20% - Акцент4 4" xfId="848"/>
    <cellStyle name="20% - Акцент4 4 2" xfId="972"/>
    <cellStyle name="20% - Акцент5 2" xfId="90"/>
    <cellStyle name="20% - Акцент5 3" xfId="849"/>
    <cellStyle name="20% - Акцент5 3 2" xfId="973"/>
    <cellStyle name="20% - Акцент6 2" xfId="91"/>
    <cellStyle name="20% - Акцент6 3" xfId="850"/>
    <cellStyle name="20% - Акцент6 3 2" xfId="974"/>
    <cellStyle name="20% – Акцентування1" xfId="92"/>
    <cellStyle name="20% – Акцентування2" xfId="93"/>
    <cellStyle name="20% – Акцентування3" xfId="94"/>
    <cellStyle name="20% – Акцентування4" xfId="95"/>
    <cellStyle name="20% – Акцентування5" xfId="96"/>
    <cellStyle name="20% – Акцентування6" xfId="97"/>
    <cellStyle name="3 indents" xfId="98"/>
    <cellStyle name="4 indents" xfId="99"/>
    <cellStyle name="40% - Accent1" xfId="100"/>
    <cellStyle name="40% - Accent1 10" xfId="101"/>
    <cellStyle name="40% - Accent1 2" xfId="102"/>
    <cellStyle name="40% - Accent1 3" xfId="103"/>
    <cellStyle name="40% - Accent1 4" xfId="104"/>
    <cellStyle name="40% - Accent1 5" xfId="105"/>
    <cellStyle name="40% - Accent1 6" xfId="106"/>
    <cellStyle name="40% - Accent1 7" xfId="107"/>
    <cellStyle name="40% - Accent1 8" xfId="108"/>
    <cellStyle name="40% - Accent1 9" xfId="109"/>
    <cellStyle name="40% - Accent2" xfId="110"/>
    <cellStyle name="40% - Accent2 10" xfId="111"/>
    <cellStyle name="40% - Accent2 2" xfId="112"/>
    <cellStyle name="40% - Accent2 3" xfId="113"/>
    <cellStyle name="40% - Accent2 4" xfId="114"/>
    <cellStyle name="40% - Accent2 5" xfId="115"/>
    <cellStyle name="40% - Accent2 6" xfId="116"/>
    <cellStyle name="40% - Accent2 7" xfId="117"/>
    <cellStyle name="40% - Accent2 8" xfId="118"/>
    <cellStyle name="40% - Accent2 9" xfId="119"/>
    <cellStyle name="40% - Accent3" xfId="120"/>
    <cellStyle name="40% - Accent3 10" xfId="121"/>
    <cellStyle name="40% - Accent3 2" xfId="122"/>
    <cellStyle name="40% - Accent3 3" xfId="123"/>
    <cellStyle name="40% - Accent3 4" xfId="124"/>
    <cellStyle name="40% - Accent3 5" xfId="125"/>
    <cellStyle name="40% - Accent3 6" xfId="126"/>
    <cellStyle name="40% - Accent3 7" xfId="127"/>
    <cellStyle name="40% - Accent3 8" xfId="128"/>
    <cellStyle name="40% - Accent3 9" xfId="129"/>
    <cellStyle name="40% - Accent4" xfId="130"/>
    <cellStyle name="40% - Accent4 10" xfId="131"/>
    <cellStyle name="40% - Accent4 2" xfId="132"/>
    <cellStyle name="40% - Accent4 3" xfId="133"/>
    <cellStyle name="40% - Accent4 4" xfId="134"/>
    <cellStyle name="40% - Accent4 5" xfId="135"/>
    <cellStyle name="40% - Accent4 6" xfId="136"/>
    <cellStyle name="40% - Accent4 7" xfId="137"/>
    <cellStyle name="40% - Accent4 8" xfId="138"/>
    <cellStyle name="40% - Accent4 9" xfId="139"/>
    <cellStyle name="40% - Accent5" xfId="140"/>
    <cellStyle name="40% - Accent5 10" xfId="141"/>
    <cellStyle name="40% - Accent5 2" xfId="142"/>
    <cellStyle name="40% - Accent5 3" xfId="143"/>
    <cellStyle name="40% - Accent5 4" xfId="144"/>
    <cellStyle name="40% - Accent5 5" xfId="145"/>
    <cellStyle name="40% - Accent5 6" xfId="146"/>
    <cellStyle name="40% - Accent5 7" xfId="147"/>
    <cellStyle name="40% - Accent5 8" xfId="148"/>
    <cellStyle name="40% - Accent5 9" xfId="149"/>
    <cellStyle name="40% - Accent6" xfId="150"/>
    <cellStyle name="40% - Accent6 10" xfId="151"/>
    <cellStyle name="40% - Accent6 2" xfId="152"/>
    <cellStyle name="40% - Accent6 3" xfId="153"/>
    <cellStyle name="40% - Accent6 4" xfId="154"/>
    <cellStyle name="40% - Accent6 5" xfId="155"/>
    <cellStyle name="40% - Accent6 6" xfId="156"/>
    <cellStyle name="40% - Accent6 7" xfId="157"/>
    <cellStyle name="40% - Accent6 8" xfId="158"/>
    <cellStyle name="40% - Accent6 9" xfId="159"/>
    <cellStyle name="40% - Акцент1 2" xfId="160"/>
    <cellStyle name="40% - Акцент1 3" xfId="851"/>
    <cellStyle name="40% - Акцент1 3 2" xfId="975"/>
    <cellStyle name="40% - Акцент2 2" xfId="161"/>
    <cellStyle name="40% - Акцент2 3" xfId="852"/>
    <cellStyle name="40% - Акцент2 3 2" xfId="976"/>
    <cellStyle name="40% - Акцент3 2" xfId="162"/>
    <cellStyle name="40% - Акцент3 2 2" xfId="853"/>
    <cellStyle name="40% - Акцент3 3" xfId="163"/>
    <cellStyle name="40% - Акцент3 4" xfId="854"/>
    <cellStyle name="40% - Акцент3 4 2" xfId="977"/>
    <cellStyle name="40% - Акцент4 2" xfId="164"/>
    <cellStyle name="40% - Акцент4 3" xfId="855"/>
    <cellStyle name="40% - Акцент4 3 2" xfId="978"/>
    <cellStyle name="40% - Акцент5 2" xfId="165"/>
    <cellStyle name="40% - Акцент5 3" xfId="856"/>
    <cellStyle name="40% - Акцент5 3 2" xfId="979"/>
    <cellStyle name="40% - Акцент6 2" xfId="166"/>
    <cellStyle name="40% - Акцент6 3" xfId="857"/>
    <cellStyle name="40% - Акцент6 3 2" xfId="980"/>
    <cellStyle name="40% – Акцентування1" xfId="167"/>
    <cellStyle name="40% – Акцентування2" xfId="168"/>
    <cellStyle name="40% – Акцентування3" xfId="169"/>
    <cellStyle name="40% – Акцентування4" xfId="170"/>
    <cellStyle name="40% – Акцентування5" xfId="171"/>
    <cellStyle name="40% – Акцентування6" xfId="172"/>
    <cellStyle name="5 indents" xfId="173"/>
    <cellStyle name="60% - Accent1" xfId="174"/>
    <cellStyle name="60% - Accent1 10" xfId="175"/>
    <cellStyle name="60% - Accent1 2" xfId="176"/>
    <cellStyle name="60% - Accent1 3" xfId="177"/>
    <cellStyle name="60% - Accent1 4" xfId="178"/>
    <cellStyle name="60% - Accent1 5" xfId="179"/>
    <cellStyle name="60% - Accent1 6" xfId="180"/>
    <cellStyle name="60% - Accent1 7" xfId="181"/>
    <cellStyle name="60% - Accent1 8" xfId="182"/>
    <cellStyle name="60% - Accent1 9" xfId="183"/>
    <cellStyle name="60% - Accent2" xfId="184"/>
    <cellStyle name="60% - Accent2 10" xfId="185"/>
    <cellStyle name="60% - Accent2 2" xfId="186"/>
    <cellStyle name="60% - Accent2 3" xfId="187"/>
    <cellStyle name="60% - Accent2 4" xfId="188"/>
    <cellStyle name="60% - Accent2 5" xfId="189"/>
    <cellStyle name="60% - Accent2 6" xfId="190"/>
    <cellStyle name="60% - Accent2 7" xfId="191"/>
    <cellStyle name="60% - Accent2 8" xfId="192"/>
    <cellStyle name="60% - Accent2 9" xfId="193"/>
    <cellStyle name="60% - Accent3" xfId="194"/>
    <cellStyle name="60% - Accent3 10" xfId="195"/>
    <cellStyle name="60% - Accent3 2" xfId="196"/>
    <cellStyle name="60% - Accent3 3" xfId="197"/>
    <cellStyle name="60% - Accent3 4" xfId="198"/>
    <cellStyle name="60% - Accent3 5" xfId="199"/>
    <cellStyle name="60% - Accent3 6" xfId="200"/>
    <cellStyle name="60% - Accent3 7" xfId="201"/>
    <cellStyle name="60% - Accent3 8" xfId="202"/>
    <cellStyle name="60% - Accent3 9" xfId="203"/>
    <cellStyle name="60% - Accent4" xfId="204"/>
    <cellStyle name="60% - Accent4 10" xfId="205"/>
    <cellStyle name="60% - Accent4 2" xfId="206"/>
    <cellStyle name="60% - Accent4 3" xfId="207"/>
    <cellStyle name="60% - Accent4 4" xfId="208"/>
    <cellStyle name="60% - Accent4 5" xfId="209"/>
    <cellStyle name="60% - Accent4 6" xfId="210"/>
    <cellStyle name="60% - Accent4 7" xfId="211"/>
    <cellStyle name="60% - Accent4 8" xfId="212"/>
    <cellStyle name="60% - Accent4 9" xfId="213"/>
    <cellStyle name="60% - Accent5" xfId="214"/>
    <cellStyle name="60% - Accent5 10" xfId="215"/>
    <cellStyle name="60% - Accent5 2" xfId="216"/>
    <cellStyle name="60% - Accent5 3" xfId="217"/>
    <cellStyle name="60% - Accent5 4" xfId="218"/>
    <cellStyle name="60% - Accent5 5" xfId="219"/>
    <cellStyle name="60% - Accent5 6" xfId="220"/>
    <cellStyle name="60% - Accent5 7" xfId="221"/>
    <cellStyle name="60% - Accent5 8" xfId="222"/>
    <cellStyle name="60% - Accent5 9" xfId="223"/>
    <cellStyle name="60% - Accent6" xfId="224"/>
    <cellStyle name="60% - Accent6 10" xfId="225"/>
    <cellStyle name="60% - Accent6 2" xfId="226"/>
    <cellStyle name="60% - Accent6 3" xfId="227"/>
    <cellStyle name="60% - Accent6 4" xfId="228"/>
    <cellStyle name="60% - Accent6 5" xfId="229"/>
    <cellStyle name="60% - Accent6 6" xfId="230"/>
    <cellStyle name="60% - Accent6 7" xfId="231"/>
    <cellStyle name="60% - Accent6 8" xfId="232"/>
    <cellStyle name="60% - Accent6 9" xfId="233"/>
    <cellStyle name="60% - Акцент1 2" xfId="234"/>
    <cellStyle name="60% - Акцент1 3" xfId="858"/>
    <cellStyle name="60% - Акцент2 2" xfId="235"/>
    <cellStyle name="60% - Акцент2 3" xfId="859"/>
    <cellStyle name="60% - Акцент3 2" xfId="236"/>
    <cellStyle name="60% - Акцент3 2 2" xfId="860"/>
    <cellStyle name="60% - Акцент3 3" xfId="237"/>
    <cellStyle name="60% - Акцент4 2" xfId="238"/>
    <cellStyle name="60% - Акцент4 2 2" xfId="861"/>
    <cellStyle name="60% - Акцент4 3" xfId="239"/>
    <cellStyle name="60% - Акцент5 2" xfId="240"/>
    <cellStyle name="60% - Акцент5 3" xfId="862"/>
    <cellStyle name="60% - Акцент6 2" xfId="241"/>
    <cellStyle name="60% - Акцент6 2 2" xfId="863"/>
    <cellStyle name="60% - Акцент6 3" xfId="242"/>
    <cellStyle name="60% – Акцентування1" xfId="243"/>
    <cellStyle name="60% – Акцентування2" xfId="244"/>
    <cellStyle name="60% – Акцентування3" xfId="245"/>
    <cellStyle name="60% – Акцентування4" xfId="246"/>
    <cellStyle name="60% – Акцентування5" xfId="247"/>
    <cellStyle name="60% – Акцентування6" xfId="248"/>
    <cellStyle name="Accent1" xfId="249"/>
    <cellStyle name="Accent1 10" xfId="250"/>
    <cellStyle name="Accent1 2" xfId="251"/>
    <cellStyle name="Accent1 3" xfId="252"/>
    <cellStyle name="Accent1 4" xfId="253"/>
    <cellStyle name="Accent1 5" xfId="254"/>
    <cellStyle name="Accent1 6" xfId="255"/>
    <cellStyle name="Accent1 7" xfId="256"/>
    <cellStyle name="Accent1 8" xfId="257"/>
    <cellStyle name="Accent1 9" xfId="258"/>
    <cellStyle name="Accent2" xfId="259"/>
    <cellStyle name="Accent2 10" xfId="260"/>
    <cellStyle name="Accent2 2" xfId="261"/>
    <cellStyle name="Accent2 3" xfId="262"/>
    <cellStyle name="Accent2 4" xfId="263"/>
    <cellStyle name="Accent2 5" xfId="264"/>
    <cellStyle name="Accent2 6" xfId="265"/>
    <cellStyle name="Accent2 7" xfId="266"/>
    <cellStyle name="Accent2 8" xfId="267"/>
    <cellStyle name="Accent2 9" xfId="268"/>
    <cellStyle name="Accent3" xfId="269"/>
    <cellStyle name="Accent3 10" xfId="270"/>
    <cellStyle name="Accent3 2" xfId="271"/>
    <cellStyle name="Accent3 3" xfId="272"/>
    <cellStyle name="Accent3 4" xfId="273"/>
    <cellStyle name="Accent3 5" xfId="274"/>
    <cellStyle name="Accent3 6" xfId="275"/>
    <cellStyle name="Accent3 7" xfId="276"/>
    <cellStyle name="Accent3 8" xfId="277"/>
    <cellStyle name="Accent3 9" xfId="278"/>
    <cellStyle name="Accent4" xfId="279"/>
    <cellStyle name="Accent4 10" xfId="280"/>
    <cellStyle name="Accent4 2" xfId="281"/>
    <cellStyle name="Accent4 3" xfId="282"/>
    <cellStyle name="Accent4 4" xfId="283"/>
    <cellStyle name="Accent4 5" xfId="284"/>
    <cellStyle name="Accent4 6" xfId="285"/>
    <cellStyle name="Accent4 7" xfId="286"/>
    <cellStyle name="Accent4 8" xfId="287"/>
    <cellStyle name="Accent4 9" xfId="288"/>
    <cellStyle name="Accent5" xfId="289"/>
    <cellStyle name="Accent5 10" xfId="290"/>
    <cellStyle name="Accent5 2" xfId="291"/>
    <cellStyle name="Accent5 3" xfId="292"/>
    <cellStyle name="Accent5 4" xfId="293"/>
    <cellStyle name="Accent5 5" xfId="294"/>
    <cellStyle name="Accent5 6" xfId="295"/>
    <cellStyle name="Accent5 7" xfId="296"/>
    <cellStyle name="Accent5 8" xfId="297"/>
    <cellStyle name="Accent5 9" xfId="298"/>
    <cellStyle name="Accent6" xfId="299"/>
    <cellStyle name="Accent6 10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Aeia?nnueea" xfId="309"/>
    <cellStyle name="Ãèïåðññûëêà" xfId="310"/>
    <cellStyle name="Array" xfId="311"/>
    <cellStyle name="Array Enter" xfId="312"/>
    <cellStyle name="Array_Book2" xfId="313"/>
    <cellStyle name="Bad" xfId="314"/>
    <cellStyle name="Bad 10" xfId="315"/>
    <cellStyle name="Bad 2" xfId="316"/>
    <cellStyle name="Bad 3" xfId="317"/>
    <cellStyle name="Bad 4" xfId="318"/>
    <cellStyle name="Bad 5" xfId="319"/>
    <cellStyle name="Bad 6" xfId="320"/>
    <cellStyle name="Bad 7" xfId="321"/>
    <cellStyle name="Bad 8" xfId="322"/>
    <cellStyle name="Bad 9" xfId="323"/>
    <cellStyle name="Calculation" xfId="324"/>
    <cellStyle name="Calculation 10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elkem" xfId="334"/>
    <cellStyle name="Check Cell" xfId="335"/>
    <cellStyle name="Check Cell 10" xfId="336"/>
    <cellStyle name="Check Cell 2" xfId="337"/>
    <cellStyle name="Check Cell 3" xfId="338"/>
    <cellStyle name="Check Cell 4" xfId="339"/>
    <cellStyle name="Check Cell 5" xfId="340"/>
    <cellStyle name="Check Cell 6" xfId="341"/>
    <cellStyle name="Check Cell 7" xfId="342"/>
    <cellStyle name="Check Cell 8" xfId="343"/>
    <cellStyle name="Check Cell 9" xfId="344"/>
    <cellStyle name="clsAltData" xfId="345"/>
    <cellStyle name="clsAltMRVData" xfId="346"/>
    <cellStyle name="clsBlank" xfId="347"/>
    <cellStyle name="clsColumnHeader" xfId="348"/>
    <cellStyle name="clsData" xfId="349"/>
    <cellStyle name="clsDefault" xfId="350"/>
    <cellStyle name="clsDefault 2" xfId="351"/>
    <cellStyle name="clsFooter" xfId="352"/>
    <cellStyle name="clsIndexTableData" xfId="353"/>
    <cellStyle name="clsIndexTableHdr" xfId="354"/>
    <cellStyle name="clsIndexTableTitle" xfId="355"/>
    <cellStyle name="clsMRVData" xfId="356"/>
    <cellStyle name="clsReportFooter" xfId="357"/>
    <cellStyle name="clsReportHeader" xfId="358"/>
    <cellStyle name="clsRowHeader" xfId="359"/>
    <cellStyle name="clsScale" xfId="360"/>
    <cellStyle name="clsSection" xfId="361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2 2" xfId="981"/>
    <cellStyle name="Comma [0] 3" xfId="372"/>
    <cellStyle name="Comma [0]_AUK2000" xfId="373"/>
    <cellStyle name="Comma [0]䧟Лист3" xfId="374"/>
    <cellStyle name="Comma 2" xfId="375"/>
    <cellStyle name="Comma 2 2" xfId="982"/>
    <cellStyle name="Comma 3" xfId="376"/>
    <cellStyle name="Comma 3 2" xfId="377"/>
    <cellStyle name="Comma 3 2 2" xfId="984"/>
    <cellStyle name="Comma 3 3" xfId="378"/>
    <cellStyle name="Comma 3 3 2" xfId="985"/>
    <cellStyle name="Comma 3 4" xfId="983"/>
    <cellStyle name="Comma 4" xfId="379"/>
    <cellStyle name="Comma(3)" xfId="380"/>
    <cellStyle name="Comma0" xfId="381"/>
    <cellStyle name="Comma0 - Style3" xfId="382"/>
    <cellStyle name="Comma0_BG Money (current)" xfId="383"/>
    <cellStyle name="Curren - Style3" xfId="384"/>
    <cellStyle name="Curren - Style4" xfId="385"/>
    <cellStyle name="Currency [0]" xfId="386"/>
    <cellStyle name="Currency0" xfId="387"/>
    <cellStyle name="Date" xfId="388"/>
    <cellStyle name="Date 2" xfId="389"/>
    <cellStyle name="Datum" xfId="390"/>
    <cellStyle name="Euro" xfId="391"/>
    <cellStyle name="Explanatory Text" xfId="392"/>
    <cellStyle name="Explanatory Text 10" xfId="393"/>
    <cellStyle name="Explanatory Text 2" xfId="394"/>
    <cellStyle name="Explanatory Text 3" xfId="395"/>
    <cellStyle name="Explanatory Text 4" xfId="396"/>
    <cellStyle name="Explanatory Text 5" xfId="397"/>
    <cellStyle name="Explanatory Text 6" xfId="398"/>
    <cellStyle name="Explanatory Text 7" xfId="399"/>
    <cellStyle name="Explanatory Text 8" xfId="400"/>
    <cellStyle name="Explanatory Text 9" xfId="401"/>
    <cellStyle name="Ezres [0]_10mell99" xfId="402"/>
    <cellStyle name="Ezres_10mell99" xfId="403"/>
    <cellStyle name="F2" xfId="404"/>
    <cellStyle name="F3" xfId="405"/>
    <cellStyle name="F4" xfId="406"/>
    <cellStyle name="F5" xfId="407"/>
    <cellStyle name="F5 - Style8" xfId="408"/>
    <cellStyle name="F6" xfId="409"/>
    <cellStyle name="F6 - Style5" xfId="410"/>
    <cellStyle name="F7" xfId="411"/>
    <cellStyle name="F7 - Style7" xfId="412"/>
    <cellStyle name="F8" xfId="413"/>
    <cellStyle name="F8 - Style6" xfId="414"/>
    <cellStyle name="Finanční0" xfId="415"/>
    <cellStyle name="Finanèní0" xfId="416"/>
    <cellStyle name="Fixed" xfId="417"/>
    <cellStyle name="Fixed 2" xfId="418"/>
    <cellStyle name="fixed0 - Style4" xfId="419"/>
    <cellStyle name="Fixed1 - Style1" xfId="420"/>
    <cellStyle name="Fixed1 - Style2" xfId="421"/>
    <cellStyle name="Fixed2 - Style2" xfId="422"/>
    <cellStyle name="Good" xfId="423"/>
    <cellStyle name="Good 10" xfId="424"/>
    <cellStyle name="Good 2" xfId="425"/>
    <cellStyle name="Good 3" xfId="426"/>
    <cellStyle name="Good 4" xfId="427"/>
    <cellStyle name="Good 5" xfId="428"/>
    <cellStyle name="Good 6" xfId="429"/>
    <cellStyle name="Good 7" xfId="430"/>
    <cellStyle name="Good 8" xfId="431"/>
    <cellStyle name="Good 9" xfId="432"/>
    <cellStyle name="Grey" xfId="433"/>
    <cellStyle name="Heading 1" xfId="434"/>
    <cellStyle name="Heading 1 10" xfId="435"/>
    <cellStyle name="Heading 1 2" xfId="436"/>
    <cellStyle name="Heading 1 3" xfId="437"/>
    <cellStyle name="Heading 1 4" xfId="438"/>
    <cellStyle name="Heading 1 5" xfId="439"/>
    <cellStyle name="Heading 1 6" xfId="440"/>
    <cellStyle name="Heading 1 7" xfId="441"/>
    <cellStyle name="Heading 1 8" xfId="442"/>
    <cellStyle name="Heading 1 9" xfId="443"/>
    <cellStyle name="Heading 2" xfId="444"/>
    <cellStyle name="Heading 2 10" xfId="445"/>
    <cellStyle name="Heading 2 2" xfId="446"/>
    <cellStyle name="Heading 2 3" xfId="447"/>
    <cellStyle name="Heading 2 4" xfId="448"/>
    <cellStyle name="Heading 2 5" xfId="449"/>
    <cellStyle name="Heading 2 6" xfId="450"/>
    <cellStyle name="Heading 2 7" xfId="451"/>
    <cellStyle name="Heading 2 8" xfId="452"/>
    <cellStyle name="Heading 2 9" xfId="453"/>
    <cellStyle name="Heading 3" xfId="454"/>
    <cellStyle name="Heading 3 10" xfId="455"/>
    <cellStyle name="Heading 3 2" xfId="456"/>
    <cellStyle name="Heading 3 3" xfId="457"/>
    <cellStyle name="Heading 3 4" xfId="458"/>
    <cellStyle name="Heading 3 5" xfId="459"/>
    <cellStyle name="Heading 3 6" xfId="460"/>
    <cellStyle name="Heading 3 7" xfId="461"/>
    <cellStyle name="Heading 3 8" xfId="462"/>
    <cellStyle name="Heading 3 9" xfId="463"/>
    <cellStyle name="Heading 4" xfId="464"/>
    <cellStyle name="Heading 4 10" xfId="465"/>
    <cellStyle name="Heading 4 2" xfId="466"/>
    <cellStyle name="Heading 4 3" xfId="467"/>
    <cellStyle name="Heading 4 4" xfId="468"/>
    <cellStyle name="Heading 4 5" xfId="469"/>
    <cellStyle name="Heading 4 6" xfId="470"/>
    <cellStyle name="Heading 4 7" xfId="471"/>
    <cellStyle name="Heading 4 8" xfId="472"/>
    <cellStyle name="Heading 4 9" xfId="473"/>
    <cellStyle name="Heading1" xfId="474"/>
    <cellStyle name="Heading1 2" xfId="475"/>
    <cellStyle name="Heading2" xfId="476"/>
    <cellStyle name="Heading2 2" xfId="477"/>
    <cellStyle name="Hiperhivatkozás" xfId="478"/>
    <cellStyle name="Hipervínculo_IIF" xfId="479"/>
    <cellStyle name="Hyperlink 2" xfId="480"/>
    <cellStyle name="Hyperlink_UKR Fin table" xfId="481"/>
    <cellStyle name="Iau?iue_Eeno1" xfId="482"/>
    <cellStyle name="Îáû÷íûé_Table16" xfId="483"/>
    <cellStyle name="imf-one decimal" xfId="484"/>
    <cellStyle name="imf-zero decimal" xfId="485"/>
    <cellStyle name="Input" xfId="486"/>
    <cellStyle name="Input [yellow]" xfId="487"/>
    <cellStyle name="Input 10" xfId="488"/>
    <cellStyle name="Input 2" xfId="489"/>
    <cellStyle name="Input 3" xfId="490"/>
    <cellStyle name="Input 4" xfId="491"/>
    <cellStyle name="Input 5" xfId="492"/>
    <cellStyle name="Input 6" xfId="493"/>
    <cellStyle name="Input 7" xfId="494"/>
    <cellStyle name="Input 8" xfId="495"/>
    <cellStyle name="Input 9" xfId="496"/>
    <cellStyle name="Ioe?uaaaoayny aeia?nnueea" xfId="497"/>
    <cellStyle name="Îòêðûâàâøàÿñÿ ãèïåðññûëêà" xfId="498"/>
    <cellStyle name="Label" xfId="499"/>
    <cellStyle name="leftli - Style3" xfId="500"/>
    <cellStyle name="Linked Cell" xfId="501"/>
    <cellStyle name="Linked Cell 10" xfId="502"/>
    <cellStyle name="Linked Cell 2" xfId="503"/>
    <cellStyle name="Linked Cell 3" xfId="504"/>
    <cellStyle name="Linked Cell 4" xfId="505"/>
    <cellStyle name="Linked Cell 5" xfId="506"/>
    <cellStyle name="Linked Cell 6" xfId="507"/>
    <cellStyle name="Linked Cell 7" xfId="508"/>
    <cellStyle name="Linked Cell 8" xfId="509"/>
    <cellStyle name="Linked Cell 9" xfId="510"/>
    <cellStyle name="MacroCode" xfId="511"/>
    <cellStyle name="Már látott hiperhivatkozás" xfId="512"/>
    <cellStyle name="Měna0" xfId="513"/>
    <cellStyle name="Millares [0]_BALPROGRAMA2001R" xfId="514"/>
    <cellStyle name="Millares_BALPROGRAMA2001R" xfId="515"/>
    <cellStyle name="Milliers [0]_Encours - Apr rééch" xfId="516"/>
    <cellStyle name="Milliers_Encours - Apr rééch" xfId="517"/>
    <cellStyle name="Mìna0" xfId="518"/>
    <cellStyle name="Moneda [0]_BALPROGRAMA2001R" xfId="519"/>
    <cellStyle name="Moneda_BALPROGRAMA2001R" xfId="520"/>
    <cellStyle name="Monétaire [0]_Encours - Apr rééch" xfId="521"/>
    <cellStyle name="Monétaire_Encours - Apr rééch" xfId="522"/>
    <cellStyle name="Nedefinován" xfId="523"/>
    <cellStyle name="Neutral" xfId="524"/>
    <cellStyle name="Neutral 10" xfId="525"/>
    <cellStyle name="Neutral 2" xfId="526"/>
    <cellStyle name="Neutral 3" xfId="527"/>
    <cellStyle name="Neutral 4" xfId="528"/>
    <cellStyle name="Neutral 5" xfId="529"/>
    <cellStyle name="Neutral 6" xfId="530"/>
    <cellStyle name="Neutral 7" xfId="531"/>
    <cellStyle name="Neutral 8" xfId="532"/>
    <cellStyle name="Neutral 9" xfId="533"/>
    <cellStyle name="Normal - Style1" xfId="534"/>
    <cellStyle name="Normal - Style2" xfId="535"/>
    <cellStyle name="Normal - Style3" xfId="536"/>
    <cellStyle name="Normal - Style5" xfId="537"/>
    <cellStyle name="Normal - Style6" xfId="538"/>
    <cellStyle name="Normal - Style7" xfId="539"/>
    <cellStyle name="Normal - Style8" xfId="540"/>
    <cellStyle name="Normal 10" xfId="541"/>
    <cellStyle name="Normal 10 2" xfId="542"/>
    <cellStyle name="Normal 11" xfId="543"/>
    <cellStyle name="Normal 11 2" xfId="544"/>
    <cellStyle name="Normal 12" xfId="545"/>
    <cellStyle name="Normal 12 2" xfId="546"/>
    <cellStyle name="Normal 13" xfId="547"/>
    <cellStyle name="Normal 13 2" xfId="548"/>
    <cellStyle name="Normal 14" xfId="549"/>
    <cellStyle name="Normal 15" xfId="550"/>
    <cellStyle name="Normal 16" xfId="551"/>
    <cellStyle name="Normal 17" xfId="552"/>
    <cellStyle name="Normal 18" xfId="553"/>
    <cellStyle name="Normal 19" xfId="554"/>
    <cellStyle name="Normal 2" xfId="555"/>
    <cellStyle name="Normal 2 2" xfId="556"/>
    <cellStyle name="Normal 2 2 2" xfId="557"/>
    <cellStyle name="Normal 2 2 2 2" xfId="558"/>
    <cellStyle name="Normal 20" xfId="559"/>
    <cellStyle name="Normal 21" xfId="560"/>
    <cellStyle name="Normal 22" xfId="561"/>
    <cellStyle name="Normal 23" xfId="562"/>
    <cellStyle name="Normal 24" xfId="563"/>
    <cellStyle name="Normal 25" xfId="564"/>
    <cellStyle name="Normal 26" xfId="565"/>
    <cellStyle name="Normal 27" xfId="566"/>
    <cellStyle name="Normal 28" xfId="567"/>
    <cellStyle name="Normal 29" xfId="568"/>
    <cellStyle name="Normal 3" xfId="569"/>
    <cellStyle name="Normal 30" xfId="570"/>
    <cellStyle name="Normal 31" xfId="571"/>
    <cellStyle name="Normal 32" xfId="572"/>
    <cellStyle name="Normal 33" xfId="573"/>
    <cellStyle name="Normal 34" xfId="574"/>
    <cellStyle name="Normal 35" xfId="575"/>
    <cellStyle name="Normal 36" xfId="576"/>
    <cellStyle name="Normal 37" xfId="577"/>
    <cellStyle name="Normal 38" xfId="578"/>
    <cellStyle name="Normal 39" xfId="579"/>
    <cellStyle name="Normal 4" xfId="580"/>
    <cellStyle name="Normal 4 2" xfId="581"/>
    <cellStyle name="Normal 4 3" xfId="582"/>
    <cellStyle name="Normal 40" xfId="583"/>
    <cellStyle name="Normal 41" xfId="584"/>
    <cellStyle name="Normal 42" xfId="585"/>
    <cellStyle name="Normal 43" xfId="586"/>
    <cellStyle name="Normal 44" xfId="587"/>
    <cellStyle name="Normal 45" xfId="588"/>
    <cellStyle name="Normal 46" xfId="589"/>
    <cellStyle name="Normal 47" xfId="590"/>
    <cellStyle name="Normal 48" xfId="591"/>
    <cellStyle name="Normal 49" xfId="592"/>
    <cellStyle name="Normal 5" xfId="593"/>
    <cellStyle name="Normal 5 2" xfId="594"/>
    <cellStyle name="Normal 50" xfId="595"/>
    <cellStyle name="Normal 51" xfId="596"/>
    <cellStyle name="Normal 52" xfId="597"/>
    <cellStyle name="Normal 53" xfId="598"/>
    <cellStyle name="Normal 54" xfId="599"/>
    <cellStyle name="Normal 55" xfId="600"/>
    <cellStyle name="Normal 56" xfId="601"/>
    <cellStyle name="Normal 57" xfId="602"/>
    <cellStyle name="Normal 58" xfId="603"/>
    <cellStyle name="Normal 59" xfId="604"/>
    <cellStyle name="Normal 6" xfId="605"/>
    <cellStyle name="Normal 6 2" xfId="606"/>
    <cellStyle name="Normal 60" xfId="607"/>
    <cellStyle name="Normal 61" xfId="608"/>
    <cellStyle name="Normal 62" xfId="609"/>
    <cellStyle name="Normal 7" xfId="610"/>
    <cellStyle name="Normal 7 2" xfId="611"/>
    <cellStyle name="Normal 8" xfId="612"/>
    <cellStyle name="Normal 8 2" xfId="613"/>
    <cellStyle name="Normal 9" xfId="614"/>
    <cellStyle name="Normal Table" xfId="615"/>
    <cellStyle name="Normál_10mell99" xfId="616"/>
    <cellStyle name="normální_FR NPCH-zari01" xfId="617"/>
    <cellStyle name="Note" xfId="618"/>
    <cellStyle name="Note 10" xfId="619"/>
    <cellStyle name="Note 11" xfId="620"/>
    <cellStyle name="Note 2" xfId="621"/>
    <cellStyle name="Note 3" xfId="622"/>
    <cellStyle name="Note 4" xfId="623"/>
    <cellStyle name="Note 5" xfId="624"/>
    <cellStyle name="Note 6" xfId="625"/>
    <cellStyle name="Note 7" xfId="626"/>
    <cellStyle name="Note 8" xfId="627"/>
    <cellStyle name="Note 9" xfId="628"/>
    <cellStyle name="Obično_ENG.30.04.2004" xfId="629"/>
    <cellStyle name="Ôèíàíñîâûé_Tranche" xfId="630"/>
    <cellStyle name="Output" xfId="631"/>
    <cellStyle name="Output 10" xfId="632"/>
    <cellStyle name="Output 2" xfId="633"/>
    <cellStyle name="Output 3" xfId="634"/>
    <cellStyle name="Output 4" xfId="635"/>
    <cellStyle name="Output 5" xfId="636"/>
    <cellStyle name="Output 6" xfId="637"/>
    <cellStyle name="Output 7" xfId="638"/>
    <cellStyle name="Output 8" xfId="639"/>
    <cellStyle name="Output 9" xfId="640"/>
    <cellStyle name="Pénznem [0]_10mell99" xfId="641"/>
    <cellStyle name="Pénznem_10mell99" xfId="642"/>
    <cellStyle name="Percen - Style1" xfId="643"/>
    <cellStyle name="Percent [2]" xfId="644"/>
    <cellStyle name="Percent 2" xfId="645"/>
    <cellStyle name="Percent 3" xfId="646"/>
    <cellStyle name="Percent 3 2" xfId="647"/>
    <cellStyle name="Percent 3 3" xfId="648"/>
    <cellStyle name="percentage difference" xfId="649"/>
    <cellStyle name="percentage difference one decimal" xfId="650"/>
    <cellStyle name="percentage difference zero decimal" xfId="651"/>
    <cellStyle name="Pevný" xfId="652"/>
    <cellStyle name="Presentation" xfId="653"/>
    <cellStyle name="Publication" xfId="654"/>
    <cellStyle name="Red Text" xfId="655"/>
    <cellStyle name="reduced" xfId="656"/>
    <cellStyle name="S0" xfId="864"/>
    <cellStyle name="S1" xfId="865"/>
    <cellStyle name="S2" xfId="866"/>
    <cellStyle name="S3" xfId="867"/>
    <cellStyle name="S4" xfId="868"/>
    <cellStyle name="S5" xfId="869"/>
    <cellStyle name="S6" xfId="870"/>
    <cellStyle name="STYL1 - Style1" xfId="657"/>
    <cellStyle name="Text" xfId="658"/>
    <cellStyle name="Title" xfId="659"/>
    <cellStyle name="Title 10" xfId="660"/>
    <cellStyle name="Title 2" xfId="661"/>
    <cellStyle name="Title 3" xfId="662"/>
    <cellStyle name="Title 4" xfId="663"/>
    <cellStyle name="Title 5" xfId="664"/>
    <cellStyle name="Title 6" xfId="665"/>
    <cellStyle name="Title 7" xfId="666"/>
    <cellStyle name="Title 8" xfId="667"/>
    <cellStyle name="Title 9" xfId="668"/>
    <cellStyle name="TopGrey" xfId="669"/>
    <cellStyle name="Total" xfId="670"/>
    <cellStyle name="Total 2" xfId="671"/>
    <cellStyle name="Total 3" xfId="672"/>
    <cellStyle name="Total_01 BoP forecast comparative scenario-4" xfId="673"/>
    <cellStyle name="Undefiniert" xfId="674"/>
    <cellStyle name="Warning Text" xfId="675"/>
    <cellStyle name="Warning Text 10" xfId="676"/>
    <cellStyle name="Warning Text 2" xfId="677"/>
    <cellStyle name="Warning Text 3" xfId="678"/>
    <cellStyle name="Warning Text 4" xfId="679"/>
    <cellStyle name="Warning Text 5" xfId="680"/>
    <cellStyle name="Warning Text 6" xfId="681"/>
    <cellStyle name="Warning Text 7" xfId="682"/>
    <cellStyle name="Warning Text 8" xfId="683"/>
    <cellStyle name="Warning Text 9" xfId="684"/>
    <cellStyle name="Záhlaví 1" xfId="685"/>
    <cellStyle name="Záhlaví 2" xfId="686"/>
    <cellStyle name="zero" xfId="687"/>
    <cellStyle name="Акцент1 2" xfId="688"/>
    <cellStyle name="Акцент1 3" xfId="871"/>
    <cellStyle name="Акцент2 2" xfId="689"/>
    <cellStyle name="Акцент2 3" xfId="872"/>
    <cellStyle name="Акцент3 2" xfId="690"/>
    <cellStyle name="Акцент3 3" xfId="873"/>
    <cellStyle name="Акцент4 2" xfId="691"/>
    <cellStyle name="Акцент4 3" xfId="874"/>
    <cellStyle name="Акцент5 2" xfId="692"/>
    <cellStyle name="Акцент5 3" xfId="875"/>
    <cellStyle name="Акцент6 2" xfId="693"/>
    <cellStyle name="Акцент6 3" xfId="876"/>
    <cellStyle name="Акцентування1" xfId="694"/>
    <cellStyle name="Акцентування2" xfId="695"/>
    <cellStyle name="Акцентування3" xfId="696"/>
    <cellStyle name="Акцентування4" xfId="697"/>
    <cellStyle name="Акцентування5" xfId="698"/>
    <cellStyle name="Акцентування6" xfId="699"/>
    <cellStyle name="Ввід" xfId="700"/>
    <cellStyle name="Ввод  2" xfId="701"/>
    <cellStyle name="Ввод  3" xfId="877"/>
    <cellStyle name="Вывод 2" xfId="702"/>
    <cellStyle name="Вывод 3" xfId="878"/>
    <cellStyle name="Вычисление 2" xfId="703"/>
    <cellStyle name="Вычисление 3" xfId="879"/>
    <cellStyle name="Гиперссылка 2" xfId="880"/>
    <cellStyle name="ДАТА" xfId="704"/>
    <cellStyle name="Денджный_CPI (2)" xfId="705"/>
    <cellStyle name="Добре" xfId="706"/>
    <cellStyle name="Заголовки до таблиць в бюлетень" xfId="707"/>
    <cellStyle name="Заголовок 1 2" xfId="708"/>
    <cellStyle name="Заголовок 1 3" xfId="881"/>
    <cellStyle name="Заголовок 2 2" xfId="709"/>
    <cellStyle name="Заголовок 2 3" xfId="882"/>
    <cellStyle name="Заголовок 3 2" xfId="710"/>
    <cellStyle name="Заголовок 3 3" xfId="883"/>
    <cellStyle name="Заголовок 4 2" xfId="711"/>
    <cellStyle name="Заголовок 4 3" xfId="884"/>
    <cellStyle name="ЗАГОЛОВОК1" xfId="712"/>
    <cellStyle name="ЗАГОЛОВОК2" xfId="713"/>
    <cellStyle name="Звичайний" xfId="0" builtinId="0"/>
    <cellStyle name="Звичайний 10" xfId="921"/>
    <cellStyle name="Звичайний 11" xfId="922"/>
    <cellStyle name="Звичайний 12" xfId="923"/>
    <cellStyle name="Звичайний 13" xfId="924"/>
    <cellStyle name="Звичайний 14" xfId="925"/>
    <cellStyle name="Звичайний 15" xfId="926"/>
    <cellStyle name="Звичайний 16" xfId="927"/>
    <cellStyle name="Звичайний 17" xfId="928"/>
    <cellStyle name="Звичайний 18" xfId="929"/>
    <cellStyle name="Звичайний 19" xfId="930"/>
    <cellStyle name="Звичайний 2" xfId="714"/>
    <cellStyle name="Звичайний 2 2" xfId="939"/>
    <cellStyle name="Звичайний 2 3" xfId="1000"/>
    <cellStyle name="Звичайний 20" xfId="931"/>
    <cellStyle name="Звичайний 21" xfId="954"/>
    <cellStyle name="Звичайний 22" xfId="956"/>
    <cellStyle name="Звичайний 23" xfId="958"/>
    <cellStyle name="Звичайний 23 2" xfId="991"/>
    <cellStyle name="Звичайний 24" xfId="961"/>
    <cellStyle name="Звичайний 25" xfId="963"/>
    <cellStyle name="Звичайний 26" xfId="965"/>
    <cellStyle name="Звичайний 27" xfId="967"/>
    <cellStyle name="Звичайний 3" xfId="952"/>
    <cellStyle name="Звичайний 3 2" xfId="992"/>
    <cellStyle name="Звичайний 4" xfId="932"/>
    <cellStyle name="Звичайний 4 2" xfId="993"/>
    <cellStyle name="Звичайний 5" xfId="933"/>
    <cellStyle name="Звичайний 5 2" xfId="994"/>
    <cellStyle name="Звичайний 6" xfId="934"/>
    <cellStyle name="Звичайний 6 2" xfId="995"/>
    <cellStyle name="Звичайний 7" xfId="935"/>
    <cellStyle name="Звичайний 7 2" xfId="1001"/>
    <cellStyle name="Звичайний 8" xfId="936"/>
    <cellStyle name="Звичайний 9" xfId="937"/>
    <cellStyle name="Зв'язана клітинка" xfId="715"/>
    <cellStyle name="Итог 2" xfId="716"/>
    <cellStyle name="Итог 3" xfId="885"/>
    <cellStyle name="ИТОГОВЫЙ" xfId="717"/>
    <cellStyle name="Контрольна клітинка" xfId="718"/>
    <cellStyle name="Контрольная ячейка 2" xfId="719"/>
    <cellStyle name="Контрольная ячейка 3" xfId="886"/>
    <cellStyle name="Назва" xfId="720"/>
    <cellStyle name="Название 2" xfId="721"/>
    <cellStyle name="Название 3" xfId="887"/>
    <cellStyle name="Нейтральный 2" xfId="722"/>
    <cellStyle name="Нейтральный 3" xfId="888"/>
    <cellStyle name="Обчислення" xfId="723"/>
    <cellStyle name="Обычный 10" xfId="724"/>
    <cellStyle name="Обычный 11" xfId="725"/>
    <cellStyle name="Обычный 12" xfId="726"/>
    <cellStyle name="Обычный 13" xfId="727"/>
    <cellStyle name="Обычный 14" xfId="728"/>
    <cellStyle name="Обычный 15" xfId="729"/>
    <cellStyle name="Обычный 16" xfId="730"/>
    <cellStyle name="Обычный 17" xfId="731"/>
    <cellStyle name="Обычный 17 2" xfId="998"/>
    <cellStyle name="Обычный 18" xfId="732"/>
    <cellStyle name="Обычный 19" xfId="733"/>
    <cellStyle name="Обычный 2" xfId="734"/>
    <cellStyle name="Обычный 2 2" xfId="735"/>
    <cellStyle name="Обычный 2 2 2" xfId="736"/>
    <cellStyle name="Обычный 2 2 3" xfId="737"/>
    <cellStyle name="Обычный 2 2 4" xfId="738"/>
    <cellStyle name="Обычный 2 2 5" xfId="739"/>
    <cellStyle name="Обычный 2 2 6" xfId="740"/>
    <cellStyle name="Обычный 2 2 7" xfId="741"/>
    <cellStyle name="Обычный 2 2 8" xfId="913"/>
    <cellStyle name="Обычный 2 3" xfId="742"/>
    <cellStyle name="Обычный 2 3 2" xfId="889"/>
    <cellStyle name="Обычный 2 4" xfId="743"/>
    <cellStyle name="Обычный 2 4 2" xfId="890"/>
    <cellStyle name="Обычный 2 5" xfId="744"/>
    <cellStyle name="Обычный 2 5 2" xfId="891"/>
    <cellStyle name="Обычный 2 6" xfId="745"/>
    <cellStyle name="Обычный 2 6 2" xfId="892"/>
    <cellStyle name="Обычный 2 7" xfId="746"/>
    <cellStyle name="Обычный 2 8" xfId="747"/>
    <cellStyle name="Обычный 2 9" xfId="940"/>
    <cellStyle name="Обычный 2_borg_010609_rab" xfId="748"/>
    <cellStyle name="Обычный 20" xfId="749"/>
    <cellStyle name="Обычный 21" xfId="750"/>
    <cellStyle name="Обычный 22" xfId="751"/>
    <cellStyle name="Обычный 23" xfId="752"/>
    <cellStyle name="Обычный 24" xfId="753"/>
    <cellStyle name="Обычный 25" xfId="754"/>
    <cellStyle name="Обычный 26" xfId="755"/>
    <cellStyle name="Обычный 27" xfId="756"/>
    <cellStyle name="Обычный 28" xfId="757"/>
    <cellStyle name="Обычный 29" xfId="758"/>
    <cellStyle name="Обычный 3" xfId="759"/>
    <cellStyle name="Обычный 3 2" xfId="760"/>
    <cellStyle name="Обычный 3 2 2" xfId="761"/>
    <cellStyle name="Обычный 3 2 3" xfId="893"/>
    <cellStyle name="Обычный 3 2_borg_010609_rab22" xfId="762"/>
    <cellStyle name="Обычный 3 3" xfId="763"/>
    <cellStyle name="Обычный 3 4" xfId="764"/>
    <cellStyle name="Обычный 3 5" xfId="941"/>
    <cellStyle name="Обычный 3_borg_010609_rab" xfId="765"/>
    <cellStyle name="Обычный 30" xfId="766"/>
    <cellStyle name="Обычный 31" xfId="767"/>
    <cellStyle name="Обычный 32" xfId="768"/>
    <cellStyle name="Обычный 33" xfId="769"/>
    <cellStyle name="Обычный 34" xfId="770"/>
    <cellStyle name="Обычный 35" xfId="771"/>
    <cellStyle name="Обычный 36" xfId="772"/>
    <cellStyle name="Обычный 37" xfId="773"/>
    <cellStyle name="Обычный 38" xfId="774"/>
    <cellStyle name="Обычный 39" xfId="775"/>
    <cellStyle name="Обычный 4" xfId="776"/>
    <cellStyle name="Обычный 4 2" xfId="777"/>
    <cellStyle name="Обычный 4 2 2" xfId="894"/>
    <cellStyle name="Обычный 4 3" xfId="778"/>
    <cellStyle name="Обычный 4 4" xfId="779"/>
    <cellStyle name="Обычный 4_BOP Tables for NBU_103011" xfId="780"/>
    <cellStyle name="Обычный 40" xfId="781"/>
    <cellStyle name="Обычный 41" xfId="782"/>
    <cellStyle name="Обычный 42" xfId="783"/>
    <cellStyle name="Обычный 43" xfId="784"/>
    <cellStyle name="Обычный 44" xfId="785"/>
    <cellStyle name="Обычный 44 2" xfId="786"/>
    <cellStyle name="Обычный 44 2 2" xfId="986"/>
    <cellStyle name="Обычный 45" xfId="787"/>
    <cellStyle name="Обычный 46" xfId="788"/>
    <cellStyle name="Обычный 47" xfId="789"/>
    <cellStyle name="Обычный 48" xfId="790"/>
    <cellStyle name="Обычный 49" xfId="791"/>
    <cellStyle name="Обычный 5" xfId="792"/>
    <cellStyle name="Обычный 5 2" xfId="793"/>
    <cellStyle name="Обычный 5 2 2" xfId="895"/>
    <cellStyle name="Обычный 5 3" xfId="794"/>
    <cellStyle name="Обычный 50" xfId="795"/>
    <cellStyle name="Обычный 51" xfId="796"/>
    <cellStyle name="Обычный 52" xfId="797"/>
    <cellStyle name="Обычный 53" xfId="798"/>
    <cellStyle name="Обычный 54" xfId="799"/>
    <cellStyle name="Обычный 55" xfId="800"/>
    <cellStyle name="Обычный 56" xfId="801"/>
    <cellStyle name="Обычный 57" xfId="896"/>
    <cellStyle name="Обычный 58" xfId="897"/>
    <cellStyle name="Обычный 59" xfId="898"/>
    <cellStyle name="Обычный 6" xfId="802"/>
    <cellStyle name="Обычный 6 2" xfId="803"/>
    <cellStyle name="Обычный 60" xfId="899"/>
    <cellStyle name="Обычный 61" xfId="900"/>
    <cellStyle name="Обычный 62" xfId="915"/>
    <cellStyle name="Обычный 62 2" xfId="996"/>
    <cellStyle name="Обычный 62 3" xfId="987"/>
    <cellStyle name="Обычный 63" xfId="916"/>
    <cellStyle name="Обычный 63 10" xfId="955"/>
    <cellStyle name="Обычный 63 11" xfId="957"/>
    <cellStyle name="Обычный 63 11 2" xfId="990"/>
    <cellStyle name="Обычный 63 12" xfId="960"/>
    <cellStyle name="Обычный 63 13" xfId="962"/>
    <cellStyle name="Обычный 63 14" xfId="964"/>
    <cellStyle name="Обычный 63 15" xfId="966"/>
    <cellStyle name="Обычный 63 15 2" xfId="1002"/>
    <cellStyle name="Обычный 63 16" xfId="968"/>
    <cellStyle name="Обычный 63 17" xfId="1016"/>
    <cellStyle name="Обычный 63 2" xfId="918"/>
    <cellStyle name="Обычный 63 3" xfId="942"/>
    <cellStyle name="Обычный 63 3 2" xfId="945"/>
    <cellStyle name="Обычный 63 3 2 2" xfId="946"/>
    <cellStyle name="Обычный 63 3 2 3" xfId="948"/>
    <cellStyle name="Обычный 63 3 2 4" xfId="959"/>
    <cellStyle name="Обычный 63 3 2 5" xfId="1003"/>
    <cellStyle name="Обычный 63 3 2 5 2" xfId="1004"/>
    <cellStyle name="Обычный 63 3 2 5 2 2" xfId="1005"/>
    <cellStyle name="Обычный 63 3 2 5 2 2 2" xfId="1006"/>
    <cellStyle name="Обычный 63 3 2 5 2 2 2 2" xfId="1007"/>
    <cellStyle name="Обычный 63 3 2 5 2 2 2 2 10" xfId="1021"/>
    <cellStyle name="Обычный 63 3 2 5 2 2 2 2 10 2" xfId="1022"/>
    <cellStyle name="Обычный 63 3 2 5 2 2 2 2 10 3" xfId="1023"/>
    <cellStyle name="Обычный 63 3 2 5 2 2 2 2 2" xfId="1008"/>
    <cellStyle name="Обычный 63 3 2 5 2 2 2 2 3" xfId="1009"/>
    <cellStyle name="Обычный 63 3 2 5 2 2 2 2 3 2" xfId="1017"/>
    <cellStyle name="Обычный 63 3 2 5 2 2 2 2 4" xfId="1010"/>
    <cellStyle name="Обычный 63 3 2 5 2 2 2 2 4 2" xfId="1011"/>
    <cellStyle name="Обычный 63 3 2 5 2 2 2 2 5" xfId="1012"/>
    <cellStyle name="Обычный 63 3 2 5 2 2 2 2 6" xfId="1013"/>
    <cellStyle name="Обычный 63 3 2 5 2 2 2 2 7" xfId="1014"/>
    <cellStyle name="Обычный 63 3 2 5 2 2 2 2 8" xfId="1018"/>
    <cellStyle name="Обычный 63 3 2 5 2 2 2 2 9" xfId="1019"/>
    <cellStyle name="Обычный 63 4" xfId="943"/>
    <cellStyle name="Обычный 63 5" xfId="944"/>
    <cellStyle name="Обычный 63 5 2" xfId="949"/>
    <cellStyle name="Обычный 63 6" xfId="947"/>
    <cellStyle name="Обычный 63 7" xfId="950"/>
    <cellStyle name="Обычный 63 8" xfId="951"/>
    <cellStyle name="Обычный 63 9" xfId="953"/>
    <cellStyle name="Обычный 64" xfId="917"/>
    <cellStyle name="Обычный 64 2" xfId="988"/>
    <cellStyle name="Обычный 65" xfId="919"/>
    <cellStyle name="Обычный 66" xfId="938"/>
    <cellStyle name="Обычный 7" xfId="804"/>
    <cellStyle name="Обычный 8" xfId="805"/>
    <cellStyle name="Обычный 8 2" xfId="901"/>
    <cellStyle name="Обычный 85" xfId="997"/>
    <cellStyle name="Обычный 9" xfId="806"/>
    <cellStyle name="Обычный 9 2" xfId="902"/>
    <cellStyle name="Обычный_Main indicators" xfId="914"/>
    <cellStyle name="Обычный_main indicators (3)" xfId="1015"/>
    <cellStyle name="Підсумок" xfId="807"/>
    <cellStyle name="Плохой 2" xfId="808"/>
    <cellStyle name="Плохой 3" xfId="903"/>
    <cellStyle name="Поганий" xfId="809"/>
    <cellStyle name="Пояснение 2" xfId="810"/>
    <cellStyle name="Пояснение 3" xfId="904"/>
    <cellStyle name="Примечание 2" xfId="811"/>
    <cellStyle name="Примечание 3" xfId="905"/>
    <cellStyle name="Примечание 3 2" xfId="989"/>
    <cellStyle name="Примечание 4" xfId="812"/>
    <cellStyle name="Примечание 4 2" xfId="906"/>
    <cellStyle name="Примітка" xfId="813"/>
    <cellStyle name="Процентный 2" xfId="814"/>
    <cellStyle name="Процентный 2 2" xfId="815"/>
    <cellStyle name="Процентный 2 3" xfId="816"/>
    <cellStyle name="Процентный 2 4" xfId="817"/>
    <cellStyle name="Процентный 2 5" xfId="818"/>
    <cellStyle name="Процентный 2 6" xfId="819"/>
    <cellStyle name="Процентный 2 7" xfId="820"/>
    <cellStyle name="Процентный 2 8" xfId="907"/>
    <cellStyle name="Процентный 3" xfId="821"/>
    <cellStyle name="Процентный 4" xfId="822"/>
    <cellStyle name="Результат" xfId="823"/>
    <cellStyle name="РівеньРядків_2 3" xfId="824"/>
    <cellStyle name="РівеньСтовпців_1 2" xfId="825"/>
    <cellStyle name="Связанная ячейка 2" xfId="826"/>
    <cellStyle name="Связанная ячейка 3" xfId="908"/>
    <cellStyle name="Середній" xfId="827"/>
    <cellStyle name="Стиль 1" xfId="828"/>
    <cellStyle name="ТЕКСТ" xfId="829"/>
    <cellStyle name="Текст попередження" xfId="830"/>
    <cellStyle name="Текст пояснення" xfId="831"/>
    <cellStyle name="Текст предупреждения 2" xfId="832"/>
    <cellStyle name="Текст предупреждения 3" xfId="909"/>
    <cellStyle name="Тысячи [0]_1995-нові" xfId="833"/>
    <cellStyle name="Тысячи_1995-нові" xfId="834"/>
    <cellStyle name="ФИКСИРОВАННЫЙ" xfId="835"/>
    <cellStyle name="Финансовый 2" xfId="836"/>
    <cellStyle name="Финансовый 2 2" xfId="910"/>
    <cellStyle name="Финансовый 2 3" xfId="911"/>
    <cellStyle name="Финансовый 3" xfId="837"/>
    <cellStyle name="Фінансовий" xfId="1020" builtinId="3"/>
    <cellStyle name="Фінансовий 2" xfId="999"/>
    <cellStyle name="Фᦸнансовый" xfId="838"/>
    <cellStyle name="Хороший 2" xfId="839"/>
    <cellStyle name="Хороший 3" xfId="912"/>
    <cellStyle name="Хороший 4" xfId="920"/>
    <cellStyle name="Шапка" xfId="840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MY%20DOCUMENTS\Foreign%20affairs\Database\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CPI\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MyDoc\Matrix_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ata\CPI\CP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My%20Documents\Data\CPI\CP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2006\W\m9\D21\Documents\My%20Data\Matri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ocuments\My%20XData\Matri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ocuments\My%20XData\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MEA\Dat\Matri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y%20Documents\MY%20DOCUMENTS\Foreign%20affairs\Database\Matrix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MEA\Dat\Matri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_temp\_Data\CP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ocuments%20and%20Settings\CSONG\Local%20Settings\Temporary%20Internet%20Files\OLK3\BOPuk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Documents%20and%20Settings\CSONG\Local%20Settings\Temporary%20Internet%20Files\OLK3\BOPukr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ULET\11\&#1040;&#1088;&#1093;&#1080;&#1074;\&#1047;&#1041;&#1047;%20&#1050;&#1041;&#1059;%20&#1079;&#1072;%2098%20&#1088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WINDOWS\TEMP\ukr2001%2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\TEMP\ukr200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72;&#1083;&#1100;%20-%20&#1090;&#1072;&#1073;&#1083;.%20(17%20&#1096;&#1090;.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NA\&#1055;&#1054;&#1055;&#1045;&#1056;_&#1044;&#1040;&#1053;\2013\06-2013\Old\Inna\&#1055;&#1054;&#1055;&#1045;&#1056;_&#1044;&#1040;&#1053;\2010\03\&#1041;&#1077;&#1088;&#1077;&#1079;&#1077;&#1085;&#1100;\Old\&#1052;&#1086;&#1080;%20&#1076;&#1086;&#1082;&#1091;&#1084;&#1077;&#1085;&#1090;&#1099;\My%20eBooks\03_Robochi%20faily\2008\Cur%20Acc\09\WINDOWS.98\TEMP\&#1043;&#1072;&#1083;&#1100;%20-%20&#1090;&#1072;&#1073;&#1083;.%20(17%20&#1096;&#1090;.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2006\2006-IV\MY%20DOCUMENTS\Foreign%20affairs\Database\Matri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06\W\m9\D21\Documents\CPI\CPI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76;17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76;17-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7;%20&#1050;&#1041;&#1059;%20&#1079;&#1072;%2098%20&#108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2003\01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90;1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5.nbu.bank.gov.ua\media\2006\W\m9\D21\Documents\CPI\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-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-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&#1052;&#1086;&#1080;%20&#1076;&#1086;&#1082;&#1091;&#1084;&#1077;&#1085;&#1090;&#1099;\&#1040;&#1088;&#1093;&#1110;&#1074;\&#1090;17&#1084;&#1073;200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080;%20&#1076;&#1086;&#1082;&#1091;&#1084;&#1077;&#1085;&#1090;&#1099;\&#1040;&#1088;&#1093;&#1110;&#1074;\&#1090;17&#1084;&#1073;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DMPEA\Data\1-Inflation\CPInewfile_16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P_SAF_INTERNAL\Data\CPI\CPInewfile_16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909\My%20Documents\Forecast\ANALIS%20S%20GRAF\RIK02005\30_05_2005\Dat\FRCAST_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&#1052;&#1086;&#1103;%20&#1087;&#1072;&#1087;&#1082;&#1072;\&#1052;&#1040;&#1050;&#1056;&#1054;&#1055;&#1056;&#1054;&#1043;&#1053;&#1054;&#1047;\4%20&#1082;&#1074;&#1072;&#1088;&#1090;&#1072;&#1083;%202005\&#1052;&#1086;&#1103;%20&#1087;&#1072;&#1087;&#1082;&#1072;\&#1055;&#1056;&#1054;&#1043;&#1053;&#1054;&#1047;\&#1042;&#1042;&#1055;\Dat\FRCAST_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64134\&#1056;&#1072;&#1073;&#1086;&#1095;&#1080;&#1081;%20&#1089;&#1090;&#1086;&#1083;\My%20Documents\CPI\0611\My%20Documents\docs\CPI\0910\PROGNOZ\Urgent\Andryushch\&#1052;&#1086;&#1103;%20&#1087;&#1072;&#1087;&#1082;&#1072;\CPI\CPI_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/>
      <sheetData sheetId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F4">
            <v>5</v>
          </cell>
          <cell r="L4">
            <v>4</v>
          </cell>
          <cell r="T4">
            <v>4</v>
          </cell>
          <cell r="V4">
            <v>6</v>
          </cell>
        </row>
        <row r="5"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</row>
        <row r="7"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</row>
        <row r="8"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 refreshError="1">
        <row r="5">
          <cell r="E5" t="str">
            <v>жовтень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G"/>
      <sheetName val="Tc"/>
      <sheetName val="Desc"/>
    </sheetNames>
    <sheetDataSet>
      <sheetData sheetId="0">
        <row r="3">
          <cell r="E3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2">
          <cell r="B2">
            <v>2</v>
          </cell>
        </row>
        <row r="20">
          <cell r="B20">
            <v>22</v>
          </cell>
        </row>
        <row r="24">
          <cell r="B24">
            <v>26</v>
          </cell>
        </row>
        <row r="29">
          <cell r="B29">
            <v>31</v>
          </cell>
        </row>
        <row r="33">
          <cell r="B33">
            <v>35</v>
          </cell>
        </row>
        <row r="38">
          <cell r="B38">
            <v>40</v>
          </cell>
        </row>
        <row r="42">
          <cell r="B42">
            <v>44</v>
          </cell>
        </row>
        <row r="56">
          <cell r="B56">
            <v>58</v>
          </cell>
        </row>
        <row r="60">
          <cell r="B60">
            <v>62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Data"/>
      <sheetName val="Macro"/>
      <sheetName val="Budget"/>
      <sheetName val="M2N"/>
      <sheetName val="M2"/>
      <sheetName val="Poezdki Tigipk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 refreshError="1"/>
      <sheetData sheetId="1" refreshError="1">
        <row r="3">
          <cell r="D3">
            <v>3</v>
          </cell>
        </row>
        <row r="4">
          <cell r="D4">
            <v>4</v>
          </cell>
        </row>
        <row r="5">
          <cell r="D5">
            <v>5</v>
          </cell>
        </row>
        <row r="7">
          <cell r="D7">
            <v>7</v>
          </cell>
        </row>
        <row r="8">
          <cell r="D8">
            <v>8</v>
          </cell>
        </row>
        <row r="9">
          <cell r="D9">
            <v>9</v>
          </cell>
        </row>
        <row r="11">
          <cell r="D11">
            <v>11</v>
          </cell>
        </row>
        <row r="12">
          <cell r="D12">
            <v>12</v>
          </cell>
        </row>
        <row r="13">
          <cell r="D13">
            <v>13</v>
          </cell>
        </row>
        <row r="15">
          <cell r="D15">
            <v>15</v>
          </cell>
        </row>
        <row r="16">
          <cell r="D16">
            <v>16</v>
          </cell>
        </row>
        <row r="17">
          <cell r="D17">
            <v>17</v>
          </cell>
        </row>
        <row r="27">
          <cell r="D27">
            <v>27</v>
          </cell>
        </row>
        <row r="28">
          <cell r="D28">
            <v>28</v>
          </cell>
        </row>
        <row r="29">
          <cell r="D29">
            <v>29</v>
          </cell>
        </row>
        <row r="31">
          <cell r="D31">
            <v>31</v>
          </cell>
        </row>
        <row r="32">
          <cell r="D32">
            <v>32</v>
          </cell>
        </row>
        <row r="33">
          <cell r="D33">
            <v>33</v>
          </cell>
        </row>
        <row r="39">
          <cell r="D39">
            <v>39</v>
          </cell>
        </row>
        <row r="40">
          <cell r="D40">
            <v>40</v>
          </cell>
        </row>
        <row r="41">
          <cell r="D41">
            <v>41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</sheetNames>
    <sheetDataSet>
      <sheetData sheetId="0">
        <row r="2">
          <cell r="V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Data"/>
      <sheetName val="Macro"/>
      <sheetName val="Budget"/>
      <sheetName val="M2N"/>
      <sheetName val="Forecast"/>
      <sheetName val="Program"/>
      <sheetName val="M2"/>
      <sheetName val="IMF"/>
      <sheetName val="Investori"/>
      <sheetName val="IMF05"/>
      <sheetName val="Poezdki Tigipka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</sheetNames>
    <sheetDataSet>
      <sheetData sheetId="0">
        <row r="3">
          <cell r="E3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V2">
            <v>2</v>
          </cell>
        </row>
      </sheetData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s"/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</sheetNames>
    <sheetDataSet>
      <sheetData sheetId="0">
        <row r="37">
          <cell r="AD37">
            <v>37</v>
          </cell>
        </row>
        <row r="42">
          <cell r="AD42">
            <v>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>
        <row r="5">
          <cell r="E5" t="str">
            <v>лютий</v>
          </cell>
        </row>
        <row r="12">
          <cell r="D12">
            <v>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L27">
            <v>27</v>
          </cell>
          <cell r="X27">
            <v>29</v>
          </cell>
          <cell r="Z27">
            <v>27</v>
          </cell>
        </row>
        <row r="28">
          <cell r="L28">
            <v>28</v>
          </cell>
          <cell r="X28">
            <v>30</v>
          </cell>
          <cell r="Z28">
            <v>28</v>
          </cell>
        </row>
        <row r="29"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F31">
            <v>37</v>
          </cell>
          <cell r="Z31">
            <v>31</v>
          </cell>
        </row>
        <row r="32">
          <cell r="F32">
            <v>38</v>
          </cell>
        </row>
        <row r="33"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</row>
        <row r="38">
          <cell r="F38">
            <v>44</v>
          </cell>
          <cell r="L38">
            <v>38</v>
          </cell>
        </row>
        <row r="39">
          <cell r="L39">
            <v>39</v>
          </cell>
        </row>
        <row r="40">
          <cell r="L40">
            <v>40</v>
          </cell>
        </row>
        <row r="41">
          <cell r="L41">
            <v>41</v>
          </cell>
        </row>
      </sheetData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acro (2)"/>
      <sheetName val="Forecast"/>
      <sheetName val="M2"/>
      <sheetName val="M2N"/>
      <sheetName val="M2_T"/>
      <sheetName val="Poezdki Tigipka"/>
      <sheetName val="Data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7">
          <cell r="AD37">
            <v>37</v>
          </cell>
        </row>
        <row r="42">
          <cell r="AD42">
            <v>42</v>
          </cell>
        </row>
      </sheetData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_Detail_Old"/>
      <sheetName val="CPI_Detail"/>
      <sheetName val="CPI_Group"/>
      <sheetName val="WPI_Detail"/>
      <sheetName val="CPIGz"/>
      <sheetName val="CPIGCz"/>
      <sheetName val="CPIG12z"/>
      <sheetName val="INF_Table"/>
      <sheetName val="CPI_Table"/>
      <sheetName val="WPI_Table"/>
      <sheetName val="Estimate"/>
      <sheetName val="Graph"/>
      <sheetName val="CPI"/>
      <sheetName val="CPIC"/>
      <sheetName val="CPIz"/>
      <sheetName val="CPICz"/>
      <sheetName val="Mov12z"/>
      <sheetName val="Mov12"/>
      <sheetName val="CPIDz"/>
      <sheetName val="CPID"/>
      <sheetName val="Mov36"/>
      <sheetName val="ZvitCPI"/>
      <sheetName val="ZvitWPI"/>
      <sheetName val="ZvitCORE"/>
      <sheetName val="CPIMA"/>
      <sheetName val="CPIMAC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Forecast"/>
      <sheetName val="I"/>
      <sheetName val="Shock"/>
      <sheetName val="Exog"/>
      <sheetName val="Q"/>
      <sheetName val="Rates"/>
      <sheetName val="Core"/>
      <sheetName val="CoreCPI"/>
      <sheetName val="CoreCPITM"/>
      <sheetName val="Links"/>
      <sheetName val="T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Links"/>
      <sheetName val="Velos"/>
      <sheetName val="Progra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2">
          <cell r="J12">
            <v>20</v>
          </cell>
        </row>
      </sheetData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9">
          <cell r="B19">
            <v>21</v>
          </cell>
        </row>
        <row r="37">
          <cell r="B37">
            <v>39</v>
          </cell>
        </row>
        <row r="46">
          <cell r="B46">
            <v>48</v>
          </cell>
        </row>
        <row r="64">
          <cell r="B64">
            <v>66</v>
          </cell>
        </row>
        <row r="73">
          <cell r="B73">
            <v>75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  <sheetName val="2005"/>
      <sheetName val="2006"/>
      <sheetName val="C"/>
      <sheetName val="94-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AE49"/>
  <sheetViews>
    <sheetView showGridLines="0" tabSelected="1" topLeftCell="J1" zoomScale="85" zoomScaleNormal="85" zoomScalePageLayoutView="85" workbookViewId="0"/>
  </sheetViews>
  <sheetFormatPr defaultColWidth="9.109375" defaultRowHeight="11.4"/>
  <cols>
    <col min="1" max="1" width="5.6640625" style="1" customWidth="1"/>
    <col min="2" max="2" width="47.33203125" style="1" customWidth="1"/>
    <col min="3" max="31" width="10.6640625" style="1" customWidth="1"/>
    <col min="32" max="16384" width="9.109375" style="1"/>
  </cols>
  <sheetData>
    <row r="1" spans="2:31" ht="30" customHeight="1">
      <c r="B1" s="303" t="s">
        <v>59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2:31" ht="15" customHeight="1">
      <c r="B2" s="306" t="s">
        <v>14</v>
      </c>
      <c r="C2" s="304" t="s">
        <v>57</v>
      </c>
      <c r="D2" s="310" t="s">
        <v>46</v>
      </c>
      <c r="E2" s="304" t="s">
        <v>29</v>
      </c>
      <c r="F2" s="304" t="s">
        <v>31</v>
      </c>
      <c r="G2" s="299" t="s">
        <v>33</v>
      </c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1"/>
      <c r="S2" s="299" t="s">
        <v>56</v>
      </c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1"/>
      <c r="AE2" s="304" t="s">
        <v>240</v>
      </c>
    </row>
    <row r="3" spans="2:31" ht="15" customHeight="1">
      <c r="B3" s="306"/>
      <c r="C3" s="304"/>
      <c r="D3" s="311"/>
      <c r="E3" s="304"/>
      <c r="F3" s="304"/>
      <c r="G3" s="302" t="s">
        <v>17</v>
      </c>
      <c r="H3" s="302" t="s">
        <v>16</v>
      </c>
      <c r="I3" s="302" t="s">
        <v>18</v>
      </c>
      <c r="J3" s="302" t="s">
        <v>19</v>
      </c>
      <c r="K3" s="302" t="s">
        <v>20</v>
      </c>
      <c r="L3" s="302" t="s">
        <v>21</v>
      </c>
      <c r="M3" s="302" t="s">
        <v>23</v>
      </c>
      <c r="N3" s="302" t="s">
        <v>42</v>
      </c>
      <c r="O3" s="302" t="s">
        <v>24</v>
      </c>
      <c r="P3" s="302" t="s">
        <v>25</v>
      </c>
      <c r="Q3" s="302" t="s">
        <v>43</v>
      </c>
      <c r="R3" s="302" t="s">
        <v>28</v>
      </c>
      <c r="S3" s="302" t="s">
        <v>17</v>
      </c>
      <c r="T3" s="302" t="s">
        <v>16</v>
      </c>
      <c r="U3" s="302" t="s">
        <v>60</v>
      </c>
      <c r="V3" s="302" t="s">
        <v>19</v>
      </c>
      <c r="W3" s="302" t="s">
        <v>20</v>
      </c>
      <c r="X3" s="302" t="s">
        <v>21</v>
      </c>
      <c r="Y3" s="302" t="s">
        <v>23</v>
      </c>
      <c r="Z3" s="302" t="s">
        <v>64</v>
      </c>
      <c r="AA3" s="302" t="s">
        <v>24</v>
      </c>
      <c r="AB3" s="302" t="s">
        <v>25</v>
      </c>
      <c r="AC3" s="302" t="s">
        <v>65</v>
      </c>
      <c r="AD3" s="297" t="s">
        <v>28</v>
      </c>
      <c r="AE3" s="304"/>
    </row>
    <row r="4" spans="2:31" ht="15" customHeight="1">
      <c r="B4" s="306"/>
      <c r="C4" s="304"/>
      <c r="D4" s="312"/>
      <c r="E4" s="304"/>
      <c r="F4" s="304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298"/>
      <c r="AE4" s="304"/>
    </row>
    <row r="5" spans="2:31" ht="15" customHeight="1">
      <c r="B5" s="20" t="s">
        <v>22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2:31" ht="15" customHeight="1">
      <c r="B6" s="4" t="s">
        <v>0</v>
      </c>
      <c r="C6" s="5">
        <v>100</v>
      </c>
      <c r="D6" s="5">
        <v>43.3</v>
      </c>
      <c r="E6" s="6">
        <v>12.4</v>
      </c>
      <c r="F6" s="6">
        <v>13.7</v>
      </c>
      <c r="G6" s="6">
        <v>14.1</v>
      </c>
      <c r="H6" s="6">
        <v>14</v>
      </c>
      <c r="I6" s="6">
        <v>13.2</v>
      </c>
      <c r="J6" s="6">
        <v>13.1</v>
      </c>
      <c r="K6" s="6">
        <v>11.7</v>
      </c>
      <c r="L6" s="6">
        <v>9.9</v>
      </c>
      <c r="M6" s="6">
        <v>8.9</v>
      </c>
      <c r="N6" s="6">
        <v>9</v>
      </c>
      <c r="O6" s="6">
        <v>8.9</v>
      </c>
      <c r="P6" s="6">
        <v>9.5</v>
      </c>
      <c r="Q6" s="6">
        <v>10</v>
      </c>
      <c r="R6" s="6">
        <v>9.8000000000000007</v>
      </c>
      <c r="S6" s="6">
        <v>9.1999999999999993</v>
      </c>
      <c r="T6" s="6">
        <v>8.8000000000000007</v>
      </c>
      <c r="U6" s="6">
        <v>8.6</v>
      </c>
      <c r="V6" s="6">
        <v>8.8000000000000007</v>
      </c>
      <c r="W6" s="6">
        <v>9.6</v>
      </c>
      <c r="X6" s="6">
        <v>9</v>
      </c>
      <c r="Y6" s="6">
        <v>9.1</v>
      </c>
      <c r="Z6" s="6">
        <v>8.8000000000000007</v>
      </c>
      <c r="AA6" s="6">
        <v>7.5</v>
      </c>
      <c r="AB6" s="6">
        <v>6.5</v>
      </c>
      <c r="AC6" s="6">
        <v>5.0999999999999996</v>
      </c>
      <c r="AD6" s="6">
        <v>4.0999999999999996</v>
      </c>
      <c r="AE6" s="29">
        <v>-0.2</v>
      </c>
    </row>
    <row r="7" spans="2:31" ht="15" customHeight="1">
      <c r="B7" s="10" t="s">
        <v>1</v>
      </c>
      <c r="C7" s="5">
        <v>59.3</v>
      </c>
      <c r="D7" s="5">
        <v>34.700000000000003</v>
      </c>
      <c r="E7" s="5">
        <v>5.8</v>
      </c>
      <c r="F7" s="5">
        <v>9.5</v>
      </c>
      <c r="G7" s="5">
        <v>9.8000000000000007</v>
      </c>
      <c r="H7" s="5">
        <v>9.6999999999999993</v>
      </c>
      <c r="I7" s="5">
        <v>9.4</v>
      </c>
      <c r="J7" s="5">
        <v>9.4</v>
      </c>
      <c r="K7" s="5">
        <v>9.3000000000000007</v>
      </c>
      <c r="L7" s="5">
        <v>9</v>
      </c>
      <c r="M7" s="5">
        <v>8.8000000000000007</v>
      </c>
      <c r="N7" s="5">
        <v>8.6999999999999993</v>
      </c>
      <c r="O7" s="5">
        <v>8.6999999999999993</v>
      </c>
      <c r="P7" s="5">
        <v>8.8000000000000007</v>
      </c>
      <c r="Q7" s="5">
        <v>8.9</v>
      </c>
      <c r="R7" s="5">
        <v>8.6999999999999993</v>
      </c>
      <c r="S7" s="5">
        <v>8.3000000000000007</v>
      </c>
      <c r="T7" s="5">
        <v>7.8</v>
      </c>
      <c r="U7" s="5">
        <v>7.6</v>
      </c>
      <c r="V7" s="5">
        <v>7.4</v>
      </c>
      <c r="W7" s="5">
        <v>7.4</v>
      </c>
      <c r="X7" s="5">
        <v>7.4</v>
      </c>
      <c r="Y7" s="5">
        <v>7.4</v>
      </c>
      <c r="Z7" s="5">
        <v>7.2</v>
      </c>
      <c r="AA7" s="5">
        <v>6.5</v>
      </c>
      <c r="AB7" s="5">
        <v>5.8</v>
      </c>
      <c r="AC7" s="5">
        <v>5.8</v>
      </c>
      <c r="AD7" s="5">
        <v>3.9</v>
      </c>
      <c r="AE7" s="25">
        <v>-0.3</v>
      </c>
    </row>
    <row r="8" spans="2:31" ht="15" customHeight="1">
      <c r="B8" s="10" t="s">
        <v>44</v>
      </c>
      <c r="C8" s="5">
        <v>40.700000000000003</v>
      </c>
      <c r="D8" s="5">
        <v>49.720671127329581</v>
      </c>
      <c r="E8" s="5">
        <v>17.5</v>
      </c>
      <c r="F8" s="5">
        <v>19.399999999999999</v>
      </c>
      <c r="G8" s="5">
        <v>19.8</v>
      </c>
      <c r="H8" s="5">
        <v>19.399999999999999</v>
      </c>
      <c r="I8" s="5">
        <v>17.899999999999999</v>
      </c>
      <c r="J8" s="5">
        <v>17.5</v>
      </c>
      <c r="K8" s="5">
        <v>14.086729891218937</v>
      </c>
      <c r="L8" s="5">
        <v>10.3</v>
      </c>
      <c r="M8" s="5">
        <v>8.6999999999999993</v>
      </c>
      <c r="N8" s="5">
        <v>9.1</v>
      </c>
      <c r="O8" s="5">
        <v>8.9</v>
      </c>
      <c r="P8" s="5">
        <v>9.8000000000000007</v>
      </c>
      <c r="Q8" s="5">
        <v>10.9</v>
      </c>
      <c r="R8" s="5">
        <v>10.7</v>
      </c>
      <c r="S8" s="5">
        <v>10.3</v>
      </c>
      <c r="T8" s="5">
        <v>10.199999999999999</v>
      </c>
      <c r="U8" s="5">
        <v>10</v>
      </c>
      <c r="V8" s="5">
        <v>10.8</v>
      </c>
      <c r="W8" s="5">
        <v>12.9</v>
      </c>
      <c r="X8" s="5">
        <v>11.7</v>
      </c>
      <c r="Y8" s="5">
        <v>11.7</v>
      </c>
      <c r="Z8" s="5">
        <v>11.3</v>
      </c>
      <c r="AA8" s="5">
        <v>9.4</v>
      </c>
      <c r="AB8" s="5">
        <v>8</v>
      </c>
      <c r="AC8" s="5">
        <v>6.2</v>
      </c>
      <c r="AD8" s="5">
        <v>4.8</v>
      </c>
      <c r="AE8" s="25">
        <v>-0.2</v>
      </c>
    </row>
    <row r="9" spans="2:31" ht="15" customHeight="1">
      <c r="B9" s="11" t="s">
        <v>47</v>
      </c>
      <c r="C9" s="8">
        <v>20</v>
      </c>
      <c r="D9" s="8">
        <v>40.739054087029359</v>
      </c>
      <c r="E9" s="8">
        <v>1.2</v>
      </c>
      <c r="F9" s="8">
        <v>23.5</v>
      </c>
      <c r="G9" s="8">
        <v>23.6</v>
      </c>
      <c r="H9" s="8">
        <v>22.9</v>
      </c>
      <c r="I9" s="8">
        <v>23.3</v>
      </c>
      <c r="J9" s="8">
        <v>22.6</v>
      </c>
      <c r="K9" s="8">
        <v>14.5</v>
      </c>
      <c r="L9" s="8">
        <v>5.2</v>
      </c>
      <c r="M9" s="8">
        <v>1</v>
      </c>
      <c r="N9" s="8">
        <v>1.7</v>
      </c>
      <c r="O9" s="8">
        <v>0.8</v>
      </c>
      <c r="P9" s="8">
        <v>1.6</v>
      </c>
      <c r="Q9" s="8">
        <v>2.4</v>
      </c>
      <c r="R9" s="8">
        <v>3.3</v>
      </c>
      <c r="S9" s="8">
        <v>4</v>
      </c>
      <c r="T9" s="8">
        <v>4.5999999999999996</v>
      </c>
      <c r="U9" s="8">
        <v>3.6</v>
      </c>
      <c r="V9" s="8">
        <v>5.0999999999999996</v>
      </c>
      <c r="W9" s="8">
        <v>9.3000000000000007</v>
      </c>
      <c r="X9" s="8">
        <v>7.8</v>
      </c>
      <c r="Y9" s="8">
        <v>10.3</v>
      </c>
      <c r="Z9" s="8">
        <v>10.9</v>
      </c>
      <c r="AA9" s="8">
        <v>8.6</v>
      </c>
      <c r="AB9" s="8">
        <v>8.8000000000000007</v>
      </c>
      <c r="AC9" s="8">
        <v>7</v>
      </c>
      <c r="AD9" s="8">
        <v>3.9</v>
      </c>
      <c r="AE9" s="27">
        <v>-0.2</v>
      </c>
    </row>
    <row r="10" spans="2:31" ht="15" customHeight="1">
      <c r="B10" s="11" t="s">
        <v>48</v>
      </c>
      <c r="C10" s="8">
        <v>16.8</v>
      </c>
      <c r="D10" s="8">
        <v>64.351104424069035</v>
      </c>
      <c r="E10" s="8">
        <v>34.6</v>
      </c>
      <c r="F10" s="8">
        <v>16.100000000000001</v>
      </c>
      <c r="G10" s="8">
        <v>16.2</v>
      </c>
      <c r="H10" s="8">
        <v>16.100000000000001</v>
      </c>
      <c r="I10" s="8">
        <v>13.6</v>
      </c>
      <c r="J10" s="8">
        <v>13.7</v>
      </c>
      <c r="K10" s="8">
        <v>13.3</v>
      </c>
      <c r="L10" s="8">
        <v>13.2</v>
      </c>
      <c r="M10" s="8">
        <v>13.8</v>
      </c>
      <c r="N10" s="8">
        <v>13.8</v>
      </c>
      <c r="O10" s="8">
        <v>13.5</v>
      </c>
      <c r="P10" s="8">
        <v>14.6</v>
      </c>
      <c r="Q10" s="8">
        <v>17.3</v>
      </c>
      <c r="R10" s="8">
        <v>18</v>
      </c>
      <c r="S10" s="8">
        <v>18.7</v>
      </c>
      <c r="T10" s="8">
        <v>18.7</v>
      </c>
      <c r="U10" s="8">
        <v>18.7</v>
      </c>
      <c r="V10" s="8">
        <v>18.2</v>
      </c>
      <c r="W10" s="8">
        <v>17.600000000000001</v>
      </c>
      <c r="X10" s="8">
        <v>17</v>
      </c>
      <c r="Y10" s="8">
        <v>15.5</v>
      </c>
      <c r="Z10" s="8">
        <v>14.8</v>
      </c>
      <c r="AA10" s="8">
        <v>14.1</v>
      </c>
      <c r="AB10" s="8">
        <v>12.2</v>
      </c>
      <c r="AC10" s="8">
        <v>10</v>
      </c>
      <c r="AD10" s="8">
        <v>8.6</v>
      </c>
      <c r="AE10" s="27">
        <v>-0.1</v>
      </c>
    </row>
    <row r="11" spans="2:31" ht="15" customHeight="1">
      <c r="B11" s="11" t="s">
        <v>49</v>
      </c>
      <c r="C11" s="8">
        <v>3.9</v>
      </c>
      <c r="D11" s="8">
        <v>12.5</v>
      </c>
      <c r="E11" s="8">
        <v>19.5</v>
      </c>
      <c r="F11" s="8">
        <v>20</v>
      </c>
      <c r="G11" s="8">
        <v>21.8</v>
      </c>
      <c r="H11" s="8">
        <v>21.9</v>
      </c>
      <c r="I11" s="8">
        <v>18.899999999999999</v>
      </c>
      <c r="J11" s="8">
        <v>16.7</v>
      </c>
      <c r="K11" s="8">
        <v>16.5</v>
      </c>
      <c r="L11" s="8">
        <v>18.100000000000001</v>
      </c>
      <c r="M11" s="8">
        <v>19</v>
      </c>
      <c r="N11" s="8">
        <v>19.7</v>
      </c>
      <c r="O11" s="8">
        <v>22.7</v>
      </c>
      <c r="P11" s="8">
        <v>24.5</v>
      </c>
      <c r="Q11" s="8">
        <v>19</v>
      </c>
      <c r="R11" s="8">
        <v>9.1</v>
      </c>
      <c r="S11" s="8">
        <v>-1.9</v>
      </c>
      <c r="T11" s="8">
        <v>-5.9</v>
      </c>
      <c r="U11" s="8">
        <v>-3.5</v>
      </c>
      <c r="V11" s="8">
        <v>-0.2</v>
      </c>
      <c r="W11" s="8">
        <v>3.1</v>
      </c>
      <c r="X11" s="8">
        <v>2.6</v>
      </c>
      <c r="Y11" s="8">
        <v>-0.4</v>
      </c>
      <c r="Z11" s="8">
        <v>-3.2</v>
      </c>
      <c r="AA11" s="8">
        <v>-8.1999999999999993</v>
      </c>
      <c r="AB11" s="8">
        <v>-13.5</v>
      </c>
      <c r="AC11" s="8">
        <v>-12.6</v>
      </c>
      <c r="AD11" s="8">
        <v>-8.1999999999999993</v>
      </c>
      <c r="AE11" s="27">
        <v>-1.2</v>
      </c>
    </row>
    <row r="12" spans="2:31" ht="15" customHeight="1">
      <c r="B12" s="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26"/>
    </row>
    <row r="13" spans="2:31" ht="15" customHeight="1">
      <c r="B13" s="307" t="s">
        <v>26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9"/>
    </row>
    <row r="14" spans="2:31" ht="15" customHeight="1">
      <c r="B14" s="10" t="s">
        <v>30</v>
      </c>
      <c r="C14" s="5">
        <v>45.4</v>
      </c>
      <c r="D14" s="5">
        <v>41.5</v>
      </c>
      <c r="E14" s="5">
        <v>3.2785704741724544</v>
      </c>
      <c r="F14" s="5">
        <v>17.7</v>
      </c>
      <c r="G14" s="5">
        <v>17.899999999999999</v>
      </c>
      <c r="H14" s="5">
        <v>17.3</v>
      </c>
      <c r="I14" s="5">
        <v>17.3</v>
      </c>
      <c r="J14" s="5">
        <v>17.2</v>
      </c>
      <c r="K14" s="5">
        <v>13.7</v>
      </c>
      <c r="L14" s="5">
        <v>9.5</v>
      </c>
      <c r="M14" s="5">
        <v>7.1</v>
      </c>
      <c r="N14" s="5">
        <v>7.1</v>
      </c>
      <c r="O14" s="5">
        <v>6.7</v>
      </c>
      <c r="P14" s="5">
        <v>7</v>
      </c>
      <c r="Q14" s="5">
        <v>7.5</v>
      </c>
      <c r="R14" s="5">
        <v>7.8</v>
      </c>
      <c r="S14" s="5">
        <v>7.9</v>
      </c>
      <c r="T14" s="5">
        <v>7.8</v>
      </c>
      <c r="U14" s="5">
        <v>7</v>
      </c>
      <c r="V14" s="5">
        <v>7.4</v>
      </c>
      <c r="W14" s="5">
        <v>9.1999999999999993</v>
      </c>
      <c r="X14" s="5">
        <v>8.5</v>
      </c>
      <c r="Y14" s="5">
        <v>9.9</v>
      </c>
      <c r="Z14" s="5">
        <v>10.199999999999999</v>
      </c>
      <c r="AA14" s="5">
        <v>8.8000000000000007</v>
      </c>
      <c r="AB14" s="5">
        <v>8.1999999999999993</v>
      </c>
      <c r="AC14" s="5">
        <v>6.6</v>
      </c>
      <c r="AD14" s="5">
        <v>4.8</v>
      </c>
      <c r="AE14" s="25">
        <v>0</v>
      </c>
    </row>
    <row r="15" spans="2:31" ht="15" customHeight="1">
      <c r="B15" s="10" t="s">
        <v>2</v>
      </c>
      <c r="C15" s="5">
        <v>8.3000000000000007</v>
      </c>
      <c r="D15" s="5">
        <v>22.7</v>
      </c>
      <c r="E15" s="5">
        <v>22.47546239042957</v>
      </c>
      <c r="F15" s="5">
        <v>20.7</v>
      </c>
      <c r="G15" s="5">
        <v>20.6</v>
      </c>
      <c r="H15" s="5">
        <v>20.2</v>
      </c>
      <c r="I15" s="5">
        <v>20.2</v>
      </c>
      <c r="J15" s="5">
        <v>20.5</v>
      </c>
      <c r="K15" s="5">
        <v>19.399999999999999</v>
      </c>
      <c r="L15" s="5">
        <v>18.3</v>
      </c>
      <c r="M15" s="5">
        <v>18.5</v>
      </c>
      <c r="N15" s="5">
        <v>17.899999999999999</v>
      </c>
      <c r="O15" s="5">
        <v>15.7</v>
      </c>
      <c r="P15" s="5">
        <v>16.899999999999999</v>
      </c>
      <c r="Q15" s="5">
        <v>17.399999999999999</v>
      </c>
      <c r="R15" s="5">
        <v>17.899999999999999</v>
      </c>
      <c r="S15" s="5">
        <v>18</v>
      </c>
      <c r="T15" s="5">
        <v>17.8</v>
      </c>
      <c r="U15" s="5">
        <v>17.3</v>
      </c>
      <c r="V15" s="5">
        <v>17</v>
      </c>
      <c r="W15" s="5">
        <v>16.399999999999999</v>
      </c>
      <c r="X15" s="5">
        <v>15.9</v>
      </c>
      <c r="Y15" s="5">
        <v>15.2</v>
      </c>
      <c r="Z15" s="5">
        <v>15</v>
      </c>
      <c r="AA15" s="5">
        <v>15.3</v>
      </c>
      <c r="AB15" s="5">
        <v>13.6</v>
      </c>
      <c r="AC15" s="5">
        <v>13.2</v>
      </c>
      <c r="AD15" s="5">
        <v>13</v>
      </c>
      <c r="AE15" s="25">
        <v>0.8</v>
      </c>
    </row>
    <row r="16" spans="2:31" ht="15" customHeight="1">
      <c r="B16" s="10" t="s">
        <v>3</v>
      </c>
      <c r="C16" s="5">
        <v>5.3</v>
      </c>
      <c r="D16" s="5">
        <v>35</v>
      </c>
      <c r="E16" s="5">
        <v>5.4681014802227281</v>
      </c>
      <c r="F16" s="5">
        <v>0.9</v>
      </c>
      <c r="G16" s="5">
        <v>1.4</v>
      </c>
      <c r="H16" s="5">
        <v>1.4</v>
      </c>
      <c r="I16" s="5">
        <v>0.5</v>
      </c>
      <c r="J16" s="5">
        <v>1.7</v>
      </c>
      <c r="K16" s="5">
        <v>2.4</v>
      </c>
      <c r="L16" s="5">
        <v>2.5</v>
      </c>
      <c r="M16" s="5">
        <v>2.2000000000000002</v>
      </c>
      <c r="N16" s="5">
        <v>2</v>
      </c>
      <c r="O16" s="5">
        <v>1.8</v>
      </c>
      <c r="P16" s="5">
        <v>2</v>
      </c>
      <c r="Q16" s="5">
        <v>2.1</v>
      </c>
      <c r="R16" s="5">
        <v>2</v>
      </c>
      <c r="S16" s="5">
        <v>1.2</v>
      </c>
      <c r="T16" s="5">
        <v>0.5</v>
      </c>
      <c r="U16" s="5">
        <v>2</v>
      </c>
      <c r="V16" s="5">
        <v>1.8</v>
      </c>
      <c r="W16" s="5">
        <v>0.7</v>
      </c>
      <c r="X16" s="5">
        <v>0.1</v>
      </c>
      <c r="Y16" s="5">
        <v>0.2</v>
      </c>
      <c r="Z16" s="5">
        <v>0</v>
      </c>
      <c r="AA16" s="5">
        <v>0.1</v>
      </c>
      <c r="AB16" s="5">
        <v>-0.6</v>
      </c>
      <c r="AC16" s="5">
        <v>-1.4</v>
      </c>
      <c r="AD16" s="5">
        <v>-2.2999999999999998</v>
      </c>
      <c r="AE16" s="25">
        <v>-3.4</v>
      </c>
    </row>
    <row r="17" spans="2:31" ht="15" customHeight="1">
      <c r="B17" s="10" t="s">
        <v>45</v>
      </c>
      <c r="C17" s="5">
        <v>4.9000000000000004</v>
      </c>
      <c r="D17" s="5">
        <v>103</v>
      </c>
      <c r="E17" s="5">
        <v>47.202421482963217</v>
      </c>
      <c r="F17" s="5">
        <v>10.6</v>
      </c>
      <c r="G17" s="5">
        <v>10.7</v>
      </c>
      <c r="H17" s="5">
        <v>10.9</v>
      </c>
      <c r="I17" s="5">
        <v>6</v>
      </c>
      <c r="J17" s="5">
        <v>5.6</v>
      </c>
      <c r="K17" s="5">
        <v>4.9000000000000004</v>
      </c>
      <c r="L17" s="5">
        <v>4.7</v>
      </c>
      <c r="M17" s="5">
        <v>4.5999999999999996</v>
      </c>
      <c r="N17" s="5">
        <v>4.8</v>
      </c>
      <c r="O17" s="5">
        <v>4.5999999999999996</v>
      </c>
      <c r="P17" s="5">
        <v>4.7</v>
      </c>
      <c r="Q17" s="5">
        <v>10.199999999999999</v>
      </c>
      <c r="R17" s="5">
        <v>10.6</v>
      </c>
      <c r="S17" s="5">
        <v>13.1</v>
      </c>
      <c r="T17" s="5">
        <v>13.2</v>
      </c>
      <c r="U17" s="5">
        <v>13.2</v>
      </c>
      <c r="V17" s="5">
        <v>13.2</v>
      </c>
      <c r="W17" s="5">
        <v>12.3</v>
      </c>
      <c r="X17" s="5">
        <v>10.4</v>
      </c>
      <c r="Y17" s="5">
        <v>7.3</v>
      </c>
      <c r="Z17" s="5">
        <v>5.8</v>
      </c>
      <c r="AA17" s="5">
        <v>5.4</v>
      </c>
      <c r="AB17" s="5">
        <v>4.3</v>
      </c>
      <c r="AC17" s="5">
        <v>1.1000000000000001</v>
      </c>
      <c r="AD17" s="5">
        <v>-1.9</v>
      </c>
      <c r="AE17" s="25">
        <v>-2.2999999999999998</v>
      </c>
    </row>
    <row r="18" spans="2:31" ht="23.25" customHeight="1">
      <c r="B18" s="12" t="s">
        <v>50</v>
      </c>
      <c r="C18" s="8">
        <v>0.2</v>
      </c>
      <c r="D18" s="8">
        <v>5.4</v>
      </c>
      <c r="E18" s="8">
        <v>11.505982684307526</v>
      </c>
      <c r="F18" s="8">
        <v>47.5</v>
      </c>
      <c r="G18" s="8">
        <v>52.7</v>
      </c>
      <c r="H18" s="8">
        <v>52.1</v>
      </c>
      <c r="I18" s="8">
        <v>48.1</v>
      </c>
      <c r="J18" s="8">
        <v>41.6</v>
      </c>
      <c r="K18" s="8">
        <v>37.200000000000003</v>
      </c>
      <c r="L18" s="8">
        <v>28.7</v>
      </c>
      <c r="M18" s="8">
        <v>23.6</v>
      </c>
      <c r="N18" s="8">
        <v>24.1</v>
      </c>
      <c r="O18" s="8">
        <v>22.2</v>
      </c>
      <c r="P18" s="8">
        <v>23.4</v>
      </c>
      <c r="Q18" s="8">
        <v>23.1</v>
      </c>
      <c r="R18" s="8">
        <v>23.7</v>
      </c>
      <c r="S18" s="8">
        <v>17.5</v>
      </c>
      <c r="T18" s="8">
        <v>16.3</v>
      </c>
      <c r="U18" s="8">
        <v>15.2</v>
      </c>
      <c r="V18" s="8">
        <v>15.2</v>
      </c>
      <c r="W18" s="8">
        <v>14.6</v>
      </c>
      <c r="X18" s="8">
        <v>13.2</v>
      </c>
      <c r="Y18" s="8">
        <v>9.1999999999999993</v>
      </c>
      <c r="Z18" s="8">
        <v>8.9</v>
      </c>
      <c r="AA18" s="8">
        <v>9.5</v>
      </c>
      <c r="AB18" s="8">
        <v>8.1</v>
      </c>
      <c r="AC18" s="8">
        <v>7.2</v>
      </c>
      <c r="AD18" s="8">
        <v>6.9</v>
      </c>
      <c r="AE18" s="27">
        <v>0.3</v>
      </c>
    </row>
    <row r="19" spans="2:31" ht="15" customHeight="1">
      <c r="B19" s="12" t="s">
        <v>51</v>
      </c>
      <c r="C19" s="8">
        <v>0.1</v>
      </c>
      <c r="D19" s="8">
        <v>23</v>
      </c>
      <c r="E19" s="8">
        <v>42.066953271897148</v>
      </c>
      <c r="F19" s="8">
        <v>20.2</v>
      </c>
      <c r="G19" s="8">
        <v>20.6</v>
      </c>
      <c r="H19" s="8">
        <v>22.8</v>
      </c>
      <c r="I19" s="8">
        <v>23.4</v>
      </c>
      <c r="J19" s="8">
        <v>21.4</v>
      </c>
      <c r="K19" s="8">
        <v>14.9</v>
      </c>
      <c r="L19" s="8">
        <v>12.1</v>
      </c>
      <c r="M19" s="8">
        <v>13.3</v>
      </c>
      <c r="N19" s="8">
        <v>12.3</v>
      </c>
      <c r="O19" s="8">
        <v>12.7</v>
      </c>
      <c r="P19" s="8">
        <v>15.7</v>
      </c>
      <c r="Q19" s="8">
        <v>17.899999999999999</v>
      </c>
      <c r="R19" s="8">
        <v>19.899999999999999</v>
      </c>
      <c r="S19" s="8">
        <v>21.2</v>
      </c>
      <c r="T19" s="8">
        <v>20.8</v>
      </c>
      <c r="U19" s="8">
        <v>22.2</v>
      </c>
      <c r="V19" s="8">
        <v>21.5</v>
      </c>
      <c r="W19" s="8">
        <v>19.8</v>
      </c>
      <c r="X19" s="8">
        <v>21.1</v>
      </c>
      <c r="Y19" s="8">
        <v>19.5</v>
      </c>
      <c r="Z19" s="8">
        <v>18.600000000000001</v>
      </c>
      <c r="AA19" s="8">
        <v>17.899999999999999</v>
      </c>
      <c r="AB19" s="8">
        <v>14.7</v>
      </c>
      <c r="AC19" s="8">
        <v>13</v>
      </c>
      <c r="AD19" s="8">
        <v>12.7</v>
      </c>
      <c r="AE19" s="27">
        <v>0.3</v>
      </c>
    </row>
    <row r="20" spans="2:31" ht="15" customHeight="1">
      <c r="B20" s="12" t="s">
        <v>52</v>
      </c>
      <c r="C20" s="8">
        <v>0.2</v>
      </c>
      <c r="D20" s="8">
        <v>55.8</v>
      </c>
      <c r="E20" s="8">
        <v>82.933681153551163</v>
      </c>
      <c r="F20" s="8">
        <v>0.87859688006652448</v>
      </c>
      <c r="G20" s="8">
        <v>0.9</v>
      </c>
      <c r="H20" s="8">
        <v>0.9</v>
      </c>
      <c r="I20" s="8">
        <v>0.94114766284798179</v>
      </c>
      <c r="J20" s="8">
        <v>0.9</v>
      </c>
      <c r="K20" s="8">
        <v>-0.2</v>
      </c>
      <c r="L20" s="8">
        <v>-0.3</v>
      </c>
      <c r="M20" s="8">
        <v>-0.3</v>
      </c>
      <c r="N20" s="8">
        <v>3.8</v>
      </c>
      <c r="O20" s="8">
        <v>1</v>
      </c>
      <c r="P20" s="8">
        <v>0.9</v>
      </c>
      <c r="Q20" s="8">
        <v>2.2999999999999998</v>
      </c>
      <c r="R20" s="8">
        <v>3.2</v>
      </c>
      <c r="S20" s="8">
        <v>12.9</v>
      </c>
      <c r="T20" s="8">
        <v>14</v>
      </c>
      <c r="U20" s="8">
        <v>15.1</v>
      </c>
      <c r="V20" s="8">
        <v>15.2</v>
      </c>
      <c r="W20" s="8">
        <v>16.600000000000001</v>
      </c>
      <c r="X20" s="8">
        <v>16.600000000000001</v>
      </c>
      <c r="Y20" s="8">
        <v>16.600000000000001</v>
      </c>
      <c r="Z20" s="8">
        <v>15.4</v>
      </c>
      <c r="AA20" s="8">
        <v>15</v>
      </c>
      <c r="AB20" s="8">
        <v>14.8</v>
      </c>
      <c r="AC20" s="8">
        <v>13.2</v>
      </c>
      <c r="AD20" s="8">
        <v>12.3</v>
      </c>
      <c r="AE20" s="27">
        <v>0</v>
      </c>
    </row>
    <row r="21" spans="2:31" ht="15" customHeight="1">
      <c r="B21" s="12" t="s">
        <v>53</v>
      </c>
      <c r="C21" s="8">
        <v>1.2</v>
      </c>
      <c r="D21" s="8">
        <v>273</v>
      </c>
      <c r="E21" s="8">
        <v>42.035068999999993</v>
      </c>
      <c r="F21" s="8">
        <v>1.2</v>
      </c>
      <c r="G21" s="8">
        <v>1.2</v>
      </c>
      <c r="H21" s="8">
        <v>1.2</v>
      </c>
      <c r="I21" s="8">
        <v>1.2</v>
      </c>
      <c r="J21" s="8">
        <v>1.2</v>
      </c>
      <c r="K21" s="8">
        <v>0.3</v>
      </c>
      <c r="L21" s="8">
        <v>0.2</v>
      </c>
      <c r="M21" s="8">
        <v>0.2</v>
      </c>
      <c r="N21" s="8">
        <v>0.1</v>
      </c>
      <c r="O21" s="8">
        <v>0</v>
      </c>
      <c r="P21" s="8">
        <v>0</v>
      </c>
      <c r="Q21" s="8">
        <v>22.9</v>
      </c>
      <c r="R21" s="8">
        <v>22.9</v>
      </c>
      <c r="S21" s="8">
        <v>22.9</v>
      </c>
      <c r="T21" s="8">
        <v>22.9</v>
      </c>
      <c r="U21" s="8">
        <v>22.9</v>
      </c>
      <c r="V21" s="8">
        <v>22.9</v>
      </c>
      <c r="W21" s="8">
        <v>17.7</v>
      </c>
      <c r="X21" s="8">
        <v>10.199999999999999</v>
      </c>
      <c r="Y21" s="8">
        <v>-1.3</v>
      </c>
      <c r="Z21" s="8">
        <v>-5.7</v>
      </c>
      <c r="AA21" s="8" t="s">
        <v>233</v>
      </c>
      <c r="AB21" s="8" t="s">
        <v>234</v>
      </c>
      <c r="AC21" s="8">
        <v>-19.7</v>
      </c>
      <c r="AD21" s="8">
        <v>-28.7</v>
      </c>
      <c r="AE21" s="27">
        <v>-11.2</v>
      </c>
    </row>
    <row r="22" spans="2:31" ht="15" customHeight="1">
      <c r="B22" s="12" t="s">
        <v>54</v>
      </c>
      <c r="C22" s="8">
        <v>0.8</v>
      </c>
      <c r="D22" s="8">
        <v>78.7</v>
      </c>
      <c r="E22" s="8">
        <v>89.346361582511491</v>
      </c>
      <c r="F22" s="8">
        <v>3.7928590290761974</v>
      </c>
      <c r="G22" s="8">
        <v>3.7</v>
      </c>
      <c r="H22" s="8">
        <v>3.7</v>
      </c>
      <c r="I22" s="8">
        <v>3.7369597620593282</v>
      </c>
      <c r="J22" s="8">
        <v>3.8</v>
      </c>
      <c r="K22" s="8">
        <v>3.8</v>
      </c>
      <c r="L22" s="8">
        <v>3.8</v>
      </c>
      <c r="M22" s="8">
        <v>3.8</v>
      </c>
      <c r="N22" s="8">
        <v>0.7</v>
      </c>
      <c r="O22" s="8">
        <v>3.8</v>
      </c>
      <c r="P22" s="8">
        <v>4</v>
      </c>
      <c r="Q22" s="8">
        <v>3.8</v>
      </c>
      <c r="R22" s="8">
        <v>5.2</v>
      </c>
      <c r="S22" s="8">
        <v>16.600000000000001</v>
      </c>
      <c r="T22" s="8">
        <v>18.399999999999999</v>
      </c>
      <c r="U22" s="8">
        <v>19.2</v>
      </c>
      <c r="V22" s="8">
        <v>19.5</v>
      </c>
      <c r="W22" s="8">
        <v>19.5</v>
      </c>
      <c r="X22" s="8">
        <v>19.5</v>
      </c>
      <c r="Y22" s="8">
        <v>19.5</v>
      </c>
      <c r="Z22" s="8">
        <v>19.5</v>
      </c>
      <c r="AA22" s="8">
        <v>19.5</v>
      </c>
      <c r="AB22" s="8">
        <v>19.399999999999999</v>
      </c>
      <c r="AC22" s="8">
        <v>17.2</v>
      </c>
      <c r="AD22" s="8">
        <v>14.6</v>
      </c>
      <c r="AE22" s="27">
        <v>0</v>
      </c>
    </row>
    <row r="23" spans="2:31" ht="15" customHeight="1">
      <c r="B23" s="12" t="s">
        <v>55</v>
      </c>
      <c r="C23" s="8">
        <v>0.9</v>
      </c>
      <c r="D23" s="8">
        <v>66.900000000000006</v>
      </c>
      <c r="E23" s="8">
        <v>60.005600000000015</v>
      </c>
      <c r="F23" s="8">
        <v>28.1</v>
      </c>
      <c r="G23" s="8">
        <v>28.1</v>
      </c>
      <c r="H23" s="8">
        <v>28.1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27">
        <v>0</v>
      </c>
    </row>
    <row r="24" spans="2:31" ht="15" customHeight="1">
      <c r="B24" s="10" t="s">
        <v>4</v>
      </c>
      <c r="C24" s="5">
        <v>11.4</v>
      </c>
      <c r="D24" s="5">
        <v>20.399999999999999</v>
      </c>
      <c r="E24" s="5">
        <v>11.410560502962028</v>
      </c>
      <c r="F24" s="5">
        <v>16.7</v>
      </c>
      <c r="G24" s="5">
        <v>17.100000000000001</v>
      </c>
      <c r="H24" s="5">
        <v>16.5</v>
      </c>
      <c r="I24" s="5">
        <v>14.9</v>
      </c>
      <c r="J24" s="5">
        <v>13.6</v>
      </c>
      <c r="K24" s="5">
        <v>13.7</v>
      </c>
      <c r="L24" s="5">
        <v>14.6</v>
      </c>
      <c r="M24" s="5">
        <v>15.4</v>
      </c>
      <c r="N24" s="5">
        <v>16.2</v>
      </c>
      <c r="O24" s="5">
        <v>17.7</v>
      </c>
      <c r="P24" s="5">
        <v>18.5</v>
      </c>
      <c r="Q24" s="5">
        <v>16.8</v>
      </c>
      <c r="R24" s="5">
        <v>12.9</v>
      </c>
      <c r="S24" s="5">
        <v>7.7</v>
      </c>
      <c r="T24" s="5">
        <v>6</v>
      </c>
      <c r="U24" s="5">
        <v>7.3</v>
      </c>
      <c r="V24" s="5">
        <v>8.1</v>
      </c>
      <c r="W24" s="5">
        <v>9</v>
      </c>
      <c r="X24" s="5">
        <v>8.6999999999999993</v>
      </c>
      <c r="Y24" s="5">
        <v>6.8</v>
      </c>
      <c r="Z24" s="5">
        <v>4.5999999999999996</v>
      </c>
      <c r="AA24" s="5">
        <v>1.3</v>
      </c>
      <c r="AB24" s="5">
        <v>-2.4</v>
      </c>
      <c r="AC24" s="5">
        <v>-3.1</v>
      </c>
      <c r="AD24" s="5">
        <v>-2.2999999999999998</v>
      </c>
      <c r="AE24" s="25">
        <v>-0.8</v>
      </c>
    </row>
    <row r="25" spans="2:31" ht="15" customHeight="1">
      <c r="B25" s="10" t="s">
        <v>5</v>
      </c>
      <c r="C25" s="5">
        <v>3.1</v>
      </c>
      <c r="D25" s="5">
        <v>7</v>
      </c>
      <c r="E25" s="5">
        <v>4.0389558871914204</v>
      </c>
      <c r="F25" s="5">
        <v>9.1</v>
      </c>
      <c r="G25" s="5">
        <v>11.7</v>
      </c>
      <c r="H25" s="5">
        <v>11.9</v>
      </c>
      <c r="I25" s="5">
        <v>9.9</v>
      </c>
      <c r="J25" s="5">
        <v>8.4</v>
      </c>
      <c r="K25" s="5">
        <v>8.6999999999999993</v>
      </c>
      <c r="L25" s="5">
        <v>9</v>
      </c>
      <c r="M25" s="5">
        <v>8.9</v>
      </c>
      <c r="N25" s="5">
        <v>9</v>
      </c>
      <c r="O25" s="5">
        <v>10.9</v>
      </c>
      <c r="P25" s="5">
        <v>13.6</v>
      </c>
      <c r="Q25" s="5">
        <v>14.5</v>
      </c>
      <c r="R25" s="5">
        <v>15.1</v>
      </c>
      <c r="S25" s="5">
        <v>14.8</v>
      </c>
      <c r="T25" s="5">
        <v>15.7</v>
      </c>
      <c r="U25" s="5">
        <v>17.5</v>
      </c>
      <c r="V25" s="5">
        <v>17.3</v>
      </c>
      <c r="W25" s="5">
        <v>16.600000000000001</v>
      </c>
      <c r="X25" s="5">
        <v>16</v>
      </c>
      <c r="Y25" s="5">
        <v>16.100000000000001</v>
      </c>
      <c r="Z25" s="5">
        <v>17</v>
      </c>
      <c r="AA25" s="5">
        <v>14.5</v>
      </c>
      <c r="AB25" s="5">
        <v>15.5</v>
      </c>
      <c r="AC25" s="5">
        <v>13.4</v>
      </c>
      <c r="AD25" s="5">
        <v>11.8</v>
      </c>
      <c r="AE25" s="25">
        <v>-0.3</v>
      </c>
    </row>
    <row r="26" spans="2:31" ht="15" customHeight="1">
      <c r="B26" s="13" t="s">
        <v>6</v>
      </c>
      <c r="C26" s="9">
        <v>1.3</v>
      </c>
      <c r="D26" s="9">
        <v>24.2</v>
      </c>
      <c r="E26" s="9">
        <v>13.669516070916401</v>
      </c>
      <c r="F26" s="9">
        <v>14.9</v>
      </c>
      <c r="G26" s="9">
        <v>15.3</v>
      </c>
      <c r="H26" s="9">
        <v>15.3</v>
      </c>
      <c r="I26" s="9">
        <v>15.3</v>
      </c>
      <c r="J26" s="9">
        <v>15.3</v>
      </c>
      <c r="K26" s="9">
        <v>15.2</v>
      </c>
      <c r="L26" s="9">
        <v>15.3</v>
      </c>
      <c r="M26" s="9">
        <v>15.4</v>
      </c>
      <c r="N26" s="9">
        <v>15.4</v>
      </c>
      <c r="O26" s="9">
        <v>13.3</v>
      </c>
      <c r="P26" s="9">
        <v>13.2</v>
      </c>
      <c r="Q26" s="9">
        <v>13.3</v>
      </c>
      <c r="R26" s="9">
        <v>13.4</v>
      </c>
      <c r="S26" s="9">
        <v>13.4</v>
      </c>
      <c r="T26" s="9">
        <v>13.4</v>
      </c>
      <c r="U26" s="9">
        <v>13.3</v>
      </c>
      <c r="V26" s="9">
        <v>13.3</v>
      </c>
      <c r="W26" s="9">
        <v>13.3</v>
      </c>
      <c r="X26" s="9">
        <v>13.2</v>
      </c>
      <c r="Y26" s="9">
        <v>13.2</v>
      </c>
      <c r="Z26" s="9">
        <v>13.4</v>
      </c>
      <c r="AA26" s="9">
        <v>13.3</v>
      </c>
      <c r="AB26" s="9">
        <v>13.7</v>
      </c>
      <c r="AC26" s="9">
        <v>13.6</v>
      </c>
      <c r="AD26" s="9">
        <v>13.5</v>
      </c>
      <c r="AE26" s="28">
        <v>0</v>
      </c>
    </row>
    <row r="27" spans="2:31" ht="15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" customHeight="1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2:31" ht="15" customHeight="1">
      <c r="B29" s="306" t="s">
        <v>14</v>
      </c>
      <c r="C29" s="304" t="s">
        <v>58</v>
      </c>
      <c r="D29" s="310" t="s">
        <v>46</v>
      </c>
      <c r="E29" s="304" t="s">
        <v>29</v>
      </c>
      <c r="F29" s="304" t="s">
        <v>31</v>
      </c>
      <c r="G29" s="299" t="s">
        <v>33</v>
      </c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1"/>
      <c r="S29" s="299" t="s">
        <v>56</v>
      </c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1"/>
      <c r="AE29" s="304" t="s">
        <v>240</v>
      </c>
    </row>
    <row r="30" spans="2:31" ht="15" customHeight="1">
      <c r="B30" s="306"/>
      <c r="C30" s="304"/>
      <c r="D30" s="311"/>
      <c r="E30" s="304"/>
      <c r="F30" s="304"/>
      <c r="G30" s="302" t="s">
        <v>17</v>
      </c>
      <c r="H30" s="302" t="s">
        <v>16</v>
      </c>
      <c r="I30" s="302" t="s">
        <v>18</v>
      </c>
      <c r="J30" s="302" t="s">
        <v>19</v>
      </c>
      <c r="K30" s="302" t="s">
        <v>20</v>
      </c>
      <c r="L30" s="302" t="s">
        <v>21</v>
      </c>
      <c r="M30" s="302" t="s">
        <v>23</v>
      </c>
      <c r="N30" s="302" t="s">
        <v>42</v>
      </c>
      <c r="O30" s="302" t="s">
        <v>24</v>
      </c>
      <c r="P30" s="302" t="s">
        <v>25</v>
      </c>
      <c r="Q30" s="302" t="s">
        <v>43</v>
      </c>
      <c r="R30" s="302" t="s">
        <v>28</v>
      </c>
      <c r="S30" s="302" t="s">
        <v>17</v>
      </c>
      <c r="T30" s="302" t="s">
        <v>16</v>
      </c>
      <c r="U30" s="302" t="s">
        <v>60</v>
      </c>
      <c r="V30" s="302" t="s">
        <v>19</v>
      </c>
      <c r="W30" s="302" t="s">
        <v>20</v>
      </c>
      <c r="X30" s="302" t="s">
        <v>21</v>
      </c>
      <c r="Y30" s="302" t="s">
        <v>23</v>
      </c>
      <c r="Z30" s="302" t="s">
        <v>64</v>
      </c>
      <c r="AA30" s="302" t="s">
        <v>24</v>
      </c>
      <c r="AB30" s="302" t="s">
        <v>25</v>
      </c>
      <c r="AC30" s="302" t="s">
        <v>65</v>
      </c>
      <c r="AD30" s="297" t="s">
        <v>28</v>
      </c>
      <c r="AE30" s="304"/>
    </row>
    <row r="31" spans="2:31" ht="15" customHeight="1">
      <c r="B31" s="306"/>
      <c r="C31" s="304"/>
      <c r="D31" s="312"/>
      <c r="E31" s="304"/>
      <c r="F31" s="304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298"/>
      <c r="AE31" s="304"/>
    </row>
    <row r="32" spans="2:31" ht="15" customHeight="1">
      <c r="B32" s="23" t="s">
        <v>27</v>
      </c>
      <c r="C32" s="3"/>
      <c r="D32" s="3"/>
      <c r="E32" s="3"/>
      <c r="F32" s="3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/>
    </row>
    <row r="33" spans="2:31" ht="15" customHeight="1">
      <c r="B33" s="4" t="s">
        <v>7</v>
      </c>
      <c r="C33" s="5">
        <v>100</v>
      </c>
      <c r="D33" s="5">
        <v>25.4</v>
      </c>
      <c r="E33" s="5">
        <v>35.700000000000003</v>
      </c>
      <c r="F33" s="5">
        <v>16.5</v>
      </c>
      <c r="G33" s="5">
        <v>22</v>
      </c>
      <c r="H33" s="5">
        <v>19.599999999999994</v>
      </c>
      <c r="I33" s="5">
        <v>15.900000000000006</v>
      </c>
      <c r="J33" s="5">
        <v>14.099999999999994</v>
      </c>
      <c r="K33" s="5">
        <v>16.5</v>
      </c>
      <c r="L33" s="5">
        <v>18.400000000000006</v>
      </c>
      <c r="M33" s="5">
        <v>18.099999999999994</v>
      </c>
      <c r="N33" s="5">
        <v>19.3</v>
      </c>
      <c r="O33" s="5">
        <v>18.899999999999999</v>
      </c>
      <c r="P33" s="5">
        <v>16.600000000000001</v>
      </c>
      <c r="Q33" s="5">
        <v>16.5</v>
      </c>
      <c r="R33" s="5">
        <v>14.2</v>
      </c>
      <c r="S33" s="5">
        <v>10.4</v>
      </c>
      <c r="T33" s="5">
        <v>10.199999999999999</v>
      </c>
      <c r="U33" s="5">
        <v>8.9</v>
      </c>
      <c r="V33" s="5">
        <v>7.3</v>
      </c>
      <c r="W33" s="5">
        <v>8.5</v>
      </c>
      <c r="X33" s="5">
        <v>4.5</v>
      </c>
      <c r="Y33" s="5">
        <v>6.7</v>
      </c>
      <c r="Z33" s="5">
        <v>4.5</v>
      </c>
      <c r="AA33" s="5">
        <v>1.7</v>
      </c>
      <c r="AB33" s="5">
        <v>0.2</v>
      </c>
      <c r="AC33" s="5">
        <v>-4.5</v>
      </c>
      <c r="AD33" s="5">
        <v>-7.4</v>
      </c>
      <c r="AE33" s="25">
        <v>-3.6</v>
      </c>
    </row>
    <row r="34" spans="2:31" ht="15" customHeight="1">
      <c r="B34" s="10" t="s">
        <v>8</v>
      </c>
      <c r="C34" s="5">
        <v>15.2</v>
      </c>
      <c r="D34" s="5">
        <v>17.600000000000001</v>
      </c>
      <c r="E34" s="5">
        <v>85.1</v>
      </c>
      <c r="F34" s="5">
        <v>30.4</v>
      </c>
      <c r="G34" s="5">
        <v>23.099999999999994</v>
      </c>
      <c r="H34" s="5">
        <v>23.5</v>
      </c>
      <c r="I34" s="5">
        <v>12.700000000000003</v>
      </c>
      <c r="J34" s="5">
        <v>8.2999999999999972</v>
      </c>
      <c r="K34" s="5">
        <v>18.900000000000006</v>
      </c>
      <c r="L34" s="5">
        <v>25</v>
      </c>
      <c r="M34" s="5">
        <v>26.299999999999997</v>
      </c>
      <c r="N34" s="5">
        <v>20.9</v>
      </c>
      <c r="O34" s="5">
        <v>17.7</v>
      </c>
      <c r="P34" s="5">
        <v>17.5</v>
      </c>
      <c r="Q34" s="5">
        <v>13.7</v>
      </c>
      <c r="R34" s="5">
        <v>14.3</v>
      </c>
      <c r="S34" s="5">
        <v>8.4</v>
      </c>
      <c r="T34" s="5">
        <v>6.8</v>
      </c>
      <c r="U34" s="5">
        <v>14.4</v>
      </c>
      <c r="V34" s="5">
        <v>14.3</v>
      </c>
      <c r="W34" s="5">
        <v>19.899999999999999</v>
      </c>
      <c r="X34" s="5">
        <v>18.7</v>
      </c>
      <c r="Y34" s="5">
        <v>13.5</v>
      </c>
      <c r="Z34" s="5">
        <v>11</v>
      </c>
      <c r="AA34" s="5">
        <v>-3.1</v>
      </c>
      <c r="AB34" s="5">
        <v>-12.7</v>
      </c>
      <c r="AC34" s="5">
        <v>-14.2</v>
      </c>
      <c r="AD34" s="5">
        <v>-22.8</v>
      </c>
      <c r="AE34" s="25">
        <v>-3.8</v>
      </c>
    </row>
    <row r="35" spans="2:31" ht="15" customHeight="1">
      <c r="B35" s="12" t="s">
        <v>9</v>
      </c>
      <c r="C35" s="8">
        <v>2.9</v>
      </c>
      <c r="D35" s="8">
        <v>-0.8</v>
      </c>
      <c r="E35" s="8">
        <v>40.4</v>
      </c>
      <c r="F35" s="8">
        <v>47.8</v>
      </c>
      <c r="G35" s="8">
        <v>37.099999999999994</v>
      </c>
      <c r="H35" s="8">
        <v>39.099999999999994</v>
      </c>
      <c r="I35" s="8">
        <v>39.099999999999994</v>
      </c>
      <c r="J35" s="8">
        <v>22</v>
      </c>
      <c r="K35" s="8">
        <v>25.900000000000006</v>
      </c>
      <c r="L35" s="8">
        <v>25.299999999999997</v>
      </c>
      <c r="M35" s="8">
        <v>24.400000000000006</v>
      </c>
      <c r="N35" s="8">
        <v>20.399999999999999</v>
      </c>
      <c r="O35" s="8">
        <v>15.6</v>
      </c>
      <c r="P35" s="8">
        <v>14.6</v>
      </c>
      <c r="Q35" s="8">
        <v>5.3</v>
      </c>
      <c r="R35" s="8">
        <v>5.4</v>
      </c>
      <c r="S35" s="8">
        <v>11.4</v>
      </c>
      <c r="T35" s="8">
        <v>11.3</v>
      </c>
      <c r="U35" s="8">
        <v>11.1</v>
      </c>
      <c r="V35" s="8">
        <v>12.3</v>
      </c>
      <c r="W35" s="8">
        <v>7.6</v>
      </c>
      <c r="X35" s="8">
        <v>7.3</v>
      </c>
      <c r="Y35" s="8">
        <v>-4.5999999999999996</v>
      </c>
      <c r="Z35" s="8">
        <v>-1.9</v>
      </c>
      <c r="AA35" s="8">
        <v>-4</v>
      </c>
      <c r="AB35" s="8">
        <v>-12.5</v>
      </c>
      <c r="AC35" s="8">
        <v>-21.7</v>
      </c>
      <c r="AD35" s="8">
        <v>-23.6</v>
      </c>
      <c r="AE35" s="27">
        <v>-2.2999999999999998</v>
      </c>
    </row>
    <row r="36" spans="2:31" ht="15" customHeight="1">
      <c r="B36" s="12" t="s">
        <v>10</v>
      </c>
      <c r="C36" s="8">
        <v>5.3</v>
      </c>
      <c r="D36" s="8">
        <v>120.3</v>
      </c>
      <c r="E36" s="8">
        <v>76.5</v>
      </c>
      <c r="F36" s="8">
        <v>16.100000000000001</v>
      </c>
      <c r="G36" s="8">
        <v>11.099999999999994</v>
      </c>
      <c r="H36" s="8">
        <v>8.2000000000000028</v>
      </c>
      <c r="I36" s="8">
        <v>8.9000000000000057</v>
      </c>
      <c r="J36" s="8">
        <v>8.4000000000000057</v>
      </c>
      <c r="K36" s="8">
        <v>15.200000000000003</v>
      </c>
      <c r="L36" s="8">
        <v>18</v>
      </c>
      <c r="M36" s="8">
        <v>18</v>
      </c>
      <c r="N36" s="8">
        <v>16.100000000000001</v>
      </c>
      <c r="O36" s="8">
        <v>16</v>
      </c>
      <c r="P36" s="8">
        <v>17</v>
      </c>
      <c r="Q36" s="8">
        <v>28.9</v>
      </c>
      <c r="R36" s="8">
        <v>24.9</v>
      </c>
      <c r="S36" s="8">
        <v>17.5</v>
      </c>
      <c r="T36" s="8">
        <v>20.7</v>
      </c>
      <c r="U36" s="8">
        <v>19.7</v>
      </c>
      <c r="V36" s="8">
        <v>18.7</v>
      </c>
      <c r="W36" s="8">
        <v>13.7</v>
      </c>
      <c r="X36" s="8">
        <v>13.1</v>
      </c>
      <c r="Y36" s="8">
        <v>-1.2</v>
      </c>
      <c r="Z36" s="8">
        <v>-13.3</v>
      </c>
      <c r="AA36" s="8">
        <v>-19.5</v>
      </c>
      <c r="AB36" s="8">
        <v>-25.2</v>
      </c>
      <c r="AC36" s="8">
        <v>-29.3</v>
      </c>
      <c r="AD36" s="8">
        <v>-32.299999999999997</v>
      </c>
      <c r="AE36" s="27">
        <v>-4.5999999999999996</v>
      </c>
    </row>
    <row r="37" spans="2:31" ht="15" customHeight="1">
      <c r="B37" s="12" t="s">
        <v>11</v>
      </c>
      <c r="C37" s="8">
        <v>5.8</v>
      </c>
      <c r="D37" s="8">
        <v>-8.9</v>
      </c>
      <c r="E37" s="8">
        <v>107.2</v>
      </c>
      <c r="F37" s="8">
        <v>29.3</v>
      </c>
      <c r="G37" s="8">
        <v>21.099999999999994</v>
      </c>
      <c r="H37" s="8">
        <v>23.299999999999997</v>
      </c>
      <c r="I37" s="8">
        <v>-0.70000000000000284</v>
      </c>
      <c r="J37" s="8">
        <v>-2.5999999999999943</v>
      </c>
      <c r="K37" s="8">
        <v>16.099999999999994</v>
      </c>
      <c r="L37" s="8">
        <v>29.199999999999989</v>
      </c>
      <c r="M37" s="8">
        <v>32.300000000000011</v>
      </c>
      <c r="N37" s="8">
        <v>23.5</v>
      </c>
      <c r="O37" s="8">
        <v>17.5</v>
      </c>
      <c r="P37" s="8">
        <v>17</v>
      </c>
      <c r="Q37" s="8">
        <v>4.5999999999999996</v>
      </c>
      <c r="R37" s="8">
        <v>8.1999999999999993</v>
      </c>
      <c r="S37" s="8">
        <v>-2.9</v>
      </c>
      <c r="T37" s="8">
        <v>-7.6</v>
      </c>
      <c r="U37" s="8">
        <v>10</v>
      </c>
      <c r="V37" s="8">
        <v>11.6</v>
      </c>
      <c r="W37" s="8">
        <v>31.6</v>
      </c>
      <c r="X37" s="8">
        <v>29.3</v>
      </c>
      <c r="Y37" s="8">
        <v>37.200000000000003</v>
      </c>
      <c r="Z37" s="8">
        <v>42.8</v>
      </c>
      <c r="AA37" s="8">
        <v>8.1999999999999993</v>
      </c>
      <c r="AB37" s="8">
        <v>-7.2</v>
      </c>
      <c r="AC37" s="8">
        <v>-11.1</v>
      </c>
      <c r="AD37" s="8">
        <v>-21.4</v>
      </c>
      <c r="AE37" s="27">
        <v>-4.4000000000000004</v>
      </c>
    </row>
    <row r="38" spans="2:31" ht="15" customHeight="1">
      <c r="B38" s="10" t="s">
        <v>12</v>
      </c>
      <c r="C38" s="5">
        <v>65.3</v>
      </c>
      <c r="D38" s="5">
        <v>23.8</v>
      </c>
      <c r="E38" s="5">
        <v>22.6</v>
      </c>
      <c r="F38" s="5">
        <v>18.5</v>
      </c>
      <c r="G38" s="5">
        <v>18</v>
      </c>
      <c r="H38" s="5">
        <v>15.200000000000003</v>
      </c>
      <c r="I38" s="5">
        <v>13.700000000000003</v>
      </c>
      <c r="J38" s="5">
        <v>13.900000000000006</v>
      </c>
      <c r="K38" s="5">
        <v>13.599999999999994</v>
      </c>
      <c r="L38" s="5">
        <v>13.599999999999994</v>
      </c>
      <c r="M38" s="5">
        <v>13.200000000000003</v>
      </c>
      <c r="N38" s="5">
        <v>13.7</v>
      </c>
      <c r="O38" s="5">
        <v>13.5</v>
      </c>
      <c r="P38" s="5">
        <v>11.3</v>
      </c>
      <c r="Q38" s="5">
        <v>9.8000000000000007</v>
      </c>
      <c r="R38" s="5">
        <v>7.4</v>
      </c>
      <c r="S38" s="5">
        <v>4.5999999999999996</v>
      </c>
      <c r="T38" s="5">
        <v>4.5999999999999996</v>
      </c>
      <c r="U38" s="5">
        <v>2.8</v>
      </c>
      <c r="V38" s="5">
        <v>2.6</v>
      </c>
      <c r="W38" s="5">
        <v>2.5</v>
      </c>
      <c r="X38" s="5">
        <v>2.5</v>
      </c>
      <c r="Y38" s="5">
        <v>1.8</v>
      </c>
      <c r="Z38" s="5">
        <v>-0.1</v>
      </c>
      <c r="AA38" s="5">
        <v>-1.9</v>
      </c>
      <c r="AB38" s="5">
        <v>-4.5999999999999996</v>
      </c>
      <c r="AC38" s="5">
        <v>-6</v>
      </c>
      <c r="AD38" s="5">
        <v>-5.7</v>
      </c>
      <c r="AE38" s="25">
        <v>-0.8</v>
      </c>
    </row>
    <row r="39" spans="2:31" ht="15" customHeight="1">
      <c r="B39" s="11" t="s">
        <v>35</v>
      </c>
      <c r="C39" s="8">
        <v>20.2</v>
      </c>
      <c r="D39" s="8">
        <v>36.4</v>
      </c>
      <c r="E39" s="8">
        <v>16.2</v>
      </c>
      <c r="F39" s="8">
        <v>12.5</v>
      </c>
      <c r="G39" s="8">
        <v>11.900000000000006</v>
      </c>
      <c r="H39" s="8">
        <v>10.900000000000006</v>
      </c>
      <c r="I39" s="8">
        <v>10.299999999999997</v>
      </c>
      <c r="J39" s="8">
        <v>10.700000000000003</v>
      </c>
      <c r="K39" s="8">
        <v>10</v>
      </c>
      <c r="L39" s="8">
        <v>9.5999999999999943</v>
      </c>
      <c r="M39" s="8">
        <v>8.4000000000000057</v>
      </c>
      <c r="N39" s="8">
        <v>8.9</v>
      </c>
      <c r="O39" s="8">
        <v>9.1999999999999993</v>
      </c>
      <c r="P39" s="8">
        <v>9.6</v>
      </c>
      <c r="Q39" s="8">
        <v>8.6</v>
      </c>
      <c r="R39" s="8">
        <v>7</v>
      </c>
      <c r="S39" s="8">
        <v>6.3</v>
      </c>
      <c r="T39" s="8">
        <v>5</v>
      </c>
      <c r="U39" s="8">
        <v>4.4000000000000004</v>
      </c>
      <c r="V39" s="8">
        <v>4.7</v>
      </c>
      <c r="W39" s="8">
        <v>5</v>
      </c>
      <c r="X39" s="8">
        <v>6.2</v>
      </c>
      <c r="Y39" s="8">
        <v>6</v>
      </c>
      <c r="Z39" s="8">
        <v>4.5999999999999996</v>
      </c>
      <c r="AA39" s="8">
        <v>3.1</v>
      </c>
      <c r="AB39" s="8">
        <v>1.2</v>
      </c>
      <c r="AC39" s="8">
        <v>0.7</v>
      </c>
      <c r="AD39" s="8">
        <v>1.8</v>
      </c>
      <c r="AE39" s="27">
        <v>0.6</v>
      </c>
    </row>
    <row r="40" spans="2:31" ht="15" customHeight="1">
      <c r="B40" s="12" t="s">
        <v>36</v>
      </c>
      <c r="C40" s="8">
        <v>3.9</v>
      </c>
      <c r="D40" s="8">
        <v>4.7</v>
      </c>
      <c r="E40" s="8">
        <v>61.7</v>
      </c>
      <c r="F40" s="8">
        <v>43</v>
      </c>
      <c r="G40" s="8">
        <v>34.400000000000006</v>
      </c>
      <c r="H40" s="8">
        <v>25.400000000000006</v>
      </c>
      <c r="I40" s="8">
        <v>17.099999999999994</v>
      </c>
      <c r="J40" s="8">
        <v>20.599999999999994</v>
      </c>
      <c r="K40" s="8">
        <v>26.099999999999994</v>
      </c>
      <c r="L40" s="8">
        <v>25</v>
      </c>
      <c r="M40" s="8">
        <v>17.400000000000006</v>
      </c>
      <c r="N40" s="8">
        <v>22.9</v>
      </c>
      <c r="O40" s="8">
        <v>22.4</v>
      </c>
      <c r="P40" s="8">
        <v>9.5</v>
      </c>
      <c r="Q40" s="8">
        <v>4.5999999999999996</v>
      </c>
      <c r="R40" s="8">
        <v>-3.1</v>
      </c>
      <c r="S40" s="8">
        <v>-3.3</v>
      </c>
      <c r="T40" s="8">
        <v>0</v>
      </c>
      <c r="U40" s="8">
        <v>7.3</v>
      </c>
      <c r="V40" s="8">
        <v>7.4</v>
      </c>
      <c r="W40" s="8">
        <v>0.3</v>
      </c>
      <c r="X40" s="8">
        <v>2.5</v>
      </c>
      <c r="Y40" s="8">
        <v>2.2999999999999998</v>
      </c>
      <c r="Z40" s="8">
        <v>-5.7</v>
      </c>
      <c r="AA40" s="8">
        <v>-6.1</v>
      </c>
      <c r="AB40" s="8">
        <v>-15.4</v>
      </c>
      <c r="AC40" s="8">
        <v>-17.5</v>
      </c>
      <c r="AD40" s="8">
        <v>-14.2</v>
      </c>
      <c r="AE40" s="27">
        <v>-1.1000000000000001</v>
      </c>
    </row>
    <row r="41" spans="2:31" ht="15" customHeight="1">
      <c r="B41" s="12" t="s">
        <v>37</v>
      </c>
      <c r="C41" s="8">
        <v>2.7</v>
      </c>
      <c r="D41" s="8">
        <v>24.2</v>
      </c>
      <c r="E41" s="8">
        <v>-1.4</v>
      </c>
      <c r="F41" s="8">
        <v>21.9</v>
      </c>
      <c r="G41" s="8">
        <v>17.5</v>
      </c>
      <c r="H41" s="8">
        <v>10.900000000000006</v>
      </c>
      <c r="I41" s="8">
        <v>9.5999999999999943</v>
      </c>
      <c r="J41" s="8">
        <v>7.5</v>
      </c>
      <c r="K41" s="8">
        <v>8</v>
      </c>
      <c r="L41" s="8">
        <v>8.5</v>
      </c>
      <c r="M41" s="8">
        <v>10.799999999999997</v>
      </c>
      <c r="N41" s="8">
        <v>13.2</v>
      </c>
      <c r="O41" s="8">
        <v>13.6</v>
      </c>
      <c r="P41" s="8">
        <v>11.8</v>
      </c>
      <c r="Q41" s="8">
        <v>9.3000000000000007</v>
      </c>
      <c r="R41" s="8">
        <v>7.7</v>
      </c>
      <c r="S41" s="8">
        <v>5.5</v>
      </c>
      <c r="T41" s="8">
        <v>3.4</v>
      </c>
      <c r="U41" s="8">
        <v>3.4</v>
      </c>
      <c r="V41" s="8">
        <v>3.2</v>
      </c>
      <c r="W41" s="8">
        <v>1.4</v>
      </c>
      <c r="X41" s="8">
        <v>0.1</v>
      </c>
      <c r="Y41" s="8">
        <v>-0.1</v>
      </c>
      <c r="Z41" s="8">
        <v>-1.8</v>
      </c>
      <c r="AA41" s="8">
        <v>-3.7</v>
      </c>
      <c r="AB41" s="8">
        <v>-5.5</v>
      </c>
      <c r="AC41" s="8">
        <v>-6.2</v>
      </c>
      <c r="AD41" s="8">
        <v>-8.9</v>
      </c>
      <c r="AE41" s="27">
        <v>-1</v>
      </c>
    </row>
    <row r="42" spans="2:31" ht="25.5" customHeight="1">
      <c r="B42" s="12" t="s">
        <v>38</v>
      </c>
      <c r="C42" s="8">
        <v>1.4</v>
      </c>
      <c r="D42" s="8">
        <v>31.5</v>
      </c>
      <c r="E42" s="8">
        <v>8.5</v>
      </c>
      <c r="F42" s="8">
        <v>11</v>
      </c>
      <c r="G42" s="8">
        <v>11.900000000000006</v>
      </c>
      <c r="H42" s="8">
        <v>10.200000000000003</v>
      </c>
      <c r="I42" s="8">
        <v>11.5</v>
      </c>
      <c r="J42" s="8">
        <v>11.5</v>
      </c>
      <c r="K42" s="8">
        <v>11.799999999999997</v>
      </c>
      <c r="L42" s="8">
        <v>12.900000000000006</v>
      </c>
      <c r="M42" s="8">
        <v>12.799999999999997</v>
      </c>
      <c r="N42" s="8">
        <v>12.6</v>
      </c>
      <c r="O42" s="8">
        <v>12.1</v>
      </c>
      <c r="P42" s="8">
        <v>14.2</v>
      </c>
      <c r="Q42" s="8">
        <v>14.1</v>
      </c>
      <c r="R42" s="8">
        <v>16.7</v>
      </c>
      <c r="S42" s="8">
        <v>14.8</v>
      </c>
      <c r="T42" s="8">
        <v>15.8</v>
      </c>
      <c r="U42" s="8">
        <v>15.2</v>
      </c>
      <c r="V42" s="8">
        <v>15.1</v>
      </c>
      <c r="W42" s="8">
        <v>14.8</v>
      </c>
      <c r="X42" s="8">
        <v>13.6</v>
      </c>
      <c r="Y42" s="8">
        <v>13.2</v>
      </c>
      <c r="Z42" s="8">
        <v>13.4</v>
      </c>
      <c r="AA42" s="8">
        <v>13.9</v>
      </c>
      <c r="AB42" s="8">
        <v>11.9</v>
      </c>
      <c r="AC42" s="8">
        <v>11.3</v>
      </c>
      <c r="AD42" s="8">
        <v>9.6</v>
      </c>
      <c r="AE42" s="27">
        <v>1.6</v>
      </c>
    </row>
    <row r="43" spans="2:31" ht="25.5" customHeight="1">
      <c r="B43" s="12" t="s">
        <v>39</v>
      </c>
      <c r="C43" s="8">
        <v>5.2</v>
      </c>
      <c r="D43" s="8">
        <v>29.6</v>
      </c>
      <c r="E43" s="8">
        <v>9.5</v>
      </c>
      <c r="F43" s="8">
        <v>12.5</v>
      </c>
      <c r="G43" s="8">
        <v>13.799999999999997</v>
      </c>
      <c r="H43" s="8">
        <v>11.700000000000003</v>
      </c>
      <c r="I43" s="8">
        <v>11.799999999999997</v>
      </c>
      <c r="J43" s="8">
        <v>11.900000000000006</v>
      </c>
      <c r="K43" s="8">
        <v>11.900000000000006</v>
      </c>
      <c r="L43" s="8">
        <v>12.5</v>
      </c>
      <c r="M43" s="8">
        <v>12.700000000000003</v>
      </c>
      <c r="N43" s="8">
        <v>13.1</v>
      </c>
      <c r="O43" s="8">
        <v>12.6</v>
      </c>
      <c r="P43" s="8">
        <v>13</v>
      </c>
      <c r="Q43" s="8">
        <v>13.1</v>
      </c>
      <c r="R43" s="8">
        <v>12.6</v>
      </c>
      <c r="S43" s="8">
        <v>11.3</v>
      </c>
      <c r="T43" s="8">
        <v>10.6</v>
      </c>
      <c r="U43" s="8">
        <v>9.5</v>
      </c>
      <c r="V43" s="8">
        <v>9.9</v>
      </c>
      <c r="W43" s="8">
        <v>8.9</v>
      </c>
      <c r="X43" s="8">
        <v>8.4</v>
      </c>
      <c r="Y43" s="8">
        <v>7.6</v>
      </c>
      <c r="Z43" s="8">
        <v>6.7</v>
      </c>
      <c r="AA43" s="8">
        <v>5.6</v>
      </c>
      <c r="AB43" s="8">
        <v>4.4000000000000004</v>
      </c>
      <c r="AC43" s="8">
        <v>3.1</v>
      </c>
      <c r="AD43" s="8">
        <v>2.6</v>
      </c>
      <c r="AE43" s="27">
        <v>-0.3</v>
      </c>
    </row>
    <row r="44" spans="2:31" ht="25.5" customHeight="1">
      <c r="B44" s="12" t="s">
        <v>40</v>
      </c>
      <c r="C44" s="8">
        <v>18.5</v>
      </c>
      <c r="D44" s="8">
        <v>12.4</v>
      </c>
      <c r="E44" s="8">
        <v>41.8</v>
      </c>
      <c r="F44" s="8">
        <v>26.9</v>
      </c>
      <c r="G44" s="8">
        <v>26.799999999999997</v>
      </c>
      <c r="H44" s="8">
        <v>21.700000000000003</v>
      </c>
      <c r="I44" s="8">
        <v>19.700000000000003</v>
      </c>
      <c r="J44" s="8">
        <v>19.099999999999994</v>
      </c>
      <c r="K44" s="8">
        <v>17.700000000000003</v>
      </c>
      <c r="L44" s="8">
        <v>18.599999999999994</v>
      </c>
      <c r="M44" s="8">
        <v>20.400000000000006</v>
      </c>
      <c r="N44" s="8">
        <v>18.5</v>
      </c>
      <c r="O44" s="8">
        <v>16.8</v>
      </c>
      <c r="P44" s="8">
        <v>10.8</v>
      </c>
      <c r="Q44" s="8">
        <v>8.9</v>
      </c>
      <c r="R44" s="8">
        <v>5.6</v>
      </c>
      <c r="S44" s="8">
        <v>-0.5</v>
      </c>
      <c r="T44" s="8">
        <v>-5.5</v>
      </c>
      <c r="U44" s="8">
        <v>-5</v>
      </c>
      <c r="V44" s="8">
        <v>-5.8</v>
      </c>
      <c r="W44" s="8">
        <v>-4</v>
      </c>
      <c r="X44" s="8">
        <v>-5.6</v>
      </c>
      <c r="Y44" s="8">
        <v>-7.4</v>
      </c>
      <c r="Z44" s="8">
        <v>-9.1999999999999993</v>
      </c>
      <c r="AA44" s="8">
        <v>-12.3</v>
      </c>
      <c r="AB44" s="8">
        <v>-16</v>
      </c>
      <c r="AC44" s="8">
        <v>-18.8</v>
      </c>
      <c r="AD44" s="8">
        <v>-18.8</v>
      </c>
      <c r="AE44" s="27">
        <v>-2.6</v>
      </c>
    </row>
    <row r="45" spans="2:31" ht="25.5" customHeight="1">
      <c r="B45" s="12" t="s">
        <v>41</v>
      </c>
      <c r="C45" s="8">
        <v>2.9</v>
      </c>
      <c r="D45" s="8">
        <v>15.5</v>
      </c>
      <c r="E45" s="8">
        <v>11.4</v>
      </c>
      <c r="F45" s="8">
        <v>17.899999999999999</v>
      </c>
      <c r="G45" s="8">
        <v>22.099999999999994</v>
      </c>
      <c r="H45" s="8">
        <v>16.700000000000003</v>
      </c>
      <c r="I45" s="8">
        <v>18.700000000000003</v>
      </c>
      <c r="J45" s="8">
        <v>16</v>
      </c>
      <c r="K45" s="8">
        <v>16.599999999999994</v>
      </c>
      <c r="L45" s="8">
        <v>20.799999999999997</v>
      </c>
      <c r="M45" s="8">
        <v>17.700000000000003</v>
      </c>
      <c r="N45" s="8">
        <v>18</v>
      </c>
      <c r="O45" s="8">
        <v>19.5</v>
      </c>
      <c r="P45" s="8">
        <v>19</v>
      </c>
      <c r="Q45" s="8">
        <v>18.100000000000001</v>
      </c>
      <c r="R45" s="8">
        <v>17.3</v>
      </c>
      <c r="S45" s="8">
        <v>11.1</v>
      </c>
      <c r="T45" s="8">
        <v>11.5</v>
      </c>
      <c r="U45" s="8">
        <v>9.1999999999999993</v>
      </c>
      <c r="V45" s="8">
        <v>8.5</v>
      </c>
      <c r="W45" s="8">
        <v>7.2</v>
      </c>
      <c r="X45" s="8">
        <v>6.9</v>
      </c>
      <c r="Y45" s="8">
        <v>6</v>
      </c>
      <c r="Z45" s="8">
        <v>5.7</v>
      </c>
      <c r="AA45" s="8">
        <v>3.2</v>
      </c>
      <c r="AB45" s="8">
        <v>3.8</v>
      </c>
      <c r="AC45" s="8">
        <v>2.8</v>
      </c>
      <c r="AD45" s="8">
        <v>1.1000000000000001</v>
      </c>
      <c r="AE45" s="27">
        <v>-1.4</v>
      </c>
    </row>
    <row r="46" spans="2:31" ht="24">
      <c r="B46" s="14" t="s">
        <v>13</v>
      </c>
      <c r="C46" s="9">
        <v>18.5</v>
      </c>
      <c r="D46" s="9">
        <v>33.200000000000003</v>
      </c>
      <c r="E46" s="9">
        <v>51.5</v>
      </c>
      <c r="F46" s="9">
        <v>4</v>
      </c>
      <c r="G46" s="9">
        <v>31.099999999999994</v>
      </c>
      <c r="H46" s="9">
        <v>29</v>
      </c>
      <c r="I46" s="9">
        <v>22.400000000000006</v>
      </c>
      <c r="J46" s="9">
        <v>17.099999999999994</v>
      </c>
      <c r="K46" s="9">
        <v>23.400000000000006</v>
      </c>
      <c r="L46" s="9">
        <v>28.099999999999994</v>
      </c>
      <c r="M46" s="9">
        <v>26.799999999999997</v>
      </c>
      <c r="N46" s="9">
        <v>33.200000000000003</v>
      </c>
      <c r="O46" s="9">
        <v>33.9</v>
      </c>
      <c r="P46" s="9">
        <v>30.1</v>
      </c>
      <c r="Q46" s="9">
        <v>34.4</v>
      </c>
      <c r="R46" s="9">
        <v>29.8</v>
      </c>
      <c r="S46" s="9">
        <v>24.2</v>
      </c>
      <c r="T46" s="9">
        <v>29.3</v>
      </c>
      <c r="U46" s="9">
        <v>19</v>
      </c>
      <c r="V46" s="9">
        <v>12.7</v>
      </c>
      <c r="W46" s="9">
        <v>15.3</v>
      </c>
      <c r="X46" s="9">
        <v>0.8</v>
      </c>
      <c r="Y46" s="9">
        <v>10.9</v>
      </c>
      <c r="Z46" s="9">
        <v>8.6</v>
      </c>
      <c r="AA46" s="9">
        <v>9.3000000000000007</v>
      </c>
      <c r="AB46" s="9">
        <v>15.3</v>
      </c>
      <c r="AC46" s="9">
        <v>3</v>
      </c>
      <c r="AD46" s="9">
        <v>-5.6</v>
      </c>
      <c r="AE46" s="28">
        <v>-9.1999999999999993</v>
      </c>
    </row>
    <row r="47" spans="2:31" ht="15" customHeight="1">
      <c r="B47" s="1" t="s">
        <v>15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2:31" ht="15" customHeight="1">
      <c r="B48" s="2" t="s">
        <v>32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2:31" ht="15" customHeight="1">
      <c r="B49" s="305" t="s">
        <v>34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</row>
  </sheetData>
  <mergeCells count="67">
    <mergeCell ref="B49:AE49"/>
    <mergeCell ref="C2:C4"/>
    <mergeCell ref="B2:B4"/>
    <mergeCell ref="B13:AE13"/>
    <mergeCell ref="AE29:AE31"/>
    <mergeCell ref="N3:N4"/>
    <mergeCell ref="P30:P31"/>
    <mergeCell ref="B29:B31"/>
    <mergeCell ref="C29:C31"/>
    <mergeCell ref="Q30:Q31"/>
    <mergeCell ref="E29:E31"/>
    <mergeCell ref="F29:F31"/>
    <mergeCell ref="D29:D31"/>
    <mergeCell ref="I30:I31"/>
    <mergeCell ref="D2:D4"/>
    <mergeCell ref="W3:W4"/>
    <mergeCell ref="G30:G31"/>
    <mergeCell ref="R30:R31"/>
    <mergeCell ref="G29:R29"/>
    <mergeCell ref="O30:O31"/>
    <mergeCell ref="J30:J31"/>
    <mergeCell ref="K30:K31"/>
    <mergeCell ref="L30:L31"/>
    <mergeCell ref="M30:M31"/>
    <mergeCell ref="N30:N31"/>
    <mergeCell ref="B1:AE1"/>
    <mergeCell ref="AE2:AE4"/>
    <mergeCell ref="F2:F4"/>
    <mergeCell ref="E2:E4"/>
    <mergeCell ref="G3:G4"/>
    <mergeCell ref="H3:H4"/>
    <mergeCell ref="I3:I4"/>
    <mergeCell ref="J3:J4"/>
    <mergeCell ref="K3:K4"/>
    <mergeCell ref="L3:L4"/>
    <mergeCell ref="M3:M4"/>
    <mergeCell ref="O3:O4"/>
    <mergeCell ref="S3:S4"/>
    <mergeCell ref="P3:P4"/>
    <mergeCell ref="AA3:AA4"/>
    <mergeCell ref="G2:R2"/>
    <mergeCell ref="Q3:Q4"/>
    <mergeCell ref="H30:H31"/>
    <mergeCell ref="S30:S31"/>
    <mergeCell ref="R3:R4"/>
    <mergeCell ref="X30:X31"/>
    <mergeCell ref="W30:W31"/>
    <mergeCell ref="V30:V31"/>
    <mergeCell ref="U30:U31"/>
    <mergeCell ref="T30:T31"/>
    <mergeCell ref="U3:U4"/>
    <mergeCell ref="T3:T4"/>
    <mergeCell ref="X3:X4"/>
    <mergeCell ref="V3:V4"/>
    <mergeCell ref="AD3:AD4"/>
    <mergeCell ref="S2:AD2"/>
    <mergeCell ref="AD30:AD31"/>
    <mergeCell ref="S29:AD29"/>
    <mergeCell ref="AC3:AC4"/>
    <mergeCell ref="AC30:AC31"/>
    <mergeCell ref="AA30:AA31"/>
    <mergeCell ref="Z3:Z4"/>
    <mergeCell ref="Z30:Z31"/>
    <mergeCell ref="Y3:Y4"/>
    <mergeCell ref="Y30:Y31"/>
    <mergeCell ref="AB30:AB31"/>
    <mergeCell ref="AB3:AB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showGridLines="0" zoomScale="85" zoomScaleNormal="85" zoomScaleSheetLayoutView="100" zoomScalePageLayoutView="70" workbookViewId="0">
      <pane xSplit="1" ySplit="3" topLeftCell="C4" activePane="bottomRight" state="frozen"/>
      <selection pane="topRight" activeCell="B1" sqref="B1"/>
      <selection pane="bottomLeft" activeCell="A3" sqref="A3"/>
      <selection pane="bottomRight" activeCell="A4" sqref="A4:A5"/>
    </sheetView>
  </sheetViews>
  <sheetFormatPr defaultColWidth="9.109375" defaultRowHeight="13.8"/>
  <cols>
    <col min="1" max="1" width="50.44140625" style="189" customWidth="1"/>
    <col min="2" max="12" width="6" style="189" customWidth="1"/>
    <col min="13" max="25" width="5.44140625" style="189" customWidth="1"/>
    <col min="26" max="26" width="4" style="189" customWidth="1"/>
    <col min="27" max="42" width="7.109375" style="189" customWidth="1"/>
    <col min="43" max="43" width="3" style="189" customWidth="1"/>
    <col min="44" max="47" width="7.33203125" style="189" customWidth="1"/>
    <col min="48" max="16384" width="9.109375" style="189"/>
  </cols>
  <sheetData>
    <row r="1" spans="1:47">
      <c r="A1" s="303" t="s">
        <v>185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</row>
    <row r="2" spans="1:47" ht="12.75" customHeight="1">
      <c r="A2" s="48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</row>
    <row r="3" spans="1:47" ht="12.75" customHeight="1">
      <c r="A3" s="48"/>
      <c r="B3" s="316" t="s">
        <v>186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"/>
      <c r="AA3" s="316" t="s">
        <v>187</v>
      </c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"/>
      <c r="AR3" s="315" t="s">
        <v>188</v>
      </c>
      <c r="AS3" s="315"/>
      <c r="AT3" s="315"/>
      <c r="AU3" s="315"/>
    </row>
    <row r="4" spans="1:47" ht="12.75" customHeight="1">
      <c r="A4" s="317" t="s">
        <v>14</v>
      </c>
      <c r="B4" s="319">
        <v>2018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13"/>
      <c r="N4" s="321">
        <v>2019</v>
      </c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4"/>
      <c r="Z4" s="190"/>
      <c r="AA4" s="319">
        <v>2018</v>
      </c>
      <c r="AB4" s="320"/>
      <c r="AC4" s="320"/>
      <c r="AD4" s="313"/>
      <c r="AE4" s="321">
        <v>2019</v>
      </c>
      <c r="AF4" s="315"/>
      <c r="AG4" s="315"/>
      <c r="AH4" s="315"/>
      <c r="AI4" s="315"/>
      <c r="AJ4" s="315"/>
      <c r="AK4" s="315"/>
      <c r="AL4" s="315"/>
      <c r="AM4" s="315"/>
      <c r="AN4" s="315"/>
      <c r="AO4" s="315"/>
      <c r="AP4" s="314"/>
      <c r="AQ4" s="190"/>
      <c r="AR4" s="319">
        <v>2016</v>
      </c>
      <c r="AS4" s="322">
        <v>2017</v>
      </c>
      <c r="AT4" s="322">
        <v>2018</v>
      </c>
      <c r="AU4" s="313">
        <v>2019</v>
      </c>
    </row>
    <row r="5" spans="1:47">
      <c r="A5" s="318"/>
      <c r="B5" s="216" t="s">
        <v>189</v>
      </c>
      <c r="C5" s="217" t="s">
        <v>190</v>
      </c>
      <c r="D5" s="217" t="s">
        <v>191</v>
      </c>
      <c r="E5" s="217" t="s">
        <v>192</v>
      </c>
      <c r="F5" s="217" t="s">
        <v>193</v>
      </c>
      <c r="G5" s="217" t="s">
        <v>194</v>
      </c>
      <c r="H5" s="217" t="s">
        <v>195</v>
      </c>
      <c r="I5" s="217" t="s">
        <v>196</v>
      </c>
      <c r="J5" s="217" t="s">
        <v>197</v>
      </c>
      <c r="K5" s="217" t="s">
        <v>198</v>
      </c>
      <c r="L5" s="217" t="s">
        <v>199</v>
      </c>
      <c r="M5" s="218">
        <v>12</v>
      </c>
      <c r="N5" s="259" t="s">
        <v>189</v>
      </c>
      <c r="O5" s="260" t="s">
        <v>190</v>
      </c>
      <c r="P5" s="260" t="s">
        <v>191</v>
      </c>
      <c r="Q5" s="260" t="s">
        <v>192</v>
      </c>
      <c r="R5" s="260" t="s">
        <v>193</v>
      </c>
      <c r="S5" s="260" t="s">
        <v>194</v>
      </c>
      <c r="T5" s="260" t="s">
        <v>195</v>
      </c>
      <c r="U5" s="260" t="s">
        <v>196</v>
      </c>
      <c r="V5" s="260" t="s">
        <v>197</v>
      </c>
      <c r="W5" s="260">
        <v>10</v>
      </c>
      <c r="X5" s="260">
        <v>11</v>
      </c>
      <c r="Y5" s="218">
        <v>12</v>
      </c>
      <c r="Z5" s="190"/>
      <c r="AA5" s="216" t="s">
        <v>200</v>
      </c>
      <c r="AB5" s="217" t="s">
        <v>201</v>
      </c>
      <c r="AC5" s="217" t="s">
        <v>202</v>
      </c>
      <c r="AD5" s="239" t="s">
        <v>203</v>
      </c>
      <c r="AE5" s="216" t="s">
        <v>189</v>
      </c>
      <c r="AF5" s="217" t="s">
        <v>204</v>
      </c>
      <c r="AG5" s="217" t="s">
        <v>200</v>
      </c>
      <c r="AH5" s="217" t="s">
        <v>205</v>
      </c>
      <c r="AI5" s="217" t="s">
        <v>206</v>
      </c>
      <c r="AJ5" s="217" t="s">
        <v>201</v>
      </c>
      <c r="AK5" s="217" t="s">
        <v>231</v>
      </c>
      <c r="AL5" s="217" t="s">
        <v>232</v>
      </c>
      <c r="AM5" s="217" t="s">
        <v>202</v>
      </c>
      <c r="AN5" s="217" t="s">
        <v>235</v>
      </c>
      <c r="AO5" s="217" t="s">
        <v>236</v>
      </c>
      <c r="AP5" s="218" t="s">
        <v>203</v>
      </c>
      <c r="AQ5" s="190"/>
      <c r="AR5" s="321"/>
      <c r="AS5" s="323"/>
      <c r="AT5" s="323"/>
      <c r="AU5" s="314"/>
    </row>
    <row r="6" spans="1:47" s="191" customFormat="1">
      <c r="A6" s="19" t="s">
        <v>207</v>
      </c>
      <c r="B6" s="203">
        <v>4.4411284197335288</v>
      </c>
      <c r="C6" s="204">
        <v>3.1071679113155186</v>
      </c>
      <c r="D6" s="204">
        <v>1.5844769245907386</v>
      </c>
      <c r="E6" s="204">
        <v>5.6105532751223866</v>
      </c>
      <c r="F6" s="204">
        <v>1.3425545613692802</v>
      </c>
      <c r="G6" s="204">
        <v>7.2171255623313808</v>
      </c>
      <c r="H6" s="204">
        <v>-0.74847062531870701</v>
      </c>
      <c r="I6" s="204">
        <v>3.1169201488665168</v>
      </c>
      <c r="J6" s="204">
        <v>4.3518981139991242</v>
      </c>
      <c r="K6" s="204">
        <v>12.596303456064293</v>
      </c>
      <c r="L6" s="204">
        <v>0.261287490053279</v>
      </c>
      <c r="M6" s="205">
        <v>0.2</v>
      </c>
      <c r="N6" s="203">
        <v>-1.2</v>
      </c>
      <c r="O6" s="204">
        <v>-0.4</v>
      </c>
      <c r="P6" s="204">
        <v>1.790736398593431</v>
      </c>
      <c r="Q6" s="204">
        <v>4.3883590560727397</v>
      </c>
      <c r="R6" s="204">
        <v>2.7</v>
      </c>
      <c r="S6" s="204">
        <v>1.9</v>
      </c>
      <c r="T6" s="204">
        <v>5.9</v>
      </c>
      <c r="U6" s="243">
        <v>1</v>
      </c>
      <c r="V6" s="243">
        <v>3.5</v>
      </c>
      <c r="W6" s="243">
        <v>-2.6</v>
      </c>
      <c r="X6" s="243">
        <v>-3.5</v>
      </c>
      <c r="Y6" s="262">
        <v>-2.6</v>
      </c>
      <c r="Z6" s="190"/>
      <c r="AA6" s="224">
        <v>3.1</v>
      </c>
      <c r="AB6" s="225">
        <v>4.0999999999999996</v>
      </c>
      <c r="AC6" s="225">
        <v>3.6</v>
      </c>
      <c r="AD6" s="226">
        <v>3.8</v>
      </c>
      <c r="AE6" s="225">
        <v>-1.2</v>
      </c>
      <c r="AF6" s="225">
        <v>-0.6</v>
      </c>
      <c r="AG6" s="225">
        <v>0.4</v>
      </c>
      <c r="AH6" s="225">
        <v>1.4</v>
      </c>
      <c r="AI6" s="225">
        <v>1.9</v>
      </c>
      <c r="AJ6" s="225">
        <v>2</v>
      </c>
      <c r="AK6" s="225">
        <v>3</v>
      </c>
      <c r="AL6" s="225">
        <v>2.5</v>
      </c>
      <c r="AM6" s="225">
        <v>2.7</v>
      </c>
      <c r="AN6" s="225">
        <v>2.2000000000000002</v>
      </c>
      <c r="AO6" s="225">
        <v>1.8</v>
      </c>
      <c r="AP6" s="25">
        <v>1.4</v>
      </c>
      <c r="AQ6" s="190"/>
      <c r="AR6" s="224">
        <v>4.8</v>
      </c>
      <c r="AS6" s="225">
        <v>2.2000000000000002</v>
      </c>
      <c r="AT6" s="225">
        <v>3.8</v>
      </c>
      <c r="AU6" s="25">
        <v>1.4</v>
      </c>
    </row>
    <row r="7" spans="1:47">
      <c r="A7" s="192" t="s">
        <v>208</v>
      </c>
      <c r="B7" s="206">
        <v>1.1000000000000001</v>
      </c>
      <c r="C7" s="207">
        <v>-1.7999999999999972</v>
      </c>
      <c r="D7" s="207">
        <v>-1</v>
      </c>
      <c r="E7" s="207">
        <v>-0.6</v>
      </c>
      <c r="F7" s="207">
        <v>2.6</v>
      </c>
      <c r="G7" s="207">
        <v>36.4</v>
      </c>
      <c r="H7" s="207">
        <v>-11.200000000000003</v>
      </c>
      <c r="I7" s="207">
        <v>9</v>
      </c>
      <c r="J7" s="207">
        <v>11.4</v>
      </c>
      <c r="K7" s="207">
        <v>28.5</v>
      </c>
      <c r="L7" s="207">
        <v>-7.6</v>
      </c>
      <c r="M7" s="208">
        <v>7.3</v>
      </c>
      <c r="N7" s="206">
        <v>3</v>
      </c>
      <c r="O7" s="207">
        <v>3.6</v>
      </c>
      <c r="P7" s="207">
        <v>3.5</v>
      </c>
      <c r="Q7" s="207">
        <v>-0.2</v>
      </c>
      <c r="R7" s="207">
        <v>0.8</v>
      </c>
      <c r="S7" s="207">
        <v>12.2</v>
      </c>
      <c r="T7" s="207">
        <v>18.3</v>
      </c>
      <c r="U7" s="204">
        <v>-11.8</v>
      </c>
      <c r="V7" s="204">
        <v>9</v>
      </c>
      <c r="W7" s="204">
        <v>-6.7</v>
      </c>
      <c r="X7" s="204">
        <v>-18.5</v>
      </c>
      <c r="Y7" s="205">
        <v>-14.4</v>
      </c>
      <c r="Z7" s="190"/>
      <c r="AA7" s="227">
        <v>-0.5</v>
      </c>
      <c r="AB7" s="228">
        <v>11.4</v>
      </c>
      <c r="AC7" s="228">
        <v>4.9000000000000004</v>
      </c>
      <c r="AD7" s="229">
        <v>8.1</v>
      </c>
      <c r="AE7" s="228">
        <v>3</v>
      </c>
      <c r="AF7" s="228">
        <v>3.2</v>
      </c>
      <c r="AG7" s="228">
        <v>3.4</v>
      </c>
      <c r="AH7" s="228">
        <v>2.2999999999999998</v>
      </c>
      <c r="AI7" s="228">
        <v>2</v>
      </c>
      <c r="AJ7" s="228">
        <v>5.8</v>
      </c>
      <c r="AK7" s="228">
        <v>12</v>
      </c>
      <c r="AL7" s="228">
        <v>4.4000000000000004</v>
      </c>
      <c r="AM7" s="228">
        <v>5.9</v>
      </c>
      <c r="AN7" s="228">
        <v>3.3</v>
      </c>
      <c r="AO7" s="228">
        <v>2.4</v>
      </c>
      <c r="AP7" s="263">
        <v>1.1000000000000001</v>
      </c>
      <c r="AQ7" s="190"/>
      <c r="AR7" s="227">
        <v>6.2999999999999972</v>
      </c>
      <c r="AS7" s="230">
        <v>-2.2000000000000002</v>
      </c>
      <c r="AT7" s="228">
        <v>8.1</v>
      </c>
      <c r="AU7" s="263">
        <v>1.1000000000000001</v>
      </c>
    </row>
    <row r="8" spans="1:47">
      <c r="A8" s="194" t="s">
        <v>209</v>
      </c>
      <c r="B8" s="206" t="s">
        <v>210</v>
      </c>
      <c r="C8" s="207" t="s">
        <v>210</v>
      </c>
      <c r="D8" s="207" t="s">
        <v>210</v>
      </c>
      <c r="E8" s="207" t="s">
        <v>210</v>
      </c>
      <c r="F8" s="207" t="s">
        <v>210</v>
      </c>
      <c r="G8" s="207">
        <v>81.900000000000006</v>
      </c>
      <c r="H8" s="207" t="s">
        <v>210</v>
      </c>
      <c r="I8" s="207" t="s">
        <v>210</v>
      </c>
      <c r="J8" s="207" t="s">
        <v>210</v>
      </c>
      <c r="K8" s="207" t="s">
        <v>210</v>
      </c>
      <c r="L8" s="207" t="s">
        <v>210</v>
      </c>
      <c r="M8" s="208" t="s">
        <v>210</v>
      </c>
      <c r="N8" s="206" t="s">
        <v>210</v>
      </c>
      <c r="O8" s="207" t="s">
        <v>210</v>
      </c>
      <c r="P8" s="207" t="s">
        <v>211</v>
      </c>
      <c r="Q8" s="207" t="s">
        <v>211</v>
      </c>
      <c r="R8" s="207" t="s">
        <v>211</v>
      </c>
      <c r="S8" s="207">
        <v>19.100000000000001</v>
      </c>
      <c r="T8" s="207" t="s">
        <v>211</v>
      </c>
      <c r="U8" s="207" t="s">
        <v>211</v>
      </c>
      <c r="V8" s="207" t="s">
        <v>211</v>
      </c>
      <c r="W8" s="207" t="s">
        <v>211</v>
      </c>
      <c r="X8" s="207" t="s">
        <v>211</v>
      </c>
      <c r="Y8" s="208" t="s">
        <v>211</v>
      </c>
      <c r="Z8" s="190"/>
      <c r="AA8" s="219" t="s">
        <v>210</v>
      </c>
      <c r="AB8" s="220">
        <v>81.900000000000006</v>
      </c>
      <c r="AC8" s="220">
        <v>6.9</v>
      </c>
      <c r="AD8" s="221">
        <v>10.7</v>
      </c>
      <c r="AE8" s="220" t="s">
        <v>210</v>
      </c>
      <c r="AF8" s="220" t="s">
        <v>210</v>
      </c>
      <c r="AG8" s="220" t="s">
        <v>210</v>
      </c>
      <c r="AH8" s="220" t="s">
        <v>211</v>
      </c>
      <c r="AI8" s="220" t="s">
        <v>211</v>
      </c>
      <c r="AJ8" s="220">
        <v>19.100000000000001</v>
      </c>
      <c r="AK8" s="220">
        <v>20.399999999999999</v>
      </c>
      <c r="AL8" s="220">
        <v>6</v>
      </c>
      <c r="AM8" s="220">
        <v>7.5</v>
      </c>
      <c r="AN8" s="220">
        <v>3.9</v>
      </c>
      <c r="AO8" s="220">
        <v>2.8</v>
      </c>
      <c r="AP8" s="264">
        <v>1.3</v>
      </c>
      <c r="AQ8" s="190"/>
      <c r="AR8" s="227">
        <v>9.9</v>
      </c>
      <c r="AS8" s="230">
        <v>-3</v>
      </c>
      <c r="AT8" s="220">
        <v>10.7</v>
      </c>
      <c r="AU8" s="264">
        <v>1.3</v>
      </c>
    </row>
    <row r="9" spans="1:47">
      <c r="A9" s="194" t="s">
        <v>212</v>
      </c>
      <c r="B9" s="206">
        <v>1.1000000000000001</v>
      </c>
      <c r="C9" s="207">
        <v>-1.7999999999999972</v>
      </c>
      <c r="D9" s="207">
        <v>-1</v>
      </c>
      <c r="E9" s="207">
        <v>-0.6</v>
      </c>
      <c r="F9" s="207">
        <v>2.6</v>
      </c>
      <c r="G9" s="207" t="s">
        <v>210</v>
      </c>
      <c r="H9" s="207" t="s">
        <v>210</v>
      </c>
      <c r="I9" s="207" t="s">
        <v>210</v>
      </c>
      <c r="J9" s="207" t="s">
        <v>210</v>
      </c>
      <c r="K9" s="207" t="s">
        <v>210</v>
      </c>
      <c r="L9" s="207" t="s">
        <v>210</v>
      </c>
      <c r="M9" s="208" t="s">
        <v>210</v>
      </c>
      <c r="N9" s="206">
        <v>3</v>
      </c>
      <c r="O9" s="207">
        <v>3.6</v>
      </c>
      <c r="P9" s="207">
        <v>3.5</v>
      </c>
      <c r="Q9" s="207">
        <v>-0.2</v>
      </c>
      <c r="R9" s="207">
        <v>0.8</v>
      </c>
      <c r="S9" s="207" t="s">
        <v>211</v>
      </c>
      <c r="T9" s="207" t="s">
        <v>211</v>
      </c>
      <c r="U9" s="207" t="s">
        <v>211</v>
      </c>
      <c r="V9" s="207" t="s">
        <v>211</v>
      </c>
      <c r="W9" s="207" t="s">
        <v>211</v>
      </c>
      <c r="X9" s="207" t="s">
        <v>211</v>
      </c>
      <c r="Y9" s="208" t="s">
        <v>211</v>
      </c>
      <c r="Z9" s="190"/>
      <c r="AA9" s="227">
        <v>-0.5</v>
      </c>
      <c r="AB9" s="228">
        <v>0.1</v>
      </c>
      <c r="AC9" s="228">
        <v>-0.1</v>
      </c>
      <c r="AD9" s="229">
        <v>0.3</v>
      </c>
      <c r="AE9" s="228">
        <v>3</v>
      </c>
      <c r="AF9" s="228">
        <v>3.2</v>
      </c>
      <c r="AG9" s="228">
        <v>3.4</v>
      </c>
      <c r="AH9" s="228">
        <v>2.2999999999999998</v>
      </c>
      <c r="AI9" s="228">
        <v>2</v>
      </c>
      <c r="AJ9" s="228">
        <v>1.9</v>
      </c>
      <c r="AK9" s="228">
        <v>2.2000000000000002</v>
      </c>
      <c r="AL9" s="228">
        <v>1.7</v>
      </c>
      <c r="AM9" s="228">
        <v>1.7</v>
      </c>
      <c r="AN9" s="228">
        <v>1.5</v>
      </c>
      <c r="AO9" s="228">
        <v>1.1000000000000001</v>
      </c>
      <c r="AP9" s="263">
        <v>0.5</v>
      </c>
      <c r="AQ9" s="190"/>
      <c r="AR9" s="227">
        <v>-2</v>
      </c>
      <c r="AS9" s="230">
        <v>0.1</v>
      </c>
      <c r="AT9" s="228">
        <v>0.3</v>
      </c>
      <c r="AU9" s="263">
        <v>0.5</v>
      </c>
    </row>
    <row r="10" spans="1:47">
      <c r="A10" s="192" t="s">
        <v>213</v>
      </c>
      <c r="B10" s="206">
        <v>5</v>
      </c>
      <c r="C10" s="207">
        <v>2.2999999999999972</v>
      </c>
      <c r="D10" s="207">
        <v>3</v>
      </c>
      <c r="E10" s="207">
        <v>2.7000000000000028</v>
      </c>
      <c r="F10" s="207">
        <v>9</v>
      </c>
      <c r="G10" s="207">
        <v>15</v>
      </c>
      <c r="H10" s="207">
        <v>16.700000000000003</v>
      </c>
      <c r="I10" s="209">
        <v>5.9</v>
      </c>
      <c r="J10" s="207">
        <v>7.4</v>
      </c>
      <c r="K10" s="207">
        <v>12.299999999999997</v>
      </c>
      <c r="L10" s="207">
        <v>9.1</v>
      </c>
      <c r="M10" s="208">
        <v>7.1</v>
      </c>
      <c r="N10" s="206">
        <v>6.2</v>
      </c>
      <c r="O10" s="207">
        <v>19.5</v>
      </c>
      <c r="P10" s="207">
        <v>28.9</v>
      </c>
      <c r="Q10" s="207">
        <v>30.2</v>
      </c>
      <c r="R10" s="207">
        <v>16.2</v>
      </c>
      <c r="S10" s="207">
        <v>0.2</v>
      </c>
      <c r="T10" s="207">
        <v>15.2</v>
      </c>
      <c r="U10" s="207">
        <v>8.9</v>
      </c>
      <c r="V10" s="207">
        <v>12.2</v>
      </c>
      <c r="W10" s="207">
        <v>14</v>
      </c>
      <c r="X10" s="207">
        <v>18.100000000000001</v>
      </c>
      <c r="Y10" s="208">
        <v>7.4</v>
      </c>
      <c r="Z10" s="190"/>
      <c r="AA10" s="227">
        <v>3.3</v>
      </c>
      <c r="AB10" s="230">
        <v>7</v>
      </c>
      <c r="AC10" s="230">
        <v>8.1999999999999993</v>
      </c>
      <c r="AD10" s="231">
        <v>8.5</v>
      </c>
      <c r="AE10" s="230">
        <v>6.2</v>
      </c>
      <c r="AF10" s="230">
        <v>16.8</v>
      </c>
      <c r="AG10" s="230">
        <v>24.3</v>
      </c>
      <c r="AH10" s="230">
        <v>28.1</v>
      </c>
      <c r="AI10" s="230">
        <v>26.3</v>
      </c>
      <c r="AJ10" s="230">
        <v>21.2</v>
      </c>
      <c r="AK10" s="230">
        <v>21.8</v>
      </c>
      <c r="AL10" s="230">
        <v>20.8</v>
      </c>
      <c r="AM10" s="230">
        <v>20.5</v>
      </c>
      <c r="AN10" s="230">
        <v>20.8</v>
      </c>
      <c r="AO10" s="230">
        <v>21.3</v>
      </c>
      <c r="AP10" s="263">
        <v>20</v>
      </c>
      <c r="AQ10" s="190"/>
      <c r="AR10" s="227">
        <v>17.400000000000006</v>
      </c>
      <c r="AS10" s="230">
        <v>26.299999999999997</v>
      </c>
      <c r="AT10" s="220">
        <v>8.5</v>
      </c>
      <c r="AU10" s="263">
        <v>20</v>
      </c>
    </row>
    <row r="11" spans="1:47">
      <c r="A11" s="194" t="s">
        <v>214</v>
      </c>
      <c r="B11" s="206">
        <v>-0.2</v>
      </c>
      <c r="C11" s="207">
        <v>4.4000000000000004</v>
      </c>
      <c r="D11" s="207">
        <v>-2</v>
      </c>
      <c r="E11" s="207">
        <v>2.7000000000000028</v>
      </c>
      <c r="F11" s="207">
        <v>11.900000000000006</v>
      </c>
      <c r="G11" s="207">
        <v>-3.4</v>
      </c>
      <c r="H11" s="207">
        <v>3</v>
      </c>
      <c r="I11" s="209">
        <v>-2.1</v>
      </c>
      <c r="J11" s="207">
        <v>0.6</v>
      </c>
      <c r="K11" s="207">
        <v>13.200000000000003</v>
      </c>
      <c r="L11" s="207">
        <v>-2.2999999999999972</v>
      </c>
      <c r="M11" s="208">
        <v>-8</v>
      </c>
      <c r="N11" s="206">
        <v>-17.8</v>
      </c>
      <c r="O11" s="207">
        <v>-10</v>
      </c>
      <c r="P11" s="207">
        <v>-14.9</v>
      </c>
      <c r="Q11" s="207">
        <v>-3.1</v>
      </c>
      <c r="R11" s="207">
        <v>-13.4</v>
      </c>
      <c r="S11" s="207">
        <v>-7.5</v>
      </c>
      <c r="T11" s="207">
        <v>11.8</v>
      </c>
      <c r="U11" s="207">
        <v>-11.5</v>
      </c>
      <c r="V11" s="207">
        <v>-10.199999999999999</v>
      </c>
      <c r="W11" s="207">
        <v>-8.6999999999999993</v>
      </c>
      <c r="X11" s="207">
        <v>-7.5</v>
      </c>
      <c r="Y11" s="208">
        <v>3.2</v>
      </c>
      <c r="Z11" s="190"/>
      <c r="AA11" s="232">
        <v>0.4</v>
      </c>
      <c r="AB11" s="220">
        <v>2</v>
      </c>
      <c r="AC11" s="220">
        <v>1.4</v>
      </c>
      <c r="AD11" s="221">
        <v>0.9</v>
      </c>
      <c r="AE11" s="220">
        <v>-17.8</v>
      </c>
      <c r="AF11" s="220">
        <v>-9.8000000000000007</v>
      </c>
      <c r="AG11" s="220">
        <v>-8.1999999999999993</v>
      </c>
      <c r="AH11" s="220">
        <v>-3.4</v>
      </c>
      <c r="AI11" s="220">
        <v>-2.7</v>
      </c>
      <c r="AJ11" s="220">
        <v>-1.9</v>
      </c>
      <c r="AK11" s="220">
        <v>2.2999999999999998</v>
      </c>
      <c r="AL11" s="220">
        <v>2.1</v>
      </c>
      <c r="AM11" s="220">
        <v>2</v>
      </c>
      <c r="AN11" s="220">
        <v>2</v>
      </c>
      <c r="AO11" s="220">
        <v>2</v>
      </c>
      <c r="AP11" s="263">
        <v>3</v>
      </c>
      <c r="AQ11" s="190"/>
      <c r="AR11" s="227">
        <v>17.799999999999997</v>
      </c>
      <c r="AS11" s="230">
        <v>16.299999999999997</v>
      </c>
      <c r="AT11" s="220">
        <v>0.9</v>
      </c>
      <c r="AU11" s="263">
        <v>3</v>
      </c>
    </row>
    <row r="12" spans="1:47">
      <c r="A12" s="192" t="s">
        <v>215</v>
      </c>
      <c r="B12" s="206">
        <v>7.5</v>
      </c>
      <c r="C12" s="207">
        <v>5.6</v>
      </c>
      <c r="D12" s="207">
        <v>7.6</v>
      </c>
      <c r="E12" s="207">
        <v>7.6</v>
      </c>
      <c r="F12" s="207">
        <v>5.2</v>
      </c>
      <c r="G12" s="207">
        <v>6.3</v>
      </c>
      <c r="H12" s="207">
        <v>6.6</v>
      </c>
      <c r="I12" s="209">
        <v>7.5</v>
      </c>
      <c r="J12" s="207">
        <v>6.9</v>
      </c>
      <c r="K12" s="207">
        <v>5</v>
      </c>
      <c r="L12" s="207">
        <v>5.6</v>
      </c>
      <c r="M12" s="208">
        <v>4.9000000000000004</v>
      </c>
      <c r="N12" s="206">
        <v>6.3</v>
      </c>
      <c r="O12" s="207">
        <v>7.2</v>
      </c>
      <c r="P12" s="207">
        <v>8.9</v>
      </c>
      <c r="Q12" s="207">
        <v>9.1</v>
      </c>
      <c r="R12" s="207">
        <v>8.1999999999999993</v>
      </c>
      <c r="S12" s="207">
        <v>13.6</v>
      </c>
      <c r="T12" s="207">
        <v>9</v>
      </c>
      <c r="U12" s="207">
        <v>6.7</v>
      </c>
      <c r="V12" s="207">
        <v>8.6</v>
      </c>
      <c r="W12" s="207">
        <v>11</v>
      </c>
      <c r="X12" s="207">
        <v>12.8</v>
      </c>
      <c r="Y12" s="208">
        <v>12.5</v>
      </c>
      <c r="Z12" s="190"/>
      <c r="AA12" s="227">
        <v>6.2</v>
      </c>
      <c r="AB12" s="228">
        <v>5.0999999999999996</v>
      </c>
      <c r="AC12" s="228">
        <v>6.5</v>
      </c>
      <c r="AD12" s="229">
        <v>6.2</v>
      </c>
      <c r="AE12" s="228">
        <v>6.3</v>
      </c>
      <c r="AF12" s="228">
        <v>6.8</v>
      </c>
      <c r="AG12" s="228">
        <v>7.4</v>
      </c>
      <c r="AH12" s="228">
        <v>7.9</v>
      </c>
      <c r="AI12" s="228">
        <v>9.6</v>
      </c>
      <c r="AJ12" s="228">
        <v>10.3</v>
      </c>
      <c r="AK12" s="228">
        <v>10.1</v>
      </c>
      <c r="AL12" s="228">
        <v>9.9</v>
      </c>
      <c r="AM12" s="228">
        <v>9.8000000000000007</v>
      </c>
      <c r="AN12" s="228">
        <v>10.199999999999999</v>
      </c>
      <c r="AO12" s="228">
        <v>10.4</v>
      </c>
      <c r="AP12" s="263">
        <v>10.5</v>
      </c>
      <c r="AQ12" s="190"/>
      <c r="AR12" s="227">
        <v>4.2999999999999972</v>
      </c>
      <c r="AS12" s="230">
        <v>6.5</v>
      </c>
      <c r="AT12" s="228">
        <v>6.2</v>
      </c>
      <c r="AU12" s="263">
        <v>10.5</v>
      </c>
    </row>
    <row r="13" spans="1:47">
      <c r="A13" s="192" t="s">
        <v>216</v>
      </c>
      <c r="B13" s="206">
        <v>13</v>
      </c>
      <c r="C13" s="207">
        <v>9.1999999999999993</v>
      </c>
      <c r="D13" s="207">
        <v>5.6</v>
      </c>
      <c r="E13" s="207">
        <v>5.6</v>
      </c>
      <c r="F13" s="207">
        <v>-2.6</v>
      </c>
      <c r="G13" s="207">
        <v>3.8</v>
      </c>
      <c r="H13" s="207">
        <v>8.5</v>
      </c>
      <c r="I13" s="207">
        <v>2</v>
      </c>
      <c r="J13" s="207">
        <v>2.2000000000000002</v>
      </c>
      <c r="K13" s="207">
        <v>5.2</v>
      </c>
      <c r="L13" s="207">
        <v>4.3</v>
      </c>
      <c r="M13" s="208">
        <v>-5.9</v>
      </c>
      <c r="N13" s="206">
        <v>-4.8</v>
      </c>
      <c r="O13" s="207">
        <v>-6.5</v>
      </c>
      <c r="P13" s="207">
        <v>-5.2</v>
      </c>
      <c r="Q13" s="207">
        <v>-4.7</v>
      </c>
      <c r="R13" s="207">
        <v>-0.2</v>
      </c>
      <c r="S13" s="207">
        <v>-2.4</v>
      </c>
      <c r="T13" s="207">
        <v>-5.2</v>
      </c>
      <c r="U13" s="207">
        <v>17</v>
      </c>
      <c r="V13" s="207">
        <v>-2.4</v>
      </c>
      <c r="W13" s="207">
        <v>1.8</v>
      </c>
      <c r="X13" s="207">
        <v>-0.7</v>
      </c>
      <c r="Y13" s="208">
        <v>7.6</v>
      </c>
      <c r="Z13" s="190"/>
      <c r="AA13" s="227">
        <v>5.4</v>
      </c>
      <c r="AB13" s="228">
        <v>4.4000000000000004</v>
      </c>
      <c r="AC13" s="228">
        <v>4.0999999999999996</v>
      </c>
      <c r="AD13" s="229">
        <v>3.6</v>
      </c>
      <c r="AE13" s="228">
        <v>-4.8</v>
      </c>
      <c r="AF13" s="228">
        <v>-5.7</v>
      </c>
      <c r="AG13" s="228">
        <v>-5.5</v>
      </c>
      <c r="AH13" s="228">
        <v>-5.3</v>
      </c>
      <c r="AI13" s="228">
        <v>-4.0999999999999996</v>
      </c>
      <c r="AJ13" s="228">
        <v>-3.8</v>
      </c>
      <c r="AK13" s="228">
        <v>-4</v>
      </c>
      <c r="AL13" s="228">
        <v>-0.8</v>
      </c>
      <c r="AM13" s="228">
        <v>-1</v>
      </c>
      <c r="AN13" s="228">
        <v>-0.7</v>
      </c>
      <c r="AO13" s="228">
        <v>-0.7</v>
      </c>
      <c r="AP13" s="263">
        <v>0.1</v>
      </c>
      <c r="AQ13" s="190"/>
      <c r="AR13" s="227">
        <v>4.7000000000000028</v>
      </c>
      <c r="AS13" s="230">
        <v>2.7999999999999972</v>
      </c>
      <c r="AT13" s="228">
        <v>3.6</v>
      </c>
      <c r="AU13" s="263">
        <v>0.1</v>
      </c>
    </row>
    <row r="14" spans="1:47">
      <c r="A14" s="192" t="s">
        <v>217</v>
      </c>
      <c r="B14" s="206">
        <v>-9.6999999999999993</v>
      </c>
      <c r="C14" s="207">
        <v>-2.8</v>
      </c>
      <c r="D14" s="207">
        <v>1.8</v>
      </c>
      <c r="E14" s="207">
        <v>-0.1</v>
      </c>
      <c r="F14" s="207">
        <v>-4.0999999999999996</v>
      </c>
      <c r="G14" s="207">
        <v>-1</v>
      </c>
      <c r="H14" s="207">
        <v>4</v>
      </c>
      <c r="I14" s="207">
        <v>-6.4</v>
      </c>
      <c r="J14" s="207">
        <v>-3.9</v>
      </c>
      <c r="K14" s="207">
        <v>-2.6</v>
      </c>
      <c r="L14" s="207">
        <v>-7.3</v>
      </c>
      <c r="M14" s="208">
        <v>-6.9</v>
      </c>
      <c r="N14" s="206">
        <v>2.9</v>
      </c>
      <c r="O14" s="207">
        <v>2.9</v>
      </c>
      <c r="P14" s="207">
        <v>1</v>
      </c>
      <c r="Q14" s="207">
        <v>4.3</v>
      </c>
      <c r="R14" s="207">
        <v>7.2</v>
      </c>
      <c r="S14" s="207">
        <v>0.1</v>
      </c>
      <c r="T14" s="207">
        <v>-0.5</v>
      </c>
      <c r="U14" s="207">
        <v>-2.2000000000000002</v>
      </c>
      <c r="V14" s="207">
        <v>1.8</v>
      </c>
      <c r="W14" s="207">
        <v>4.3</v>
      </c>
      <c r="X14" s="207">
        <v>4.5</v>
      </c>
      <c r="Y14" s="208">
        <v>-0.1</v>
      </c>
      <c r="Z14" s="190"/>
      <c r="AA14" s="227">
        <v>-3.7</v>
      </c>
      <c r="AB14" s="228">
        <v>-2.7</v>
      </c>
      <c r="AC14" s="228">
        <v>-2.6</v>
      </c>
      <c r="AD14" s="229">
        <v>-3.3</v>
      </c>
      <c r="AE14" s="228">
        <v>2.9</v>
      </c>
      <c r="AF14" s="228">
        <v>2.9</v>
      </c>
      <c r="AG14" s="228">
        <v>2.2000000000000002</v>
      </c>
      <c r="AH14" s="228">
        <v>2.8</v>
      </c>
      <c r="AI14" s="228">
        <v>3.7</v>
      </c>
      <c r="AJ14" s="228">
        <v>3</v>
      </c>
      <c r="AK14" s="228">
        <v>2.6</v>
      </c>
      <c r="AL14" s="228">
        <v>2</v>
      </c>
      <c r="AM14" s="228">
        <v>1.9</v>
      </c>
      <c r="AN14" s="228">
        <v>2.2000000000000002</v>
      </c>
      <c r="AO14" s="228">
        <v>2.4</v>
      </c>
      <c r="AP14" s="263">
        <v>2.1</v>
      </c>
      <c r="AQ14" s="190"/>
      <c r="AR14" s="227">
        <v>2.4</v>
      </c>
      <c r="AS14" s="230">
        <v>5.7999999999999972</v>
      </c>
      <c r="AT14" s="228">
        <v>-3.3</v>
      </c>
      <c r="AU14" s="263">
        <v>2.1</v>
      </c>
    </row>
    <row r="15" spans="1:47">
      <c r="A15" s="194" t="s">
        <v>218</v>
      </c>
      <c r="B15" s="206">
        <v>1.8</v>
      </c>
      <c r="C15" s="207">
        <v>1.3</v>
      </c>
      <c r="D15" s="207">
        <v>-3.1</v>
      </c>
      <c r="E15" s="207">
        <v>-1.7</v>
      </c>
      <c r="F15" s="207">
        <v>-4</v>
      </c>
      <c r="G15" s="207">
        <v>-3.2</v>
      </c>
      <c r="H15" s="207">
        <v>0</v>
      </c>
      <c r="I15" s="207">
        <v>-1.7</v>
      </c>
      <c r="J15" s="207">
        <v>-0.4</v>
      </c>
      <c r="K15" s="207">
        <v>-2.2000000000000002</v>
      </c>
      <c r="L15" s="207">
        <v>-5.2</v>
      </c>
      <c r="M15" s="208">
        <v>-7.1</v>
      </c>
      <c r="N15" s="206">
        <v>-4.5</v>
      </c>
      <c r="O15" s="207">
        <v>0</v>
      </c>
      <c r="P15" s="207">
        <v>3.8</v>
      </c>
      <c r="Q15" s="207">
        <v>5.6</v>
      </c>
      <c r="R15" s="207">
        <v>6.7</v>
      </c>
      <c r="S15" s="207">
        <v>1.6</v>
      </c>
      <c r="T15" s="207">
        <v>0.6</v>
      </c>
      <c r="U15" s="207">
        <v>-2.6</v>
      </c>
      <c r="V15" s="207">
        <v>2.9</v>
      </c>
      <c r="W15" s="207">
        <v>3.5</v>
      </c>
      <c r="X15" s="207">
        <v>-2.6</v>
      </c>
      <c r="Y15" s="208">
        <v>-5.0999999999999996</v>
      </c>
      <c r="Z15" s="190"/>
      <c r="AA15" s="227">
        <v>0.1</v>
      </c>
      <c r="AB15" s="228">
        <v>-1.4</v>
      </c>
      <c r="AC15" s="228">
        <v>-1.2</v>
      </c>
      <c r="AD15" s="229">
        <v>-2.2000000000000002</v>
      </c>
      <c r="AE15" s="228">
        <v>-4.5</v>
      </c>
      <c r="AF15" s="228">
        <v>-2.2999999999999998</v>
      </c>
      <c r="AG15" s="228">
        <v>-0.2</v>
      </c>
      <c r="AH15" s="228">
        <v>1.3</v>
      </c>
      <c r="AI15" s="228">
        <v>2.4</v>
      </c>
      <c r="AJ15" s="228">
        <v>2.2000000000000002</v>
      </c>
      <c r="AK15" s="228">
        <v>2</v>
      </c>
      <c r="AL15" s="228">
        <v>1.4</v>
      </c>
      <c r="AM15" s="228">
        <v>1.6</v>
      </c>
      <c r="AN15" s="228">
        <v>1.8</v>
      </c>
      <c r="AO15" s="228">
        <v>1.4</v>
      </c>
      <c r="AP15" s="263">
        <v>0.8</v>
      </c>
      <c r="AQ15" s="190"/>
      <c r="AR15" s="227">
        <v>-2.2999999999999998</v>
      </c>
      <c r="AS15" s="230">
        <v>3.4</v>
      </c>
      <c r="AT15" s="228">
        <v>-2.2000000000000002</v>
      </c>
      <c r="AU15" s="263">
        <v>0.8</v>
      </c>
    </row>
    <row r="16" spans="1:47">
      <c r="A16" s="192" t="s">
        <v>219</v>
      </c>
      <c r="B16" s="206">
        <v>3.2000000000000028</v>
      </c>
      <c r="C16" s="207">
        <v>3.2</v>
      </c>
      <c r="D16" s="207">
        <v>1.8</v>
      </c>
      <c r="E16" s="207">
        <v>5.5</v>
      </c>
      <c r="F16" s="207">
        <v>6.3</v>
      </c>
      <c r="G16" s="207">
        <v>7</v>
      </c>
      <c r="H16" s="207">
        <v>2.8</v>
      </c>
      <c r="I16" s="207">
        <v>3.6</v>
      </c>
      <c r="J16" s="207">
        <v>4</v>
      </c>
      <c r="K16" s="207">
        <v>4.3</v>
      </c>
      <c r="L16" s="207">
        <v>4</v>
      </c>
      <c r="M16" s="208">
        <v>-5.6</v>
      </c>
      <c r="N16" s="206">
        <v>3</v>
      </c>
      <c r="O16" s="207">
        <v>4.8</v>
      </c>
      <c r="P16" s="207">
        <v>3.7</v>
      </c>
      <c r="Q16" s="207">
        <v>10.4</v>
      </c>
      <c r="R16" s="207">
        <v>3.2</v>
      </c>
      <c r="S16" s="207">
        <v>0.6</v>
      </c>
      <c r="T16" s="207">
        <v>6.9</v>
      </c>
      <c r="U16" s="207">
        <v>5.2</v>
      </c>
      <c r="V16" s="207">
        <v>3.7</v>
      </c>
      <c r="W16" s="207">
        <v>3.9</v>
      </c>
      <c r="X16" s="207">
        <v>-9.6</v>
      </c>
      <c r="Y16" s="208">
        <v>15.5</v>
      </c>
      <c r="Z16" s="190"/>
      <c r="AA16" s="227">
        <v>2.6</v>
      </c>
      <c r="AB16" s="228">
        <v>5.6</v>
      </c>
      <c r="AC16" s="228">
        <v>5.6</v>
      </c>
      <c r="AD16" s="229">
        <v>5.0999999999999996</v>
      </c>
      <c r="AE16" s="228">
        <v>3</v>
      </c>
      <c r="AF16" s="228">
        <v>3.9</v>
      </c>
      <c r="AG16" s="228">
        <v>3.8</v>
      </c>
      <c r="AH16" s="228">
        <v>5.0999999999999996</v>
      </c>
      <c r="AI16" s="228">
        <v>4.3</v>
      </c>
      <c r="AJ16" s="228">
        <v>3.8</v>
      </c>
      <c r="AK16" s="228">
        <v>4.3</v>
      </c>
      <c r="AL16" s="228">
        <v>4.5</v>
      </c>
      <c r="AM16" s="228">
        <v>3.6</v>
      </c>
      <c r="AN16" s="228">
        <v>4.0999999999999996</v>
      </c>
      <c r="AO16" s="228">
        <v>3.5</v>
      </c>
      <c r="AP16" s="263">
        <v>3.3</v>
      </c>
      <c r="AQ16" s="190"/>
      <c r="AR16" s="227">
        <v>5.4</v>
      </c>
      <c r="AS16" s="230">
        <v>7.4</v>
      </c>
      <c r="AT16" s="228">
        <v>5.0999999999999996</v>
      </c>
      <c r="AU16" s="263">
        <v>3.3</v>
      </c>
    </row>
    <row r="17" spans="1:47">
      <c r="A17" s="48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206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8"/>
      <c r="Z17" s="190"/>
      <c r="AA17" s="206"/>
      <c r="AB17" s="222"/>
      <c r="AC17" s="222"/>
      <c r="AD17" s="223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65"/>
      <c r="AQ17" s="190"/>
      <c r="AR17" s="206"/>
      <c r="AS17" s="207"/>
      <c r="AT17" s="261"/>
      <c r="AU17" s="265"/>
    </row>
    <row r="18" spans="1:47" ht="12.75" customHeight="1">
      <c r="A18" s="19" t="s">
        <v>220</v>
      </c>
      <c r="B18" s="210">
        <v>4.2999999999999972</v>
      </c>
      <c r="C18" s="211">
        <v>2.7999999999999972</v>
      </c>
      <c r="D18" s="211">
        <v>1.7000000000000028</v>
      </c>
      <c r="E18" s="211">
        <v>3.6</v>
      </c>
      <c r="F18" s="211">
        <v>3.1</v>
      </c>
      <c r="G18" s="211">
        <v>2.9</v>
      </c>
      <c r="H18" s="211">
        <v>3.7000000000000028</v>
      </c>
      <c r="I18" s="211">
        <v>0.8</v>
      </c>
      <c r="J18" s="211">
        <v>-0.7</v>
      </c>
      <c r="K18" s="211">
        <v>2</v>
      </c>
      <c r="L18" s="211">
        <v>-0.4</v>
      </c>
      <c r="M18" s="212">
        <v>-2.7999999999999972</v>
      </c>
      <c r="N18" s="210">
        <v>-3.2999999999999972</v>
      </c>
      <c r="O18" s="211">
        <v>-1.7999999999999972</v>
      </c>
      <c r="P18" s="211">
        <v>2.0999999999999943</v>
      </c>
      <c r="Q18" s="211">
        <v>5.2000000000000028</v>
      </c>
      <c r="R18" s="211">
        <v>1.5999999999999943</v>
      </c>
      <c r="S18" s="211">
        <v>-2.2999999999999972</v>
      </c>
      <c r="T18" s="211">
        <v>-0.20000000000000284</v>
      </c>
      <c r="U18" s="207">
        <v>-1.7000000000000028</v>
      </c>
      <c r="V18" s="207">
        <v>-1.1000000000000001</v>
      </c>
      <c r="W18" s="207">
        <v>-5</v>
      </c>
      <c r="X18" s="207">
        <v>-7.5</v>
      </c>
      <c r="Y18" s="208">
        <v>-7.7</v>
      </c>
      <c r="Z18" s="190"/>
      <c r="AA18" s="233">
        <v>2.9</v>
      </c>
      <c r="AB18" s="234">
        <v>3</v>
      </c>
      <c r="AC18" s="234">
        <v>2.4</v>
      </c>
      <c r="AD18" s="235">
        <v>1.6</v>
      </c>
      <c r="AE18" s="234">
        <v>-3.3</v>
      </c>
      <c r="AF18" s="234">
        <v>-2.5</v>
      </c>
      <c r="AG18" s="234">
        <v>-0.9</v>
      </c>
      <c r="AH18" s="234">
        <v>0.6</v>
      </c>
      <c r="AI18" s="234">
        <v>0.9</v>
      </c>
      <c r="AJ18" s="234">
        <v>0.5</v>
      </c>
      <c r="AK18" s="234">
        <v>0.4</v>
      </c>
      <c r="AL18" s="234">
        <v>0.1</v>
      </c>
      <c r="AM18" s="234">
        <v>0</v>
      </c>
      <c r="AN18" s="234">
        <v>-0.6</v>
      </c>
      <c r="AO18" s="234">
        <v>-1.2</v>
      </c>
      <c r="AP18" s="27">
        <v>-1.8</v>
      </c>
      <c r="AQ18" s="190"/>
      <c r="AR18" s="233">
        <v>2.8</v>
      </c>
      <c r="AS18" s="234">
        <v>0.4</v>
      </c>
      <c r="AT18" s="234">
        <v>1.6</v>
      </c>
      <c r="AU18" s="27">
        <v>-1.8</v>
      </c>
    </row>
    <row r="19" spans="1:47">
      <c r="A19" s="196" t="s">
        <v>8</v>
      </c>
      <c r="B19" s="206">
        <v>0.6</v>
      </c>
      <c r="C19" s="207">
        <v>2.2999999999999972</v>
      </c>
      <c r="D19" s="207">
        <v>3.2999999999999972</v>
      </c>
      <c r="E19" s="207">
        <v>5.6</v>
      </c>
      <c r="F19" s="207">
        <v>-1.9</v>
      </c>
      <c r="G19" s="207">
        <v>-0.6</v>
      </c>
      <c r="H19" s="207">
        <v>4.5</v>
      </c>
      <c r="I19" s="207">
        <v>2.2999999999999998</v>
      </c>
      <c r="J19" s="207">
        <v>0.7</v>
      </c>
      <c r="K19" s="207">
        <v>5.2</v>
      </c>
      <c r="L19" s="207">
        <v>1.1000000000000001</v>
      </c>
      <c r="M19" s="208">
        <v>1.8</v>
      </c>
      <c r="N19" s="206">
        <v>-1.6</v>
      </c>
      <c r="O19" s="207">
        <v>1.7</v>
      </c>
      <c r="P19" s="207">
        <v>1.8</v>
      </c>
      <c r="Q19" s="207">
        <v>2.7</v>
      </c>
      <c r="R19" s="207">
        <v>4.5999999999999996</v>
      </c>
      <c r="S19" s="207">
        <v>4.3</v>
      </c>
      <c r="T19" s="207">
        <v>0.1</v>
      </c>
      <c r="U19" s="211">
        <v>2.7</v>
      </c>
      <c r="V19" s="211">
        <v>-1.2</v>
      </c>
      <c r="W19" s="211">
        <v>-2.6</v>
      </c>
      <c r="X19" s="211">
        <v>-7.9</v>
      </c>
      <c r="Y19" s="212">
        <v>-8.5</v>
      </c>
      <c r="Z19" s="190"/>
      <c r="AA19" s="227">
        <v>2.2999999999999972</v>
      </c>
      <c r="AB19" s="220">
        <v>1.8</v>
      </c>
      <c r="AC19" s="220">
        <v>2.2000000000000002</v>
      </c>
      <c r="AD19" s="231">
        <v>2.4</v>
      </c>
      <c r="AE19" s="220">
        <v>-1.6</v>
      </c>
      <c r="AF19" s="220">
        <v>0</v>
      </c>
      <c r="AG19" s="220">
        <v>0.8</v>
      </c>
      <c r="AH19" s="220">
        <v>1.3</v>
      </c>
      <c r="AI19" s="220">
        <v>2.2999999999999998</v>
      </c>
      <c r="AJ19" s="220">
        <v>3</v>
      </c>
      <c r="AK19" s="220">
        <v>2.6</v>
      </c>
      <c r="AL19" s="220">
        <v>2.6</v>
      </c>
      <c r="AM19" s="220">
        <v>2.2000000000000002</v>
      </c>
      <c r="AN19" s="220">
        <v>1.7</v>
      </c>
      <c r="AO19" s="220">
        <v>0.8</v>
      </c>
      <c r="AP19" s="266">
        <v>0</v>
      </c>
      <c r="AQ19" s="190"/>
      <c r="AR19" s="227">
        <v>-0.2</v>
      </c>
      <c r="AS19" s="230">
        <v>-5.7000000000000028</v>
      </c>
      <c r="AT19" s="230">
        <v>2.4</v>
      </c>
      <c r="AU19" s="266">
        <v>0</v>
      </c>
    </row>
    <row r="20" spans="1:47">
      <c r="A20" s="197" t="s">
        <v>9</v>
      </c>
      <c r="B20" s="206">
        <v>-20.100000000000001</v>
      </c>
      <c r="C20" s="207">
        <v>-2.2000000000000028</v>
      </c>
      <c r="D20" s="207">
        <v>15.299999999999997</v>
      </c>
      <c r="E20" s="207">
        <v>13.2</v>
      </c>
      <c r="F20" s="207">
        <v>0.4</v>
      </c>
      <c r="G20" s="207">
        <v>0.4</v>
      </c>
      <c r="H20" s="207">
        <v>-1.7999999999999972</v>
      </c>
      <c r="I20" s="207">
        <v>7.2</v>
      </c>
      <c r="J20" s="207">
        <v>13.200000000000003</v>
      </c>
      <c r="K20" s="207">
        <v>14.2</v>
      </c>
      <c r="L20" s="207">
        <v>-1.1000000000000001</v>
      </c>
      <c r="M20" s="208">
        <v>11.4</v>
      </c>
      <c r="N20" s="206">
        <v>16.2</v>
      </c>
      <c r="O20" s="207">
        <v>9</v>
      </c>
      <c r="P20" s="207">
        <v>-3.8</v>
      </c>
      <c r="Q20" s="207">
        <v>-8.4</v>
      </c>
      <c r="R20" s="207">
        <v>6.8</v>
      </c>
      <c r="S20" s="207">
        <v>9.4</v>
      </c>
      <c r="T20" s="207">
        <v>6.8</v>
      </c>
      <c r="U20" s="207">
        <v>-5.5</v>
      </c>
      <c r="V20" s="207">
        <v>-1.5</v>
      </c>
      <c r="W20" s="207">
        <v>-2.2999999999999998</v>
      </c>
      <c r="X20" s="207">
        <v>-10.4</v>
      </c>
      <c r="Y20" s="208">
        <v>-17.3</v>
      </c>
      <c r="Z20" s="190"/>
      <c r="AA20" s="227">
        <v>-2.4</v>
      </c>
      <c r="AB20" s="220">
        <v>0.9</v>
      </c>
      <c r="AC20" s="220">
        <v>2.6</v>
      </c>
      <c r="AD20" s="221">
        <v>4</v>
      </c>
      <c r="AE20" s="220">
        <v>16.2</v>
      </c>
      <c r="AF20" s="220">
        <v>12.6</v>
      </c>
      <c r="AG20" s="220">
        <v>7.2</v>
      </c>
      <c r="AH20" s="220">
        <v>3.3</v>
      </c>
      <c r="AI20" s="220">
        <v>4</v>
      </c>
      <c r="AJ20" s="220">
        <v>4.8</v>
      </c>
      <c r="AK20" s="220">
        <v>5.0999999999999996</v>
      </c>
      <c r="AL20" s="220">
        <v>3.8</v>
      </c>
      <c r="AM20" s="220">
        <v>3.2</v>
      </c>
      <c r="AN20" s="220">
        <v>2.6</v>
      </c>
      <c r="AO20" s="220">
        <v>1.4</v>
      </c>
      <c r="AP20" s="264">
        <v>-0.5</v>
      </c>
      <c r="AQ20" s="190"/>
      <c r="AR20" s="227">
        <v>4.7999999999999972</v>
      </c>
      <c r="AS20" s="230">
        <v>-16.299999999999997</v>
      </c>
      <c r="AT20" s="220">
        <v>4</v>
      </c>
      <c r="AU20" s="264">
        <v>-0.5</v>
      </c>
    </row>
    <row r="21" spans="1:47">
      <c r="A21" s="197" t="s">
        <v>10</v>
      </c>
      <c r="B21" s="206">
        <v>1.5</v>
      </c>
      <c r="C21" s="207">
        <v>0.5</v>
      </c>
      <c r="D21" s="207">
        <v>-0.5</v>
      </c>
      <c r="E21" s="207">
        <v>-1.6</v>
      </c>
      <c r="F21" s="207">
        <v>-1.6</v>
      </c>
      <c r="G21" s="207">
        <v>-0.6</v>
      </c>
      <c r="H21" s="207">
        <v>5.7000000000000028</v>
      </c>
      <c r="I21" s="207">
        <v>7.3</v>
      </c>
      <c r="J21" s="207">
        <v>6.4</v>
      </c>
      <c r="K21" s="207">
        <v>7.5</v>
      </c>
      <c r="L21" s="207">
        <v>4</v>
      </c>
      <c r="M21" s="208">
        <v>5</v>
      </c>
      <c r="N21" s="206">
        <v>4.3</v>
      </c>
      <c r="O21" s="207">
        <v>5.6</v>
      </c>
      <c r="P21" s="207">
        <v>5.3</v>
      </c>
      <c r="Q21" s="207">
        <v>6.3</v>
      </c>
      <c r="R21" s="207">
        <v>6.1</v>
      </c>
      <c r="S21" s="207">
        <v>3</v>
      </c>
      <c r="T21" s="207">
        <v>-0.3</v>
      </c>
      <c r="U21" s="207">
        <v>-0.8</v>
      </c>
      <c r="V21" s="207">
        <v>-0.5</v>
      </c>
      <c r="W21" s="207">
        <v>-2</v>
      </c>
      <c r="X21" s="207">
        <v>-0.9</v>
      </c>
      <c r="Y21" s="208">
        <v>-1.9</v>
      </c>
      <c r="Z21" s="190"/>
      <c r="AA21" s="227">
        <v>0.6</v>
      </c>
      <c r="AB21" s="220">
        <v>-0.1</v>
      </c>
      <c r="AC21" s="220">
        <v>2.2000000000000002</v>
      </c>
      <c r="AD21" s="221">
        <v>3.1</v>
      </c>
      <c r="AE21" s="220">
        <v>4.3</v>
      </c>
      <c r="AF21" s="220">
        <v>4.9000000000000004</v>
      </c>
      <c r="AG21" s="220">
        <v>5.0999999999999996</v>
      </c>
      <c r="AH21" s="220">
        <v>5.4</v>
      </c>
      <c r="AI21" s="220">
        <v>5.5</v>
      </c>
      <c r="AJ21" s="220">
        <v>5</v>
      </c>
      <c r="AK21" s="220">
        <v>4.3</v>
      </c>
      <c r="AL21" s="220">
        <v>3.6</v>
      </c>
      <c r="AM21" s="220">
        <v>3.1</v>
      </c>
      <c r="AN21" s="220">
        <v>2.6</v>
      </c>
      <c r="AO21" s="220">
        <v>2.2999999999999998</v>
      </c>
      <c r="AP21" s="264">
        <v>2</v>
      </c>
      <c r="AQ21" s="190"/>
      <c r="AR21" s="227">
        <v>-2.6</v>
      </c>
      <c r="AS21" s="230">
        <v>0.2</v>
      </c>
      <c r="AT21" s="220">
        <v>3.1</v>
      </c>
      <c r="AU21" s="264">
        <v>2</v>
      </c>
    </row>
    <row r="22" spans="1:47">
      <c r="A22" s="197" t="s">
        <v>11</v>
      </c>
      <c r="B22" s="206">
        <v>6.8</v>
      </c>
      <c r="C22" s="207">
        <v>3.2999999999999972</v>
      </c>
      <c r="D22" s="207">
        <v>3.5</v>
      </c>
      <c r="E22" s="207">
        <v>9</v>
      </c>
      <c r="F22" s="207">
        <v>-3</v>
      </c>
      <c r="G22" s="207">
        <v>0.7</v>
      </c>
      <c r="H22" s="207">
        <v>8.1</v>
      </c>
      <c r="I22" s="207">
        <v>-0.4</v>
      </c>
      <c r="J22" s="207">
        <v>-3.2000000000000028</v>
      </c>
      <c r="K22" s="207">
        <v>2.5</v>
      </c>
      <c r="L22" s="207">
        <v>0.4</v>
      </c>
      <c r="M22" s="208">
        <v>0</v>
      </c>
      <c r="N22" s="206">
        <v>-7.1</v>
      </c>
      <c r="O22" s="207">
        <v>0.2</v>
      </c>
      <c r="P22" s="207">
        <v>1.6</v>
      </c>
      <c r="Q22" s="207">
        <v>4.5999999999999996</v>
      </c>
      <c r="R22" s="207">
        <v>5.5</v>
      </c>
      <c r="S22" s="207">
        <v>5.0999999999999996</v>
      </c>
      <c r="T22" s="207">
        <v>-1.2</v>
      </c>
      <c r="U22" s="207">
        <v>9.1999999999999993</v>
      </c>
      <c r="V22" s="207">
        <v>-1</v>
      </c>
      <c r="W22" s="207">
        <v>-4</v>
      </c>
      <c r="X22" s="207">
        <v>-8.9</v>
      </c>
      <c r="Y22" s="208">
        <v>-9.4</v>
      </c>
      <c r="Z22" s="190"/>
      <c r="AA22" s="227">
        <v>4.5999999999999996</v>
      </c>
      <c r="AB22" s="220">
        <v>3.6</v>
      </c>
      <c r="AC22" s="220">
        <v>3</v>
      </c>
      <c r="AD22" s="221">
        <v>2.5</v>
      </c>
      <c r="AE22" s="220">
        <v>-7.1</v>
      </c>
      <c r="AF22" s="220">
        <v>-3.7</v>
      </c>
      <c r="AG22" s="220">
        <v>-2</v>
      </c>
      <c r="AH22" s="220">
        <v>-0.4</v>
      </c>
      <c r="AI22" s="220">
        <v>1.4</v>
      </c>
      <c r="AJ22" s="220">
        <v>2.7</v>
      </c>
      <c r="AK22" s="220">
        <v>2.2000000000000002</v>
      </c>
      <c r="AL22" s="220">
        <v>3</v>
      </c>
      <c r="AM22" s="220">
        <v>2.6</v>
      </c>
      <c r="AN22" s="220">
        <v>1.9</v>
      </c>
      <c r="AO22" s="220">
        <v>0.9</v>
      </c>
      <c r="AP22" s="264">
        <v>0</v>
      </c>
      <c r="AQ22" s="190"/>
      <c r="AR22" s="227">
        <v>-2.1</v>
      </c>
      <c r="AS22" s="230">
        <v>-6.2999999999999972</v>
      </c>
      <c r="AT22" s="220">
        <v>2.5</v>
      </c>
      <c r="AU22" s="264">
        <v>0</v>
      </c>
    </row>
    <row r="23" spans="1:47">
      <c r="A23" s="196" t="s">
        <v>12</v>
      </c>
      <c r="B23" s="206">
        <v>10.7</v>
      </c>
      <c r="C23" s="207">
        <v>3.4</v>
      </c>
      <c r="D23" s="207">
        <v>-4.5999999999999996</v>
      </c>
      <c r="E23" s="207">
        <v>0.8</v>
      </c>
      <c r="F23" s="207">
        <v>3.2</v>
      </c>
      <c r="G23" s="207">
        <v>2.8</v>
      </c>
      <c r="H23" s="207">
        <v>2.2999999999999972</v>
      </c>
      <c r="I23" s="207">
        <v>-0.5</v>
      </c>
      <c r="J23" s="207">
        <v>-1.6</v>
      </c>
      <c r="K23" s="207">
        <v>1</v>
      </c>
      <c r="L23" s="207">
        <v>-2.5</v>
      </c>
      <c r="M23" s="208">
        <v>-8.6</v>
      </c>
      <c r="N23" s="206">
        <v>-5.5</v>
      </c>
      <c r="O23" s="207">
        <v>-2.5</v>
      </c>
      <c r="P23" s="207">
        <v>5</v>
      </c>
      <c r="Q23" s="207">
        <v>7.4</v>
      </c>
      <c r="R23" s="207">
        <v>0.7</v>
      </c>
      <c r="S23" s="207">
        <v>-6.1</v>
      </c>
      <c r="T23" s="207">
        <v>0.3</v>
      </c>
      <c r="U23" s="207">
        <v>-4.0999999999999996</v>
      </c>
      <c r="V23" s="207">
        <v>-1.2</v>
      </c>
      <c r="W23" s="207">
        <v>-6</v>
      </c>
      <c r="X23" s="207">
        <v>-6.4</v>
      </c>
      <c r="Y23" s="208">
        <v>-5.4</v>
      </c>
      <c r="Z23" s="190"/>
      <c r="AA23" s="227">
        <v>3.4</v>
      </c>
      <c r="AB23" s="220">
        <v>3.3</v>
      </c>
      <c r="AC23" s="220">
        <v>2.5</v>
      </c>
      <c r="AD23" s="231">
        <v>1.1000000000000001</v>
      </c>
      <c r="AE23" s="220">
        <v>-5.5</v>
      </c>
      <c r="AF23" s="220">
        <v>-3.9</v>
      </c>
      <c r="AG23" s="220">
        <v>-0.8</v>
      </c>
      <c r="AH23" s="220">
        <v>1.2</v>
      </c>
      <c r="AI23" s="220">
        <v>1.1000000000000001</v>
      </c>
      <c r="AJ23" s="220">
        <v>-0.1</v>
      </c>
      <c r="AK23" s="220">
        <v>0</v>
      </c>
      <c r="AL23" s="220">
        <v>-0.6</v>
      </c>
      <c r="AM23" s="220">
        <v>-0.6</v>
      </c>
      <c r="AN23" s="220">
        <v>-1.2</v>
      </c>
      <c r="AO23" s="220">
        <v>-1.7</v>
      </c>
      <c r="AP23" s="266">
        <v>-2</v>
      </c>
      <c r="AQ23" s="190"/>
      <c r="AR23" s="227">
        <v>4.2999999999999972</v>
      </c>
      <c r="AS23" s="230">
        <v>4.7999999999999972</v>
      </c>
      <c r="AT23" s="230">
        <v>1.1000000000000001</v>
      </c>
      <c r="AU23" s="266">
        <v>-2</v>
      </c>
    </row>
    <row r="24" spans="1:47">
      <c r="A24" s="198" t="s">
        <v>35</v>
      </c>
      <c r="B24" s="206">
        <v>3.3</v>
      </c>
      <c r="C24" s="207">
        <v>-4.5999999999999996</v>
      </c>
      <c r="D24" s="207">
        <v>-8</v>
      </c>
      <c r="E24" s="207">
        <v>-4.0999999999999996</v>
      </c>
      <c r="F24" s="207">
        <v>0.5</v>
      </c>
      <c r="G24" s="207">
        <v>0.7</v>
      </c>
      <c r="H24" s="207">
        <v>-1.9</v>
      </c>
      <c r="I24" s="207">
        <v>-1</v>
      </c>
      <c r="J24" s="207">
        <v>0.3</v>
      </c>
      <c r="K24" s="207">
        <v>-0.3</v>
      </c>
      <c r="L24" s="207">
        <v>-0.8</v>
      </c>
      <c r="M24" s="208">
        <v>-5.5</v>
      </c>
      <c r="N24" s="206">
        <v>-1.9</v>
      </c>
      <c r="O24" s="207">
        <v>0.6</v>
      </c>
      <c r="P24" s="207">
        <v>7.3</v>
      </c>
      <c r="Q24" s="207">
        <v>6.6</v>
      </c>
      <c r="R24" s="207">
        <v>3.7</v>
      </c>
      <c r="S24" s="207">
        <v>-0.7</v>
      </c>
      <c r="T24" s="207">
        <v>4.4000000000000004</v>
      </c>
      <c r="U24" s="207">
        <v>-3.6</v>
      </c>
      <c r="V24" s="207">
        <v>1.6</v>
      </c>
      <c r="W24" s="207">
        <v>-4.3</v>
      </c>
      <c r="X24" s="207">
        <v>-4.7</v>
      </c>
      <c r="Y24" s="208">
        <v>-2.4</v>
      </c>
      <c r="Z24" s="190"/>
      <c r="AA24" s="227">
        <v>-2.8</v>
      </c>
      <c r="AB24" s="220">
        <v>-1.6</v>
      </c>
      <c r="AC24" s="220">
        <v>-1.4</v>
      </c>
      <c r="AD24" s="221">
        <v>-1.5</v>
      </c>
      <c r="AE24" s="220">
        <v>-1.9</v>
      </c>
      <c r="AF24" s="220">
        <v>-0.6</v>
      </c>
      <c r="AG24" s="220">
        <v>2.2999999999999998</v>
      </c>
      <c r="AH24" s="220">
        <v>3.5</v>
      </c>
      <c r="AI24" s="220">
        <v>3.5</v>
      </c>
      <c r="AJ24" s="220">
        <v>2.8</v>
      </c>
      <c r="AK24" s="220">
        <v>3.1</v>
      </c>
      <c r="AL24" s="220">
        <v>2.2000000000000002</v>
      </c>
      <c r="AM24" s="220">
        <v>2.1</v>
      </c>
      <c r="AN24" s="220">
        <v>1.2</v>
      </c>
      <c r="AO24" s="220">
        <v>0.5</v>
      </c>
      <c r="AP24" s="264">
        <v>0.2</v>
      </c>
      <c r="AQ24" s="190"/>
      <c r="AR24" s="227">
        <v>4.4000000000000004</v>
      </c>
      <c r="AS24" s="230">
        <v>2.9</v>
      </c>
      <c r="AT24" s="220">
        <v>-1.5</v>
      </c>
      <c r="AU24" s="264">
        <v>0.2</v>
      </c>
    </row>
    <row r="25" spans="1:47" ht="13.95" customHeight="1">
      <c r="A25" s="197" t="s">
        <v>36</v>
      </c>
      <c r="B25" s="206">
        <v>-5.6</v>
      </c>
      <c r="C25" s="207">
        <v>6.2999999999999972</v>
      </c>
      <c r="D25" s="207">
        <v>15.400000000000006</v>
      </c>
      <c r="E25" s="207">
        <v>19.3</v>
      </c>
      <c r="F25" s="207">
        <v>3.5</v>
      </c>
      <c r="G25" s="207">
        <v>0.3</v>
      </c>
      <c r="H25" s="207">
        <v>1.4</v>
      </c>
      <c r="I25" s="207">
        <v>-7.6</v>
      </c>
      <c r="J25" s="207">
        <v>3.9</v>
      </c>
      <c r="K25" s="207">
        <v>5.4</v>
      </c>
      <c r="L25" s="207">
        <v>1.6</v>
      </c>
      <c r="M25" s="208">
        <v>-0.1</v>
      </c>
      <c r="N25" s="206">
        <v>-3.6</v>
      </c>
      <c r="O25" s="207">
        <v>-2.1</v>
      </c>
      <c r="P25" s="207">
        <v>-3.3</v>
      </c>
      <c r="Q25" s="207">
        <v>-2.5</v>
      </c>
      <c r="R25" s="207">
        <v>2.7</v>
      </c>
      <c r="S25" s="207">
        <v>-11.8</v>
      </c>
      <c r="T25" s="207">
        <v>-12.6</v>
      </c>
      <c r="U25" s="207">
        <v>-1.9</v>
      </c>
      <c r="V25" s="207">
        <v>-3.4</v>
      </c>
      <c r="W25" s="207">
        <v>-5.0999999999999996</v>
      </c>
      <c r="X25" s="207">
        <v>-7.1</v>
      </c>
      <c r="Y25" s="208">
        <v>-6.8</v>
      </c>
      <c r="Z25" s="190"/>
      <c r="AA25" s="227">
        <v>4.7</v>
      </c>
      <c r="AB25" s="220">
        <v>6.1</v>
      </c>
      <c r="AC25" s="220">
        <v>3.8</v>
      </c>
      <c r="AD25" s="221">
        <v>3.5</v>
      </c>
      <c r="AE25" s="220">
        <v>-3.6</v>
      </c>
      <c r="AF25" s="220">
        <v>-3.6</v>
      </c>
      <c r="AG25" s="220">
        <v>-4.2</v>
      </c>
      <c r="AH25" s="220">
        <v>-3.8</v>
      </c>
      <c r="AI25" s="220">
        <v>-2.5</v>
      </c>
      <c r="AJ25" s="220">
        <v>-4</v>
      </c>
      <c r="AK25" s="220">
        <v>-5.3</v>
      </c>
      <c r="AL25" s="220">
        <v>-4.9000000000000004</v>
      </c>
      <c r="AM25" s="220">
        <v>-4.7</v>
      </c>
      <c r="AN25" s="220">
        <v>-4.8</v>
      </c>
      <c r="AO25" s="220">
        <v>-5</v>
      </c>
      <c r="AP25" s="264">
        <v>-5.0999999999999996</v>
      </c>
      <c r="AQ25" s="190"/>
      <c r="AR25" s="227">
        <v>8.7000000000000028</v>
      </c>
      <c r="AS25" s="230">
        <v>-14.799999999999997</v>
      </c>
      <c r="AT25" s="220">
        <v>3.5</v>
      </c>
      <c r="AU25" s="264">
        <v>-5.0999999999999996</v>
      </c>
    </row>
    <row r="26" spans="1:47">
      <c r="A26" s="197" t="s">
        <v>221</v>
      </c>
      <c r="B26" s="206">
        <v>62.6</v>
      </c>
      <c r="C26" s="207">
        <v>43.099999999999994</v>
      </c>
      <c r="D26" s="207">
        <v>39.400000000000006</v>
      </c>
      <c r="E26" s="207">
        <v>31.1</v>
      </c>
      <c r="F26" s="207">
        <v>37.4</v>
      </c>
      <c r="G26" s="207">
        <v>30.3</v>
      </c>
      <c r="H26" s="207">
        <v>9.5</v>
      </c>
      <c r="I26" s="207">
        <v>10.3</v>
      </c>
      <c r="J26" s="207">
        <v>6.1</v>
      </c>
      <c r="K26" s="207">
        <v>-1.7999999999999972</v>
      </c>
      <c r="L26" s="207">
        <v>-26.400000000000006</v>
      </c>
      <c r="M26" s="208">
        <v>-3.3</v>
      </c>
      <c r="N26" s="206">
        <v>-14.9</v>
      </c>
      <c r="O26" s="207">
        <v>-19.5</v>
      </c>
      <c r="P26" s="207">
        <v>5.2</v>
      </c>
      <c r="Q26" s="207">
        <v>14.7</v>
      </c>
      <c r="R26" s="207">
        <v>6.7</v>
      </c>
      <c r="S26" s="207">
        <v>6.3</v>
      </c>
      <c r="T26" s="207">
        <v>-0.6</v>
      </c>
      <c r="U26" s="207">
        <v>-0.2</v>
      </c>
      <c r="V26" s="207">
        <v>1.7</v>
      </c>
      <c r="W26" s="207">
        <v>3.5</v>
      </c>
      <c r="X26" s="207">
        <v>34</v>
      </c>
      <c r="Y26" s="208">
        <v>8.6999999999999993</v>
      </c>
      <c r="Z26" s="190"/>
      <c r="AA26" s="227">
        <v>49.6</v>
      </c>
      <c r="AB26" s="220">
        <v>42.1</v>
      </c>
      <c r="AC26" s="220">
        <v>28.8</v>
      </c>
      <c r="AD26" s="221">
        <v>17.399999999999999</v>
      </c>
      <c r="AE26" s="220">
        <v>-14.9</v>
      </c>
      <c r="AF26" s="220">
        <v>-16.899999999999999</v>
      </c>
      <c r="AG26" s="220">
        <v>-9.3000000000000007</v>
      </c>
      <c r="AH26" s="220">
        <v>-3</v>
      </c>
      <c r="AI26" s="220">
        <v>-1</v>
      </c>
      <c r="AJ26" s="220">
        <v>0.3</v>
      </c>
      <c r="AK26" s="220">
        <v>0.1</v>
      </c>
      <c r="AL26" s="220">
        <v>0.1</v>
      </c>
      <c r="AM26" s="220">
        <v>0.3</v>
      </c>
      <c r="AN26" s="220">
        <v>0.6</v>
      </c>
      <c r="AO26" s="220">
        <v>3</v>
      </c>
      <c r="AP26" s="264">
        <v>3.3</v>
      </c>
      <c r="AQ26" s="190"/>
      <c r="AR26" s="227">
        <v>1.1000000000000001</v>
      </c>
      <c r="AS26" s="230">
        <v>18.400000000000006</v>
      </c>
      <c r="AT26" s="220">
        <v>17.399999999999999</v>
      </c>
      <c r="AU26" s="264">
        <v>3.3</v>
      </c>
    </row>
    <row r="27" spans="1:47">
      <c r="A27" s="197" t="s">
        <v>222</v>
      </c>
      <c r="B27" s="206">
        <v>9.1999999999999993</v>
      </c>
      <c r="C27" s="207">
        <v>1.9</v>
      </c>
      <c r="D27" s="207">
        <v>-3.1</v>
      </c>
      <c r="E27" s="207">
        <v>-2.4</v>
      </c>
      <c r="F27" s="207">
        <v>-6.1</v>
      </c>
      <c r="G27" s="207">
        <v>-6.2000000000000028</v>
      </c>
      <c r="H27" s="207">
        <v>-2.1</v>
      </c>
      <c r="I27" s="207">
        <v>-6.5</v>
      </c>
      <c r="J27" s="207">
        <v>4.5</v>
      </c>
      <c r="K27" s="207">
        <v>12.1</v>
      </c>
      <c r="L27" s="207">
        <v>7.9</v>
      </c>
      <c r="M27" s="208">
        <v>-0.2</v>
      </c>
      <c r="N27" s="206">
        <v>6.6</v>
      </c>
      <c r="O27" s="207">
        <v>23.1</v>
      </c>
      <c r="P27" s="207">
        <v>7.6</v>
      </c>
      <c r="Q27" s="207">
        <v>23</v>
      </c>
      <c r="R27" s="207">
        <v>3.4</v>
      </c>
      <c r="S27" s="207">
        <v>2.2000000000000002</v>
      </c>
      <c r="T27" s="207">
        <v>14.6</v>
      </c>
      <c r="U27" s="207">
        <v>-5.6</v>
      </c>
      <c r="V27" s="207">
        <v>3.5</v>
      </c>
      <c r="W27" s="207">
        <v>1.3</v>
      </c>
      <c r="X27" s="207">
        <v>-1</v>
      </c>
      <c r="Y27" s="208">
        <v>-6.7</v>
      </c>
      <c r="Z27" s="190"/>
      <c r="AA27" s="227">
        <v>2.2999999999999972</v>
      </c>
      <c r="AB27" s="220">
        <v>-1.5</v>
      </c>
      <c r="AC27" s="220">
        <v>-1.3</v>
      </c>
      <c r="AD27" s="221">
        <v>1.1000000000000001</v>
      </c>
      <c r="AE27" s="220">
        <v>6.6</v>
      </c>
      <c r="AF27" s="220">
        <v>15.2</v>
      </c>
      <c r="AG27" s="220">
        <v>12.5</v>
      </c>
      <c r="AH27" s="220">
        <v>15</v>
      </c>
      <c r="AI27" s="220">
        <v>12.5</v>
      </c>
      <c r="AJ27" s="220">
        <v>10.7</v>
      </c>
      <c r="AK27" s="220">
        <v>11.3</v>
      </c>
      <c r="AL27" s="220">
        <v>8.8000000000000007</v>
      </c>
      <c r="AM27" s="220">
        <v>8.1</v>
      </c>
      <c r="AN27" s="220">
        <v>7.3</v>
      </c>
      <c r="AO27" s="220">
        <v>6.3</v>
      </c>
      <c r="AP27" s="264">
        <v>5.0999999999999996</v>
      </c>
      <c r="AQ27" s="190"/>
      <c r="AR27" s="227">
        <v>4.4000000000000004</v>
      </c>
      <c r="AS27" s="230">
        <v>6.9</v>
      </c>
      <c r="AT27" s="220">
        <v>1.1000000000000001</v>
      </c>
      <c r="AU27" s="264">
        <v>5.0999999999999996</v>
      </c>
    </row>
    <row r="28" spans="1:47" ht="12.75" customHeight="1">
      <c r="A28" s="197" t="s">
        <v>223</v>
      </c>
      <c r="B28" s="206">
        <v>3.5</v>
      </c>
      <c r="C28" s="207">
        <v>-0.8</v>
      </c>
      <c r="D28" s="207">
        <v>-14.700000000000003</v>
      </c>
      <c r="E28" s="207">
        <v>-6.3</v>
      </c>
      <c r="F28" s="207">
        <v>6.2</v>
      </c>
      <c r="G28" s="207">
        <v>1</v>
      </c>
      <c r="H28" s="207">
        <v>-0.9</v>
      </c>
      <c r="I28" s="207">
        <v>-0.2</v>
      </c>
      <c r="J28" s="207">
        <v>-1.7000000000000028</v>
      </c>
      <c r="K28" s="207">
        <v>5</v>
      </c>
      <c r="L28" s="207">
        <v>-1.9</v>
      </c>
      <c r="M28" s="208">
        <v>-7.2</v>
      </c>
      <c r="N28" s="206">
        <v>-6.5</v>
      </c>
      <c r="O28" s="207">
        <v>4.5999999999999996</v>
      </c>
      <c r="P28" s="207">
        <v>12.4</v>
      </c>
      <c r="Q28" s="207">
        <v>7.6</v>
      </c>
      <c r="R28" s="207">
        <v>-5</v>
      </c>
      <c r="S28" s="207">
        <v>-7</v>
      </c>
      <c r="T28" s="207">
        <v>1.4</v>
      </c>
      <c r="U28" s="207">
        <v>-2.6</v>
      </c>
      <c r="V28" s="207">
        <v>-4.7</v>
      </c>
      <c r="W28" s="207">
        <v>-6.4</v>
      </c>
      <c r="X28" s="207">
        <v>-6.1</v>
      </c>
      <c r="Y28" s="208">
        <v>0.6</v>
      </c>
      <c r="Z28" s="190"/>
      <c r="AA28" s="227">
        <v>-4.8</v>
      </c>
      <c r="AB28" s="220">
        <v>-1.4</v>
      </c>
      <c r="AC28" s="220">
        <v>-0.5</v>
      </c>
      <c r="AD28" s="221">
        <v>-0.5</v>
      </c>
      <c r="AE28" s="220">
        <v>-6.5</v>
      </c>
      <c r="AF28" s="220">
        <v>-0.8</v>
      </c>
      <c r="AG28" s="220">
        <v>4</v>
      </c>
      <c r="AH28" s="220">
        <v>5.0999999999999996</v>
      </c>
      <c r="AI28" s="220">
        <v>2.6</v>
      </c>
      <c r="AJ28" s="220">
        <v>0.7</v>
      </c>
      <c r="AK28" s="220">
        <v>0.9</v>
      </c>
      <c r="AL28" s="220">
        <v>0.5</v>
      </c>
      <c r="AM28" s="220">
        <v>-0.1</v>
      </c>
      <c r="AN28" s="220">
        <v>-0.9</v>
      </c>
      <c r="AO28" s="220">
        <v>-1.3</v>
      </c>
      <c r="AP28" s="264">
        <v>-0.7</v>
      </c>
      <c r="AQ28" s="190"/>
      <c r="AR28" s="227">
        <v>8.5</v>
      </c>
      <c r="AS28" s="230">
        <v>8.2000000000000028</v>
      </c>
      <c r="AT28" s="220">
        <v>-0.5</v>
      </c>
      <c r="AU28" s="264">
        <v>-0.7</v>
      </c>
    </row>
    <row r="29" spans="1:47">
      <c r="A29" s="197" t="s">
        <v>224</v>
      </c>
      <c r="B29" s="206">
        <v>8.4</v>
      </c>
      <c r="C29" s="207">
        <v>4.5999999999999996</v>
      </c>
      <c r="D29" s="207">
        <v>-3.7000000000000028</v>
      </c>
      <c r="E29" s="207">
        <v>0.3</v>
      </c>
      <c r="F29" s="207">
        <v>-1.2000000000000028</v>
      </c>
      <c r="G29" s="207">
        <v>3.3</v>
      </c>
      <c r="H29" s="207">
        <v>5.6</v>
      </c>
      <c r="I29" s="207">
        <v>1.7</v>
      </c>
      <c r="J29" s="207">
        <v>-1.2999999999999972</v>
      </c>
      <c r="K29" s="207">
        <v>-1.2</v>
      </c>
      <c r="L29" s="207">
        <v>-5.2999999999999972</v>
      </c>
      <c r="M29" s="208">
        <v>-9.9</v>
      </c>
      <c r="N29" s="206">
        <v>-4.5</v>
      </c>
      <c r="O29" s="207">
        <v>-3.7</v>
      </c>
      <c r="P29" s="207">
        <v>8.9</v>
      </c>
      <c r="Q29" s="207">
        <v>9.9</v>
      </c>
      <c r="R29" s="207">
        <v>6.5</v>
      </c>
      <c r="S29" s="207">
        <v>-6</v>
      </c>
      <c r="T29" s="207">
        <v>-3.2</v>
      </c>
      <c r="U29" s="207">
        <v>-3.2</v>
      </c>
      <c r="V29" s="207">
        <v>-5.4</v>
      </c>
      <c r="W29" s="207">
        <v>-11.9</v>
      </c>
      <c r="X29" s="207">
        <v>-14.2</v>
      </c>
      <c r="Y29" s="208">
        <v>-10</v>
      </c>
      <c r="Z29" s="190"/>
      <c r="AA29" s="227">
        <v>3.2</v>
      </c>
      <c r="AB29" s="220">
        <v>2.2000000000000002</v>
      </c>
      <c r="AC29" s="220">
        <v>2.2999999999999998</v>
      </c>
      <c r="AD29" s="221">
        <v>0.6</v>
      </c>
      <c r="AE29" s="220">
        <v>-4.5</v>
      </c>
      <c r="AF29" s="220">
        <v>-4.0999999999999996</v>
      </c>
      <c r="AG29" s="220">
        <v>0.3</v>
      </c>
      <c r="AH29" s="220">
        <v>2.6</v>
      </c>
      <c r="AI29" s="220">
        <v>3.4</v>
      </c>
      <c r="AJ29" s="220">
        <v>1.8</v>
      </c>
      <c r="AK29" s="220">
        <v>1</v>
      </c>
      <c r="AL29" s="220">
        <v>0.5</v>
      </c>
      <c r="AM29" s="220">
        <v>0</v>
      </c>
      <c r="AN29" s="220">
        <v>-1.3</v>
      </c>
      <c r="AO29" s="220">
        <v>-2.5</v>
      </c>
      <c r="AP29" s="264">
        <v>-3.1</v>
      </c>
      <c r="AQ29" s="190"/>
      <c r="AR29" s="227">
        <v>6.7999999999999972</v>
      </c>
      <c r="AS29" s="230">
        <v>0.2</v>
      </c>
      <c r="AT29" s="220">
        <v>0.6</v>
      </c>
      <c r="AU29" s="264">
        <v>-3.1</v>
      </c>
    </row>
    <row r="30" spans="1:47" ht="24">
      <c r="A30" s="197" t="s">
        <v>225</v>
      </c>
      <c r="B30" s="206">
        <v>23.5</v>
      </c>
      <c r="C30" s="207">
        <v>5.9</v>
      </c>
      <c r="D30" s="207">
        <v>-2.7999999999999972</v>
      </c>
      <c r="E30" s="207">
        <v>5.2</v>
      </c>
      <c r="F30" s="207">
        <v>7</v>
      </c>
      <c r="G30" s="207">
        <v>4.8</v>
      </c>
      <c r="H30" s="207">
        <v>1</v>
      </c>
      <c r="I30" s="207">
        <v>-1.5</v>
      </c>
      <c r="J30" s="207">
        <v>-4.5</v>
      </c>
      <c r="K30" s="207">
        <v>-0.3</v>
      </c>
      <c r="L30" s="207">
        <v>-4</v>
      </c>
      <c r="M30" s="208">
        <v>-16.8</v>
      </c>
      <c r="N30" s="206">
        <v>-11.9</v>
      </c>
      <c r="O30" s="207">
        <v>-4.3</v>
      </c>
      <c r="P30" s="207">
        <v>-1.5</v>
      </c>
      <c r="Q30" s="207">
        <v>10.8</v>
      </c>
      <c r="R30" s="207">
        <v>-5</v>
      </c>
      <c r="S30" s="207">
        <v>-13.3</v>
      </c>
      <c r="T30" s="207">
        <v>-1</v>
      </c>
      <c r="U30" s="207">
        <v>-4.7</v>
      </c>
      <c r="V30" s="207">
        <v>-3.6</v>
      </c>
      <c r="W30" s="207">
        <v>-5.8</v>
      </c>
      <c r="X30" s="207">
        <v>-12.7</v>
      </c>
      <c r="Y30" s="208">
        <v>-14.5</v>
      </c>
      <c r="Z30" s="190"/>
      <c r="AA30" s="227">
        <v>8.8000000000000007</v>
      </c>
      <c r="AB30" s="220">
        <v>7.7</v>
      </c>
      <c r="AC30" s="220">
        <v>4.8</v>
      </c>
      <c r="AD30" s="221">
        <v>1.6</v>
      </c>
      <c r="AE30" s="220">
        <v>-11.9</v>
      </c>
      <c r="AF30" s="220">
        <v>-8</v>
      </c>
      <c r="AG30" s="220">
        <v>-5.6</v>
      </c>
      <c r="AH30" s="220">
        <v>-1.8</v>
      </c>
      <c r="AI30" s="220">
        <v>-2.4</v>
      </c>
      <c r="AJ30" s="220">
        <v>-4.3</v>
      </c>
      <c r="AK30" s="220">
        <v>-3.9</v>
      </c>
      <c r="AL30" s="220">
        <v>-3.9</v>
      </c>
      <c r="AM30" s="220">
        <v>-3.9</v>
      </c>
      <c r="AN30" s="220">
        <v>-4.0999999999999996</v>
      </c>
      <c r="AO30" s="220">
        <v>-4.8</v>
      </c>
      <c r="AP30" s="264">
        <v>-5.6</v>
      </c>
      <c r="AQ30" s="190"/>
      <c r="AR30" s="227">
        <v>2</v>
      </c>
      <c r="AS30" s="230">
        <v>7.9</v>
      </c>
      <c r="AT30" s="220">
        <v>1.6</v>
      </c>
      <c r="AU30" s="264">
        <v>-5.6</v>
      </c>
    </row>
    <row r="31" spans="1:47">
      <c r="A31" s="199" t="s">
        <v>226</v>
      </c>
      <c r="B31" s="213">
        <v>-8.4</v>
      </c>
      <c r="C31" s="214">
        <v>-3.7999999999999972</v>
      </c>
      <c r="D31" s="214">
        <v>22.799999999999997</v>
      </c>
      <c r="E31" s="214">
        <v>8.6</v>
      </c>
      <c r="F31" s="214">
        <v>8.6</v>
      </c>
      <c r="G31" s="214">
        <v>4.8</v>
      </c>
      <c r="H31" s="214">
        <v>3.2</v>
      </c>
      <c r="I31" s="214">
        <v>-6.4</v>
      </c>
      <c r="J31" s="214">
        <v>-3.9</v>
      </c>
      <c r="K31" s="214">
        <v>-3.6</v>
      </c>
      <c r="L31" s="214">
        <v>2.7999999999999972</v>
      </c>
      <c r="M31" s="215">
        <v>11.1</v>
      </c>
      <c r="N31" s="213">
        <v>1.3</v>
      </c>
      <c r="O31" s="214">
        <v>-4.9000000000000004</v>
      </c>
      <c r="P31" s="214">
        <v>-8.1</v>
      </c>
      <c r="Q31" s="214">
        <v>0.3</v>
      </c>
      <c r="R31" s="214">
        <v>-0.3</v>
      </c>
      <c r="S31" s="214">
        <v>4.4000000000000004</v>
      </c>
      <c r="T31" s="214">
        <v>-3.6</v>
      </c>
      <c r="U31" s="214">
        <v>2</v>
      </c>
      <c r="V31" s="214">
        <v>-1</v>
      </c>
      <c r="W31" s="214">
        <v>-4.4000000000000004</v>
      </c>
      <c r="X31" s="214">
        <v>-12</v>
      </c>
      <c r="Y31" s="215">
        <v>-15.7</v>
      </c>
      <c r="Z31" s="190"/>
      <c r="AA31" s="236">
        <v>2</v>
      </c>
      <c r="AB31" s="237">
        <v>4.3</v>
      </c>
      <c r="AC31" s="237">
        <v>2.6</v>
      </c>
      <c r="AD31" s="238">
        <v>2.8</v>
      </c>
      <c r="AE31" s="237">
        <v>1.3</v>
      </c>
      <c r="AF31" s="237">
        <v>-1.5</v>
      </c>
      <c r="AG31" s="237">
        <v>-3.7</v>
      </c>
      <c r="AH31" s="237">
        <v>-2.9</v>
      </c>
      <c r="AI31" s="237">
        <v>-2.5</v>
      </c>
      <c r="AJ31" s="237">
        <v>-1.5</v>
      </c>
      <c r="AK31" s="237">
        <v>-1.8</v>
      </c>
      <c r="AL31" s="237">
        <v>-1.4</v>
      </c>
      <c r="AM31" s="237">
        <v>-1.4</v>
      </c>
      <c r="AN31" s="237">
        <v>-1.7</v>
      </c>
      <c r="AO31" s="237">
        <v>-2.7</v>
      </c>
      <c r="AP31" s="267">
        <v>-4.0999999999999996</v>
      </c>
      <c r="AQ31" s="190"/>
      <c r="AR31" s="236">
        <v>2.5</v>
      </c>
      <c r="AS31" s="240">
        <v>-6.5</v>
      </c>
      <c r="AT31" s="237">
        <v>2.8</v>
      </c>
      <c r="AU31" s="267">
        <v>-4.0999999999999996</v>
      </c>
    </row>
    <row r="32" spans="1:47">
      <c r="A32" s="17" t="s">
        <v>15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0"/>
      <c r="AA32" s="41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0"/>
      <c r="AR32" s="41"/>
      <c r="AS32" s="41"/>
      <c r="AT32" s="195"/>
    </row>
    <row r="33" spans="1:45" s="200" customFormat="1" ht="12">
      <c r="A33" s="17" t="s">
        <v>227</v>
      </c>
    </row>
    <row r="34" spans="1:45">
      <c r="A34" s="201" t="s">
        <v>228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</row>
    <row r="35" spans="1:45">
      <c r="A35" s="17" t="s">
        <v>229</v>
      </c>
    </row>
    <row r="36" spans="1:45" hidden="1">
      <c r="A36" s="202" t="s">
        <v>230</v>
      </c>
    </row>
  </sheetData>
  <mergeCells count="14">
    <mergeCell ref="AU4:AU5"/>
    <mergeCell ref="AR3:AU3"/>
    <mergeCell ref="AA3:AP3"/>
    <mergeCell ref="B3:Y3"/>
    <mergeCell ref="A1:AU1"/>
    <mergeCell ref="A4:A5"/>
    <mergeCell ref="B4:M4"/>
    <mergeCell ref="AA4:AD4"/>
    <mergeCell ref="B2:AT2"/>
    <mergeCell ref="AR4:AR5"/>
    <mergeCell ref="AS4:AS5"/>
    <mergeCell ref="AT4:AT5"/>
    <mergeCell ref="N4:Y4"/>
    <mergeCell ref="AE4:AP4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41"/>
  <sheetViews>
    <sheetView showGridLines="0" zoomScale="85" zoomScaleNormal="85" zoomScalePageLayoutView="85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T32" sqref="T32:AE36"/>
    </sheetView>
  </sheetViews>
  <sheetFormatPr defaultColWidth="5.109375" defaultRowHeight="15" customHeight="1"/>
  <cols>
    <col min="1" max="1" width="5.6640625" style="113" customWidth="1"/>
    <col min="2" max="2" width="69.109375" style="113" customWidth="1"/>
    <col min="3" max="3" width="10.6640625" style="113" customWidth="1"/>
    <col min="4" max="8" width="8.109375" style="113" customWidth="1"/>
    <col min="9" max="9" width="8.88671875" style="113" customWidth="1"/>
    <col min="10" max="14" width="8.109375" style="113" customWidth="1"/>
    <col min="15" max="15" width="8.6640625" style="113" customWidth="1"/>
    <col min="16" max="16" width="8.109375" style="113" customWidth="1"/>
    <col min="17" max="17" width="10.5546875" style="113" customWidth="1"/>
    <col min="18" max="18" width="9.33203125" style="113" bestFit="1" customWidth="1"/>
    <col min="19" max="21" width="8.109375" style="113" customWidth="1"/>
    <col min="22" max="22" width="8.88671875" style="113" customWidth="1"/>
    <col min="23" max="27" width="8.109375" style="113" customWidth="1"/>
    <col min="28" max="28" width="8.6640625" style="113" customWidth="1"/>
    <col min="29" max="30" width="11.6640625" style="113" bestFit="1" customWidth="1"/>
    <col min="31" max="31" width="9.109375" style="113" customWidth="1"/>
    <col min="32" max="32" width="8.109375" style="113" customWidth="1"/>
    <col min="33" max="16384" width="5.109375" style="113"/>
  </cols>
  <sheetData>
    <row r="1" spans="2:32" s="112" customFormat="1" ht="30" customHeight="1">
      <c r="B1" s="324" t="s">
        <v>132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2:32" ht="15" customHeight="1">
      <c r="B2" s="325" t="s">
        <v>14</v>
      </c>
      <c r="C2" s="326" t="s">
        <v>133</v>
      </c>
      <c r="D2" s="326" t="s">
        <v>46</v>
      </c>
      <c r="E2" s="327" t="s">
        <v>29</v>
      </c>
      <c r="F2" s="327" t="s">
        <v>31</v>
      </c>
      <c r="G2" s="328" t="s">
        <v>33</v>
      </c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30"/>
      <c r="S2" s="328" t="s">
        <v>33</v>
      </c>
      <c r="T2" s="328" t="s">
        <v>56</v>
      </c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30"/>
      <c r="AF2" s="327" t="s">
        <v>56</v>
      </c>
    </row>
    <row r="3" spans="2:32" ht="15" customHeight="1">
      <c r="B3" s="325"/>
      <c r="C3" s="326"/>
      <c r="D3" s="326"/>
      <c r="E3" s="327"/>
      <c r="F3" s="327"/>
      <c r="G3" s="114" t="s">
        <v>17</v>
      </c>
      <c r="H3" s="114" t="s">
        <v>16</v>
      </c>
      <c r="I3" s="114" t="s">
        <v>18</v>
      </c>
      <c r="J3" s="114" t="s">
        <v>19</v>
      </c>
      <c r="K3" s="114" t="s">
        <v>20</v>
      </c>
      <c r="L3" s="114" t="s">
        <v>21</v>
      </c>
      <c r="M3" s="114" t="s">
        <v>23</v>
      </c>
      <c r="N3" s="114" t="s">
        <v>64</v>
      </c>
      <c r="O3" s="114" t="s">
        <v>24</v>
      </c>
      <c r="P3" s="114" t="s">
        <v>25</v>
      </c>
      <c r="Q3" s="114" t="s">
        <v>65</v>
      </c>
      <c r="R3" s="114" t="s">
        <v>28</v>
      </c>
      <c r="S3" s="327"/>
      <c r="T3" s="249" t="s">
        <v>17</v>
      </c>
      <c r="U3" s="249" t="s">
        <v>16</v>
      </c>
      <c r="V3" s="249" t="s">
        <v>18</v>
      </c>
      <c r="W3" s="249" t="s">
        <v>19</v>
      </c>
      <c r="X3" s="250" t="s">
        <v>20</v>
      </c>
      <c r="Y3" s="250" t="s">
        <v>21</v>
      </c>
      <c r="Z3" s="250" t="s">
        <v>23</v>
      </c>
      <c r="AA3" s="250" t="s">
        <v>64</v>
      </c>
      <c r="AB3" s="250" t="s">
        <v>24</v>
      </c>
      <c r="AC3" s="250" t="s">
        <v>25</v>
      </c>
      <c r="AD3" s="250" t="s">
        <v>65</v>
      </c>
      <c r="AE3" s="250" t="s">
        <v>28</v>
      </c>
      <c r="AF3" s="327"/>
    </row>
    <row r="4" spans="2:32" ht="15" customHeight="1">
      <c r="B4" s="257" t="s">
        <v>250</v>
      </c>
      <c r="C4" s="275"/>
      <c r="D4" s="276"/>
      <c r="E4" s="128"/>
      <c r="F4" s="128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  <c r="R4" s="279"/>
      <c r="S4" s="280"/>
      <c r="T4" s="281"/>
      <c r="U4" s="281"/>
      <c r="V4" s="281"/>
      <c r="W4" s="281"/>
      <c r="X4" s="282"/>
      <c r="Y4" s="282"/>
      <c r="Z4" s="282"/>
      <c r="AA4" s="282"/>
      <c r="AB4" s="282"/>
      <c r="AC4" s="282"/>
      <c r="AD4" s="283"/>
      <c r="AE4" s="283"/>
      <c r="AF4" s="280"/>
    </row>
    <row r="5" spans="2:32" s="116" customFormat="1" ht="15" customHeight="1">
      <c r="B5" s="331" t="s">
        <v>256</v>
      </c>
      <c r="C5" s="117" t="s">
        <v>134</v>
      </c>
      <c r="D5" s="272">
        <v>42760.5</v>
      </c>
      <c r="E5" s="272">
        <v>42584.5</v>
      </c>
      <c r="F5" s="272">
        <v>42386.402999999998</v>
      </c>
      <c r="G5" s="272">
        <v>42364.932999999997</v>
      </c>
      <c r="H5" s="272">
        <v>42346.262999999999</v>
      </c>
      <c r="I5" s="272">
        <v>42322.027999999998</v>
      </c>
      <c r="J5" s="272">
        <v>42300.722999999998</v>
      </c>
      <c r="K5" s="272">
        <v>42279.610999999997</v>
      </c>
      <c r="L5" s="272">
        <v>42263.873</v>
      </c>
      <c r="M5" s="273">
        <v>42248.129000000001</v>
      </c>
      <c r="N5" s="273">
        <v>42234.014000000003</v>
      </c>
      <c r="O5" s="273">
        <v>42220.800000000003</v>
      </c>
      <c r="P5" s="273">
        <v>42198.483</v>
      </c>
      <c r="Q5" s="273">
        <v>42177.578999999998</v>
      </c>
      <c r="R5" s="274">
        <v>42153.201000000001</v>
      </c>
      <c r="S5" s="274">
        <v>42153.201000000001</v>
      </c>
      <c r="T5" s="274">
        <v>42122.656999999999</v>
      </c>
      <c r="U5" s="274">
        <v>42101.65</v>
      </c>
      <c r="V5" s="274">
        <v>42079.546999999999</v>
      </c>
      <c r="W5" s="274">
        <v>42055.934000000001</v>
      </c>
      <c r="X5" s="274">
        <v>42030.832000000002</v>
      </c>
      <c r="Y5" s="274">
        <v>42010.063000000002</v>
      </c>
      <c r="Z5" s="274">
        <v>41990.277999999998</v>
      </c>
      <c r="AA5" s="274">
        <v>41976.188999999998</v>
      </c>
      <c r="AB5" s="274">
        <v>41960.033000000003</v>
      </c>
      <c r="AC5" s="274">
        <v>41940.726000000002</v>
      </c>
      <c r="AD5" s="274">
        <v>41922.67</v>
      </c>
      <c r="AE5" s="122"/>
      <c r="AF5" s="274"/>
    </row>
    <row r="6" spans="2:32" s="123" customFormat="1" ht="15" customHeight="1">
      <c r="B6" s="331"/>
      <c r="C6" s="117" t="s">
        <v>136</v>
      </c>
      <c r="D6" s="118">
        <v>-0.4</v>
      </c>
      <c r="E6" s="118">
        <v>-0.4</v>
      </c>
      <c r="F6" s="118">
        <v>-0.5</v>
      </c>
      <c r="G6" s="118">
        <v>-0.5</v>
      </c>
      <c r="H6" s="118">
        <v>-0.5</v>
      </c>
      <c r="I6" s="118">
        <v>-0.5</v>
      </c>
      <c r="J6" s="118">
        <v>-0.5</v>
      </c>
      <c r="K6" s="118">
        <v>-0.5</v>
      </c>
      <c r="L6" s="118">
        <v>-0.5</v>
      </c>
      <c r="M6" s="119">
        <v>-0.5</v>
      </c>
      <c r="N6" s="119">
        <v>-0.5</v>
      </c>
      <c r="O6" s="119">
        <v>-0.5</v>
      </c>
      <c r="P6" s="119">
        <v>-0.5</v>
      </c>
      <c r="Q6" s="119">
        <v>-0.5</v>
      </c>
      <c r="R6" s="120">
        <v>-0.6</v>
      </c>
      <c r="S6" s="120">
        <v>-0.6</v>
      </c>
      <c r="T6" s="120">
        <v>-0.6</v>
      </c>
      <c r="U6" s="284">
        <v>-0.6</v>
      </c>
      <c r="V6" s="121">
        <v>-0.6</v>
      </c>
      <c r="W6" s="121">
        <v>-0.6</v>
      </c>
      <c r="X6" s="121">
        <v>-0.6</v>
      </c>
      <c r="Y6" s="121">
        <v>-0.6</v>
      </c>
      <c r="Z6" s="122">
        <v>-0.6</v>
      </c>
      <c r="AA6" s="122">
        <v>-0.6</v>
      </c>
      <c r="AB6" s="122">
        <v>-0.6</v>
      </c>
      <c r="AC6" s="122">
        <v>-0.6</v>
      </c>
      <c r="AD6" s="122">
        <v>-0.6</v>
      </c>
      <c r="AE6" s="122"/>
      <c r="AF6" s="120"/>
    </row>
    <row r="7" spans="2:32" s="123" customFormat="1" ht="15" customHeight="1">
      <c r="B7" s="331" t="s">
        <v>257</v>
      </c>
      <c r="C7" s="117" t="s">
        <v>134</v>
      </c>
      <c r="D7" s="272">
        <v>8013.7</v>
      </c>
      <c r="E7" s="272">
        <v>7828.8</v>
      </c>
      <c r="F7" s="272">
        <v>7679.4</v>
      </c>
      <c r="G7" s="272">
        <v>7685.6</v>
      </c>
      <c r="H7" s="272">
        <v>7705.7</v>
      </c>
      <c r="I7" s="272">
        <v>7703.9</v>
      </c>
      <c r="J7" s="272">
        <v>7712.5</v>
      </c>
      <c r="K7" s="272">
        <v>7693.6</v>
      </c>
      <c r="L7" s="272">
        <v>7656.2</v>
      </c>
      <c r="M7" s="273">
        <v>7640.7999999999993</v>
      </c>
      <c r="N7" s="273">
        <v>7611.7999999999993</v>
      </c>
      <c r="O7" s="273">
        <v>7610.5</v>
      </c>
      <c r="P7" s="273">
        <v>7659.7</v>
      </c>
      <c r="Q7" s="273">
        <v>7660.4000000000005</v>
      </c>
      <c r="R7" s="274">
        <v>7597.2</v>
      </c>
      <c r="S7" s="138">
        <v>7661.5</v>
      </c>
      <c r="T7" s="138">
        <v>7554.5</v>
      </c>
      <c r="U7" s="138">
        <v>7541.9</v>
      </c>
      <c r="V7" s="138">
        <v>7538.5</v>
      </c>
      <c r="W7" s="138">
        <v>7517</v>
      </c>
      <c r="X7" s="138">
        <v>7473</v>
      </c>
      <c r="Y7" s="138">
        <v>7445.1</v>
      </c>
      <c r="Z7" s="138">
        <v>7419</v>
      </c>
      <c r="AA7" s="138">
        <v>7396.8</v>
      </c>
      <c r="AB7" s="138">
        <v>7376.6</v>
      </c>
      <c r="AC7" s="138">
        <v>7379.5</v>
      </c>
      <c r="AD7" s="245"/>
      <c r="AE7" s="245"/>
      <c r="AF7" s="245"/>
    </row>
    <row r="8" spans="2:32" s="123" customFormat="1" ht="15" customHeight="1">
      <c r="B8" s="331"/>
      <c r="C8" s="117" t="s">
        <v>136</v>
      </c>
      <c r="D8" s="124" t="s">
        <v>135</v>
      </c>
      <c r="E8" s="124">
        <v>-2.2999999999999998</v>
      </c>
      <c r="F8" s="124">
        <v>-1.9</v>
      </c>
      <c r="G8" s="124">
        <v>0.3</v>
      </c>
      <c r="H8" s="124">
        <v>-0.3</v>
      </c>
      <c r="I8" s="124">
        <v>-0.3</v>
      </c>
      <c r="J8" s="124">
        <v>0.1</v>
      </c>
      <c r="K8" s="124">
        <v>0.1</v>
      </c>
      <c r="L8" s="124">
        <v>-0.2</v>
      </c>
      <c r="M8" s="124">
        <v>-0.3</v>
      </c>
      <c r="N8" s="124">
        <v>-0.5</v>
      </c>
      <c r="O8" s="124">
        <v>-0.6</v>
      </c>
      <c r="P8" s="124">
        <v>-0.4</v>
      </c>
      <c r="Q8" s="124">
        <v>-0.2</v>
      </c>
      <c r="R8" s="125">
        <v>-0.4</v>
      </c>
      <c r="S8" s="126">
        <v>-0.2</v>
      </c>
      <c r="T8" s="126">
        <v>-1.7</v>
      </c>
      <c r="U8" s="126">
        <v>-2.1</v>
      </c>
      <c r="V8" s="126">
        <v>-2.1</v>
      </c>
      <c r="W8" s="126">
        <v>-2.5</v>
      </c>
      <c r="X8" s="126">
        <v>-2.9</v>
      </c>
      <c r="Y8" s="126">
        <v>-2.8</v>
      </c>
      <c r="Z8" s="126">
        <v>-2.9</v>
      </c>
      <c r="AA8" s="126">
        <v>-2.8</v>
      </c>
      <c r="AB8" s="126">
        <v>-3.1</v>
      </c>
      <c r="AC8" s="126">
        <v>-3.7</v>
      </c>
      <c r="AD8" s="126"/>
      <c r="AE8" s="126"/>
      <c r="AF8" s="126"/>
    </row>
    <row r="9" spans="2:32" s="123" customFormat="1" ht="15" customHeight="1">
      <c r="B9" s="258"/>
      <c r="C9" s="117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</row>
    <row r="10" spans="2:32" s="123" customFormat="1" ht="15" customHeight="1">
      <c r="B10" s="257" t="s">
        <v>245</v>
      </c>
      <c r="C10" s="117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5"/>
      <c r="S10" s="126"/>
      <c r="T10" s="284"/>
      <c r="U10" s="284"/>
      <c r="V10" s="284"/>
      <c r="W10" s="284"/>
      <c r="X10" s="115"/>
      <c r="Y10" s="115"/>
      <c r="Z10" s="115"/>
      <c r="AA10" s="115"/>
      <c r="AB10" s="115"/>
      <c r="AC10" s="115"/>
      <c r="AD10" s="115"/>
      <c r="AE10" s="115"/>
      <c r="AF10" s="126"/>
    </row>
    <row r="11" spans="2:32" s="123" customFormat="1" ht="15" customHeight="1">
      <c r="B11" s="258" t="s">
        <v>255</v>
      </c>
      <c r="C11" s="117" t="s">
        <v>137</v>
      </c>
      <c r="D11" s="270">
        <v>9.1</v>
      </c>
      <c r="E11" s="129">
        <v>9.3000000000000007</v>
      </c>
      <c r="F11" s="129">
        <v>9.5</v>
      </c>
      <c r="G11" s="129" t="s">
        <v>135</v>
      </c>
      <c r="H11" s="129" t="s">
        <v>135</v>
      </c>
      <c r="I11" s="129">
        <v>9.6999999999999993</v>
      </c>
      <c r="J11" s="129" t="s">
        <v>135</v>
      </c>
      <c r="K11" s="129" t="s">
        <v>135</v>
      </c>
      <c r="L11" s="129">
        <v>8.3000000000000007</v>
      </c>
      <c r="M11" s="130" t="s">
        <v>135</v>
      </c>
      <c r="N11" s="130" t="s">
        <v>135</v>
      </c>
      <c r="O11" s="130">
        <v>8</v>
      </c>
      <c r="P11" s="130" t="s">
        <v>135</v>
      </c>
      <c r="Q11" s="130" t="s">
        <v>135</v>
      </c>
      <c r="R11" s="271">
        <v>9.3000000000000007</v>
      </c>
      <c r="S11" s="271">
        <v>8.8000000000000007</v>
      </c>
      <c r="T11" s="139" t="s">
        <v>135</v>
      </c>
      <c r="U11" s="139" t="s">
        <v>135</v>
      </c>
      <c r="V11" s="139">
        <v>9.1999999999999993</v>
      </c>
      <c r="W11" s="139" t="s">
        <v>135</v>
      </c>
      <c r="X11" s="122" t="s">
        <v>135</v>
      </c>
      <c r="Y11" s="122">
        <v>7.8</v>
      </c>
      <c r="Z11" s="122" t="s">
        <v>135</v>
      </c>
      <c r="AA11" s="122" t="s">
        <v>135</v>
      </c>
      <c r="AB11" s="122">
        <v>7.3</v>
      </c>
      <c r="AC11" s="122" t="s">
        <v>135</v>
      </c>
      <c r="AD11" s="122" t="s">
        <v>135</v>
      </c>
      <c r="AE11" s="122" t="s">
        <v>135</v>
      </c>
      <c r="AF11" s="271"/>
    </row>
    <row r="12" spans="2:32" s="123" customFormat="1" ht="15" customHeight="1">
      <c r="B12" s="127"/>
      <c r="C12" s="117"/>
      <c r="D12" s="129"/>
      <c r="E12" s="129"/>
      <c r="F12" s="129"/>
      <c r="G12" s="129"/>
      <c r="H12" s="129"/>
      <c r="I12" s="129"/>
      <c r="J12" s="129"/>
      <c r="K12" s="129"/>
      <c r="L12" s="129"/>
      <c r="M12" s="130"/>
      <c r="N12" s="130"/>
      <c r="O12" s="130"/>
      <c r="P12" s="130"/>
      <c r="Q12" s="131"/>
      <c r="R12" s="132"/>
      <c r="S12" s="132"/>
      <c r="T12" s="284"/>
      <c r="U12" s="284"/>
      <c r="V12" s="284"/>
      <c r="W12" s="284"/>
      <c r="X12" s="115"/>
      <c r="Y12" s="115"/>
      <c r="Z12" s="115"/>
      <c r="AA12" s="115"/>
      <c r="AB12" s="115"/>
      <c r="AC12" s="115"/>
      <c r="AD12" s="115"/>
      <c r="AE12" s="115"/>
      <c r="AF12" s="132"/>
    </row>
    <row r="13" spans="2:32" s="123" customFormat="1" ht="15" customHeight="1">
      <c r="B13" s="257" t="s">
        <v>244</v>
      </c>
      <c r="C13" s="117"/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130"/>
      <c r="O13" s="130"/>
      <c r="P13" s="130"/>
      <c r="Q13" s="131"/>
      <c r="R13" s="132"/>
      <c r="S13" s="132"/>
      <c r="T13" s="285"/>
      <c r="U13" s="285"/>
      <c r="V13" s="285"/>
      <c r="W13" s="285"/>
      <c r="X13" s="115"/>
      <c r="Y13" s="115"/>
      <c r="Z13" s="115"/>
      <c r="AA13" s="115"/>
      <c r="AB13" s="115"/>
      <c r="AC13" s="115"/>
      <c r="AD13" s="115"/>
      <c r="AE13" s="115"/>
      <c r="AF13" s="132"/>
    </row>
    <row r="14" spans="2:32" s="116" customFormat="1" ht="15" customHeight="1">
      <c r="B14" s="331" t="s">
        <v>251</v>
      </c>
      <c r="C14" s="117" t="s">
        <v>138</v>
      </c>
      <c r="D14" s="135" t="s">
        <v>135</v>
      </c>
      <c r="E14" s="135" t="s">
        <v>135</v>
      </c>
      <c r="F14" s="135" t="s">
        <v>135</v>
      </c>
      <c r="G14" s="135">
        <v>7711</v>
      </c>
      <c r="H14" s="135">
        <v>7828</v>
      </c>
      <c r="I14" s="135">
        <v>8382</v>
      </c>
      <c r="J14" s="135">
        <v>8480</v>
      </c>
      <c r="K14" s="135">
        <v>8725</v>
      </c>
      <c r="L14" s="135">
        <v>9141</v>
      </c>
      <c r="M14" s="136">
        <v>9170</v>
      </c>
      <c r="N14" s="136">
        <v>8977</v>
      </c>
      <c r="O14" s="136">
        <v>9042</v>
      </c>
      <c r="P14" s="136">
        <v>9218</v>
      </c>
      <c r="Q14" s="136">
        <v>9161</v>
      </c>
      <c r="R14" s="137">
        <v>10573</v>
      </c>
      <c r="S14" s="137" t="s">
        <v>135</v>
      </c>
      <c r="T14" s="138">
        <v>9223</v>
      </c>
      <c r="U14" s="138">
        <v>9429</v>
      </c>
      <c r="V14" s="138">
        <v>10237</v>
      </c>
      <c r="W14" s="138">
        <v>10269</v>
      </c>
      <c r="X14" s="138">
        <v>10239</v>
      </c>
      <c r="Y14" s="138">
        <v>10783</v>
      </c>
      <c r="Z14" s="138">
        <v>10971</v>
      </c>
      <c r="AA14" s="138">
        <v>10537</v>
      </c>
      <c r="AB14" s="138">
        <v>10687</v>
      </c>
      <c r="AC14" s="138">
        <v>10727</v>
      </c>
      <c r="AD14" s="138">
        <v>10679</v>
      </c>
      <c r="AE14" s="138">
        <v>12264</v>
      </c>
      <c r="AF14" s="137" t="s">
        <v>135</v>
      </c>
    </row>
    <row r="15" spans="2:32" s="123" customFormat="1" ht="15" customHeight="1">
      <c r="B15" s="331"/>
      <c r="C15" s="117" t="s">
        <v>136</v>
      </c>
      <c r="D15" s="133" t="s">
        <v>135</v>
      </c>
      <c r="E15" s="133" t="s">
        <v>135</v>
      </c>
      <c r="F15" s="133" t="s">
        <v>135</v>
      </c>
      <c r="G15" s="124">
        <v>28.4</v>
      </c>
      <c r="H15" s="124">
        <v>26.075052343372533</v>
      </c>
      <c r="I15" s="124">
        <v>24.1</v>
      </c>
      <c r="J15" s="124">
        <v>27.3</v>
      </c>
      <c r="K15" s="124">
        <v>27.6</v>
      </c>
      <c r="L15" s="124">
        <v>24.2</v>
      </c>
      <c r="M15" s="134">
        <v>24.9</v>
      </c>
      <c r="N15" s="134">
        <v>26.2</v>
      </c>
      <c r="O15" s="134">
        <v>23</v>
      </c>
      <c r="P15" s="134">
        <v>24.9</v>
      </c>
      <c r="Q15" s="134">
        <v>22.489637652092533</v>
      </c>
      <c r="R15" s="126">
        <v>20.5</v>
      </c>
      <c r="S15" s="126" t="s">
        <v>135</v>
      </c>
      <c r="T15" s="284">
        <v>19.600000000000001</v>
      </c>
      <c r="U15" s="284">
        <v>20.399999999999999</v>
      </c>
      <c r="V15" s="284">
        <v>22.1</v>
      </c>
      <c r="W15" s="284">
        <v>21.1</v>
      </c>
      <c r="X15" s="284">
        <v>17.399999999999999</v>
      </c>
      <c r="Y15" s="121">
        <v>18</v>
      </c>
      <c r="Z15" s="121">
        <v>19.600000000000001</v>
      </c>
      <c r="AA15" s="121">
        <v>17.399999999999999</v>
      </c>
      <c r="AB15" s="121">
        <v>18.2</v>
      </c>
      <c r="AC15" s="121">
        <v>16.399999999999999</v>
      </c>
      <c r="AD15" s="121">
        <v>16.600000000000001</v>
      </c>
      <c r="AE15" s="121">
        <v>16</v>
      </c>
      <c r="AF15" s="126" t="s">
        <v>135</v>
      </c>
    </row>
    <row r="16" spans="2:32" s="123" customFormat="1" ht="15" customHeight="1">
      <c r="B16" s="331" t="s">
        <v>252</v>
      </c>
      <c r="C16" s="117" t="s">
        <v>138</v>
      </c>
      <c r="D16" s="135">
        <v>4195</v>
      </c>
      <c r="E16" s="135">
        <v>5183</v>
      </c>
      <c r="F16" s="135">
        <v>7104</v>
      </c>
      <c r="G16" s="135">
        <v>7711</v>
      </c>
      <c r="H16" s="135">
        <v>7770</v>
      </c>
      <c r="I16" s="135">
        <v>7974</v>
      </c>
      <c r="J16" s="135">
        <v>8101</v>
      </c>
      <c r="K16" s="135">
        <v>8225</v>
      </c>
      <c r="L16" s="135">
        <v>8377</v>
      </c>
      <c r="M16" s="136">
        <v>8490</v>
      </c>
      <c r="N16" s="136">
        <v>8552</v>
      </c>
      <c r="O16" s="136">
        <v>8606</v>
      </c>
      <c r="P16" s="136">
        <v>8666</v>
      </c>
      <c r="Q16" s="136">
        <v>8710.74</v>
      </c>
      <c r="R16" s="137">
        <v>8865</v>
      </c>
      <c r="S16" s="137">
        <v>8865</v>
      </c>
      <c r="T16" s="138">
        <v>8865</v>
      </c>
      <c r="U16" s="138">
        <v>9325.52</v>
      </c>
      <c r="V16" s="138">
        <v>9628.9599999999991</v>
      </c>
      <c r="W16" s="138">
        <v>9788.48</v>
      </c>
      <c r="X16" s="138">
        <v>9877.98</v>
      </c>
      <c r="Y16" s="138">
        <v>10027.49</v>
      </c>
      <c r="Z16" s="138">
        <v>10160.81</v>
      </c>
      <c r="AA16" s="138">
        <v>10207.280000000001</v>
      </c>
      <c r="AB16" s="138">
        <v>10260</v>
      </c>
      <c r="AC16" s="138">
        <v>10306</v>
      </c>
      <c r="AD16" s="138">
        <v>10340</v>
      </c>
      <c r="AE16" s="138">
        <v>10497</v>
      </c>
      <c r="AF16" s="137">
        <v>10497</v>
      </c>
    </row>
    <row r="17" spans="2:32" s="123" customFormat="1" ht="15" customHeight="1">
      <c r="B17" s="331"/>
      <c r="C17" s="117" t="s">
        <v>136</v>
      </c>
      <c r="D17" s="124">
        <v>20.5</v>
      </c>
      <c r="E17" s="124">
        <v>23.5</v>
      </c>
      <c r="F17" s="124">
        <v>37.1</v>
      </c>
      <c r="G17" s="124">
        <v>28.4</v>
      </c>
      <c r="H17" s="124">
        <v>27.2</v>
      </c>
      <c r="I17" s="124">
        <v>26.1</v>
      </c>
      <c r="J17" s="124">
        <v>26.4</v>
      </c>
      <c r="K17" s="124">
        <v>26.7</v>
      </c>
      <c r="L17" s="124">
        <v>26.2</v>
      </c>
      <c r="M17" s="134">
        <v>26.001780943900272</v>
      </c>
      <c r="N17" s="134">
        <v>26.061320754716988</v>
      </c>
      <c r="O17" s="134">
        <v>25.690083248137867</v>
      </c>
      <c r="P17" s="134">
        <v>25.6</v>
      </c>
      <c r="Q17" s="134">
        <v>25.3</v>
      </c>
      <c r="R17" s="126">
        <v>24.8</v>
      </c>
      <c r="S17" s="126">
        <v>24.8</v>
      </c>
      <c r="T17" s="139">
        <v>24.8</v>
      </c>
      <c r="U17" s="139">
        <v>20</v>
      </c>
      <c r="V17" s="139">
        <v>20.8</v>
      </c>
      <c r="W17" s="139">
        <v>20.8</v>
      </c>
      <c r="X17" s="139">
        <v>20.100000000000001</v>
      </c>
      <c r="Y17" s="139">
        <v>19.7</v>
      </c>
      <c r="Z17" s="139">
        <v>19.7</v>
      </c>
      <c r="AA17" s="139">
        <v>19.399999999999999</v>
      </c>
      <c r="AB17" s="139">
        <v>19.2</v>
      </c>
      <c r="AC17" s="139">
        <v>18.899999999999999</v>
      </c>
      <c r="AD17" s="139">
        <v>18.7</v>
      </c>
      <c r="AE17" s="139">
        <v>18.399999999999999</v>
      </c>
      <c r="AF17" s="139">
        <v>18.399999999999999</v>
      </c>
    </row>
    <row r="18" spans="2:32" s="116" customFormat="1" ht="15" customHeight="1">
      <c r="B18" s="258" t="s">
        <v>253</v>
      </c>
      <c r="C18" s="117" t="s">
        <v>136</v>
      </c>
      <c r="D18" s="135" t="s">
        <v>135</v>
      </c>
      <c r="E18" s="135" t="s">
        <v>135</v>
      </c>
      <c r="F18" s="135" t="s">
        <v>135</v>
      </c>
      <c r="G18" s="124">
        <v>12.3</v>
      </c>
      <c r="H18" s="124">
        <v>10.5</v>
      </c>
      <c r="I18" s="124">
        <v>9.5</v>
      </c>
      <c r="J18" s="124">
        <v>12.5</v>
      </c>
      <c r="K18" s="124">
        <v>14.1</v>
      </c>
      <c r="L18" s="124">
        <v>13</v>
      </c>
      <c r="M18" s="134">
        <v>14.7</v>
      </c>
      <c r="N18" s="134">
        <v>15.7</v>
      </c>
      <c r="O18" s="134">
        <v>12.9</v>
      </c>
      <c r="P18" s="134">
        <v>14.2</v>
      </c>
      <c r="Q18" s="134">
        <v>11.4</v>
      </c>
      <c r="R18" s="126">
        <v>9.6999999999999993</v>
      </c>
      <c r="S18" s="126"/>
      <c r="T18" s="284">
        <v>9.5</v>
      </c>
      <c r="U18" s="284">
        <v>10.7</v>
      </c>
      <c r="V18" s="284">
        <v>12.5</v>
      </c>
      <c r="W18" s="284">
        <v>11.2</v>
      </c>
      <c r="X18" s="122">
        <v>7</v>
      </c>
      <c r="Y18" s="122">
        <v>8.1</v>
      </c>
      <c r="Z18" s="122">
        <v>9.5</v>
      </c>
      <c r="AA18" s="122">
        <v>7.7</v>
      </c>
      <c r="AB18" s="122">
        <v>9.8000000000000007</v>
      </c>
      <c r="AC18" s="122">
        <v>9.1999999999999993</v>
      </c>
      <c r="AD18" s="122">
        <v>10.8</v>
      </c>
      <c r="AE18" s="122">
        <v>11.3</v>
      </c>
      <c r="AF18" s="126"/>
    </row>
    <row r="19" spans="2:32" s="123" customFormat="1" ht="15" customHeight="1">
      <c r="B19" s="258" t="s">
        <v>254</v>
      </c>
      <c r="C19" s="117" t="s">
        <v>136</v>
      </c>
      <c r="D19" s="124">
        <v>-20.2</v>
      </c>
      <c r="E19" s="124">
        <v>9</v>
      </c>
      <c r="F19" s="124">
        <v>19.100000000000001</v>
      </c>
      <c r="G19" s="124">
        <v>12.3</v>
      </c>
      <c r="H19" s="124">
        <v>11.387822188742</v>
      </c>
      <c r="I19" s="124">
        <v>10.730452333305999</v>
      </c>
      <c r="J19" s="124">
        <v>11.169645242499</v>
      </c>
      <c r="K19" s="124">
        <v>11.77216568451</v>
      </c>
      <c r="L19" s="124">
        <v>11.993084905657</v>
      </c>
      <c r="M19" s="134">
        <v>12.404965370124</v>
      </c>
      <c r="N19" s="134">
        <v>12.832293380204</v>
      </c>
      <c r="O19" s="134">
        <v>12.843514270041</v>
      </c>
      <c r="P19" s="134">
        <v>12.977465343682001</v>
      </c>
      <c r="Q19" s="134">
        <v>12.85121694832732</v>
      </c>
      <c r="R19" s="126">
        <v>12.5</v>
      </c>
      <c r="S19" s="126">
        <v>12.5</v>
      </c>
      <c r="T19" s="285">
        <v>9.5</v>
      </c>
      <c r="U19" s="285">
        <v>10.099999999999994</v>
      </c>
      <c r="V19" s="285">
        <v>10.900000000000006</v>
      </c>
      <c r="W19" s="285">
        <v>11</v>
      </c>
      <c r="X19" s="268">
        <v>10.139853493380997</v>
      </c>
      <c r="Y19" s="268">
        <v>9.7667927830210033</v>
      </c>
      <c r="Z19" s="268">
        <v>9.7245027233190058</v>
      </c>
      <c r="AA19" s="268">
        <v>9.5</v>
      </c>
      <c r="AB19" s="268">
        <v>9.5</v>
      </c>
      <c r="AC19" s="268">
        <v>9.5</v>
      </c>
      <c r="AD19" s="268">
        <v>9.6</v>
      </c>
      <c r="AE19" s="268">
        <v>9.8000000000000007</v>
      </c>
      <c r="AF19" s="268">
        <v>9.8000000000000007</v>
      </c>
    </row>
    <row r="20" spans="2:32" s="123" customFormat="1" ht="15" customHeight="1">
      <c r="B20" s="258"/>
      <c r="C20" s="117"/>
      <c r="D20" s="124"/>
      <c r="E20" s="124"/>
      <c r="F20" s="124"/>
      <c r="G20" s="124"/>
      <c r="H20" s="124"/>
      <c r="I20" s="124"/>
      <c r="J20" s="124"/>
      <c r="K20" s="124"/>
      <c r="L20" s="124"/>
      <c r="M20" s="134"/>
      <c r="N20" s="134"/>
      <c r="O20" s="134"/>
      <c r="P20" s="134"/>
      <c r="Q20" s="134"/>
      <c r="R20" s="126"/>
      <c r="S20" s="126"/>
      <c r="T20" s="285"/>
      <c r="U20" s="285"/>
      <c r="V20" s="285"/>
      <c r="W20" s="285"/>
      <c r="X20" s="268"/>
      <c r="Y20" s="268"/>
      <c r="Z20" s="268"/>
      <c r="AA20" s="268"/>
      <c r="AB20" s="268"/>
      <c r="AC20" s="268"/>
      <c r="AD20" s="268"/>
      <c r="AE20" s="268"/>
      <c r="AF20" s="268"/>
    </row>
    <row r="21" spans="2:32" s="123" customFormat="1" ht="15" customHeight="1">
      <c r="B21" s="257" t="s">
        <v>246</v>
      </c>
      <c r="C21" s="117"/>
      <c r="D21" s="124"/>
      <c r="E21" s="124"/>
      <c r="F21" s="124"/>
      <c r="G21" s="124"/>
      <c r="H21" s="124"/>
      <c r="I21" s="124"/>
      <c r="J21" s="124"/>
      <c r="K21" s="124"/>
      <c r="L21" s="124"/>
      <c r="M21" s="134"/>
      <c r="N21" s="134"/>
      <c r="O21" s="134"/>
      <c r="P21" s="134"/>
      <c r="Q21" s="134"/>
      <c r="R21" s="126"/>
      <c r="S21" s="126"/>
      <c r="T21" s="285"/>
      <c r="U21" s="285"/>
      <c r="V21" s="285"/>
      <c r="W21" s="285"/>
      <c r="X21" s="268"/>
      <c r="Y21" s="268"/>
      <c r="Z21" s="268"/>
      <c r="AA21" s="268"/>
      <c r="AB21" s="268"/>
      <c r="AC21" s="268"/>
      <c r="AD21" s="268"/>
      <c r="AE21" s="268"/>
      <c r="AF21" s="268"/>
    </row>
    <row r="22" spans="2:32" s="123" customFormat="1" ht="15" customHeight="1">
      <c r="B22" s="127" t="s">
        <v>139</v>
      </c>
      <c r="C22" s="117" t="s">
        <v>138</v>
      </c>
      <c r="D22" s="135">
        <v>1378</v>
      </c>
      <c r="E22" s="135">
        <v>1600</v>
      </c>
      <c r="F22" s="135">
        <v>3200</v>
      </c>
      <c r="G22" s="135">
        <v>3723</v>
      </c>
      <c r="H22" s="135">
        <v>3723</v>
      </c>
      <c r="I22" s="135">
        <v>3723</v>
      </c>
      <c r="J22" s="135">
        <v>3723</v>
      </c>
      <c r="K22" s="135">
        <v>3723</v>
      </c>
      <c r="L22" s="135">
        <v>3723</v>
      </c>
      <c r="M22" s="136">
        <v>3723</v>
      </c>
      <c r="N22" s="136">
        <v>3723</v>
      </c>
      <c r="O22" s="136">
        <v>3723</v>
      </c>
      <c r="P22" s="136">
        <v>3723</v>
      </c>
      <c r="Q22" s="136">
        <v>3723</v>
      </c>
      <c r="R22" s="137">
        <v>3723</v>
      </c>
      <c r="S22" s="137">
        <v>3723</v>
      </c>
      <c r="T22" s="137">
        <v>4173</v>
      </c>
      <c r="U22" s="137">
        <v>4173</v>
      </c>
      <c r="V22" s="137">
        <v>4173</v>
      </c>
      <c r="W22" s="137">
        <v>4173</v>
      </c>
      <c r="X22" s="137">
        <v>4173</v>
      </c>
      <c r="Y22" s="137">
        <v>4173</v>
      </c>
      <c r="Z22" s="137">
        <v>4173</v>
      </c>
      <c r="AA22" s="137">
        <v>4173</v>
      </c>
      <c r="AB22" s="137">
        <v>4173</v>
      </c>
      <c r="AC22" s="137">
        <v>4173</v>
      </c>
      <c r="AD22" s="137">
        <v>4173</v>
      </c>
      <c r="AE22" s="137">
        <v>4173</v>
      </c>
      <c r="AF22" s="137">
        <v>4173</v>
      </c>
    </row>
    <row r="23" spans="2:32" s="123" customFormat="1" ht="15" customHeight="1">
      <c r="B23" s="127" t="s">
        <v>247</v>
      </c>
      <c r="C23" s="117" t="s">
        <v>138</v>
      </c>
      <c r="D23" s="135">
        <v>1330</v>
      </c>
      <c r="E23" s="135">
        <v>1544</v>
      </c>
      <c r="F23" s="135">
        <v>1700</v>
      </c>
      <c r="G23" s="135">
        <v>1700</v>
      </c>
      <c r="H23" s="135">
        <v>1700</v>
      </c>
      <c r="I23" s="135">
        <v>1700</v>
      </c>
      <c r="J23" s="135">
        <v>1700</v>
      </c>
      <c r="K23" s="135">
        <v>1700</v>
      </c>
      <c r="L23" s="135">
        <v>1700</v>
      </c>
      <c r="M23" s="136">
        <v>1777</v>
      </c>
      <c r="N23" s="136">
        <v>1777</v>
      </c>
      <c r="O23" s="136">
        <v>1777</v>
      </c>
      <c r="P23" s="136">
        <v>1777</v>
      </c>
      <c r="Q23" s="136">
        <v>1777</v>
      </c>
      <c r="R23" s="137">
        <v>1853</v>
      </c>
      <c r="S23" s="137">
        <v>1853</v>
      </c>
      <c r="T23" s="137">
        <v>1853</v>
      </c>
      <c r="U23" s="137">
        <v>1853</v>
      </c>
      <c r="V23" s="137">
        <v>1853</v>
      </c>
      <c r="W23" s="137">
        <v>1853</v>
      </c>
      <c r="X23" s="137">
        <v>1853</v>
      </c>
      <c r="Y23" s="137">
        <v>1853</v>
      </c>
      <c r="Z23" s="137">
        <v>1936</v>
      </c>
      <c r="AA23" s="137">
        <v>1936</v>
      </c>
      <c r="AB23" s="137">
        <v>1936</v>
      </c>
      <c r="AC23" s="137">
        <v>1936</v>
      </c>
      <c r="AD23" s="137">
        <v>1936</v>
      </c>
      <c r="AE23" s="137">
        <v>2027</v>
      </c>
      <c r="AF23" s="137">
        <v>2027</v>
      </c>
    </row>
    <row r="24" spans="2:32" s="123" customFormat="1" ht="15" customHeight="1">
      <c r="B24" s="258"/>
      <c r="C24" s="117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136"/>
      <c r="O24" s="136"/>
      <c r="P24" s="136"/>
      <c r="Q24" s="136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</row>
    <row r="25" spans="2:32" s="123" customFormat="1" ht="15" customHeight="1">
      <c r="B25" s="257" t="s">
        <v>243</v>
      </c>
      <c r="C25" s="117"/>
      <c r="D25" s="133"/>
      <c r="E25" s="133"/>
      <c r="F25" s="133"/>
      <c r="G25" s="133"/>
      <c r="H25" s="133"/>
      <c r="I25" s="133"/>
      <c r="J25" s="133"/>
      <c r="K25" s="133"/>
      <c r="L25" s="133"/>
      <c r="M25" s="140"/>
      <c r="N25" s="140"/>
      <c r="O25" s="140"/>
      <c r="P25" s="140"/>
      <c r="Q25" s="141"/>
      <c r="R25" s="142"/>
      <c r="S25" s="142"/>
      <c r="T25" s="284"/>
      <c r="U25" s="284"/>
      <c r="V25" s="284"/>
      <c r="W25" s="284"/>
      <c r="X25" s="122"/>
      <c r="Y25" s="122"/>
      <c r="Z25" s="122"/>
      <c r="AA25" s="122"/>
      <c r="AB25" s="122"/>
      <c r="AC25" s="122"/>
      <c r="AD25" s="122"/>
      <c r="AE25" s="122"/>
      <c r="AF25" s="142"/>
    </row>
    <row r="26" spans="2:32" s="116" customFormat="1" ht="15" customHeight="1">
      <c r="B26" s="258" t="s">
        <v>258</v>
      </c>
      <c r="C26" s="117" t="s">
        <v>140</v>
      </c>
      <c r="D26" s="135">
        <v>4599.9129999999996</v>
      </c>
      <c r="E26" s="135">
        <v>6548.6459999999997</v>
      </c>
      <c r="F26" s="135">
        <v>6920.6629999999996</v>
      </c>
      <c r="G26" s="135">
        <v>6265.8459999999995</v>
      </c>
      <c r="H26" s="135">
        <v>6440.4930000000004</v>
      </c>
      <c r="I26" s="135">
        <v>6597.1239999999998</v>
      </c>
      <c r="J26" s="135">
        <v>6747.0190000000002</v>
      </c>
      <c r="K26" s="135">
        <v>584.13699999999994</v>
      </c>
      <c r="L26" s="135">
        <v>1609.22</v>
      </c>
      <c r="M26" s="136">
        <v>2182.567</v>
      </c>
      <c r="N26" s="136">
        <v>2438.1669999999999</v>
      </c>
      <c r="O26" s="136">
        <v>2617.1619999999998</v>
      </c>
      <c r="P26" s="136">
        <v>1497.117</v>
      </c>
      <c r="Q26" s="136">
        <v>3349.1239999999998</v>
      </c>
      <c r="R26" s="137">
        <v>3916.81</v>
      </c>
      <c r="S26" s="137">
        <v>3916.81</v>
      </c>
      <c r="T26" s="269">
        <v>3648.9879999999998</v>
      </c>
      <c r="U26" s="269">
        <v>3735.11</v>
      </c>
      <c r="V26" s="269">
        <v>3897.6080000000002</v>
      </c>
      <c r="W26" s="269">
        <v>4033.8</v>
      </c>
      <c r="X26" s="269">
        <v>1511.7</v>
      </c>
      <c r="Y26" s="269">
        <v>2061.078</v>
      </c>
      <c r="Z26" s="269">
        <v>2221.7179999999998</v>
      </c>
      <c r="AA26" s="269">
        <v>2274.002</v>
      </c>
      <c r="AB26" s="269">
        <v>2335.752</v>
      </c>
      <c r="AC26" s="269">
        <v>2424.7060000000001</v>
      </c>
      <c r="AD26" s="269">
        <v>2986.1770000000001</v>
      </c>
      <c r="AE26" s="269">
        <v>3283.556</v>
      </c>
      <c r="AF26" s="269">
        <v>3283.556</v>
      </c>
    </row>
    <row r="27" spans="2:32" s="123" customFormat="1" ht="15" customHeight="1">
      <c r="B27" s="331" t="s">
        <v>248</v>
      </c>
      <c r="C27" s="117" t="s">
        <v>141</v>
      </c>
      <c r="D27" s="143">
        <v>17.995000000000001</v>
      </c>
      <c r="E27" s="143">
        <v>44.12</v>
      </c>
      <c r="F27" s="143">
        <v>69.739999999999995</v>
      </c>
      <c r="G27" s="143">
        <v>8.7170000000000005</v>
      </c>
      <c r="H27" s="143">
        <v>9.6440000000000001</v>
      </c>
      <c r="I27" s="143">
        <v>15.234999999999999</v>
      </c>
      <c r="J27" s="143">
        <v>13.218999999999999</v>
      </c>
      <c r="K27" s="143">
        <v>5.58</v>
      </c>
      <c r="L27" s="143">
        <v>2.4550000000000001</v>
      </c>
      <c r="M27" s="144">
        <v>1.397</v>
      </c>
      <c r="N27" s="144">
        <v>1.3220000000000001</v>
      </c>
      <c r="O27" s="144">
        <v>1.2929999999999999</v>
      </c>
      <c r="P27" s="144">
        <v>1.694</v>
      </c>
      <c r="Q27" s="144">
        <v>2.8570000000000002</v>
      </c>
      <c r="R27" s="145">
        <v>6.5640000000000001</v>
      </c>
      <c r="S27" s="145">
        <v>69.977000000000004</v>
      </c>
      <c r="T27" s="286">
        <v>6.524</v>
      </c>
      <c r="U27" s="286">
        <v>6.3129999999999997</v>
      </c>
      <c r="V27" s="286">
        <v>9.4819999999999993</v>
      </c>
      <c r="W27" s="286">
        <v>7.673</v>
      </c>
      <c r="X27" s="122">
        <v>3.6309999999999998</v>
      </c>
      <c r="Y27" s="122">
        <v>0.90900000000000003</v>
      </c>
      <c r="Z27" s="122">
        <v>0.54400000000000004</v>
      </c>
      <c r="AA27" s="122">
        <v>0.439</v>
      </c>
      <c r="AB27" s="122">
        <v>0.52100000000000002</v>
      </c>
      <c r="AC27" s="122">
        <v>0.57299999999999995</v>
      </c>
      <c r="AD27" s="122">
        <v>2.0259999999999998</v>
      </c>
      <c r="AE27" s="122">
        <v>6.1920000000000002</v>
      </c>
      <c r="AF27" s="145">
        <v>44.828000000000003</v>
      </c>
    </row>
    <row r="28" spans="2:32" s="123" customFormat="1" ht="15" customHeight="1">
      <c r="B28" s="331"/>
      <c r="C28" s="117" t="s">
        <v>136</v>
      </c>
      <c r="D28" s="135" t="s">
        <v>135</v>
      </c>
      <c r="E28" s="146">
        <v>145.19999999999999</v>
      </c>
      <c r="F28" s="146">
        <v>58.1</v>
      </c>
      <c r="G28" s="146">
        <v>-19.100000000000001</v>
      </c>
      <c r="H28" s="146">
        <v>-37.799999999999997</v>
      </c>
      <c r="I28" s="146">
        <v>154.1</v>
      </c>
      <c r="J28" s="146">
        <v>334.8</v>
      </c>
      <c r="K28" s="146">
        <v>182.4</v>
      </c>
      <c r="L28" s="146">
        <v>38</v>
      </c>
      <c r="M28" s="147">
        <v>-17</v>
      </c>
      <c r="N28" s="147">
        <v>-85.3</v>
      </c>
      <c r="O28" s="147">
        <v>-78.2</v>
      </c>
      <c r="P28" s="147">
        <v>-46.1</v>
      </c>
      <c r="Q28" s="147">
        <v>13.6</v>
      </c>
      <c r="R28" s="148">
        <v>-22</v>
      </c>
      <c r="S28" s="148">
        <v>0.3</v>
      </c>
      <c r="T28" s="287">
        <v>-25.2</v>
      </c>
      <c r="U28" s="287">
        <v>-34.5</v>
      </c>
      <c r="V28" s="287">
        <v>-37.799999999999997</v>
      </c>
      <c r="W28" s="287">
        <v>-42</v>
      </c>
      <c r="X28" s="122">
        <v>-34.9</v>
      </c>
      <c r="Y28" s="122">
        <v>-63</v>
      </c>
      <c r="Z28" s="122">
        <v>-61.1</v>
      </c>
      <c r="AA28" s="122">
        <v>-66.8</v>
      </c>
      <c r="AB28" s="122">
        <v>-59.7</v>
      </c>
      <c r="AC28" s="122">
        <v>-66.099999999999994</v>
      </c>
      <c r="AD28" s="122">
        <v>-29.1</v>
      </c>
      <c r="AE28" s="122">
        <v>-5.7</v>
      </c>
      <c r="AF28" s="148">
        <v>-35.9</v>
      </c>
    </row>
    <row r="29" spans="2:32" s="116" customFormat="1" ht="15" customHeight="1">
      <c r="B29" s="331" t="s">
        <v>249</v>
      </c>
      <c r="C29" s="117" t="s">
        <v>138</v>
      </c>
      <c r="D29" s="146">
        <v>374.47500000000008</v>
      </c>
      <c r="E29" s="146">
        <v>733.6</v>
      </c>
      <c r="F29" s="146">
        <v>668</v>
      </c>
      <c r="G29" s="146">
        <v>1164.4000000000001</v>
      </c>
      <c r="H29" s="146">
        <v>1005.2</v>
      </c>
      <c r="I29" s="124">
        <v>480.8</v>
      </c>
      <c r="J29" s="124">
        <v>309.8</v>
      </c>
      <c r="K29" s="124">
        <v>168.5</v>
      </c>
      <c r="L29" s="124">
        <v>100.7</v>
      </c>
      <c r="M29" s="147">
        <v>103.9</v>
      </c>
      <c r="N29" s="147">
        <v>96.5</v>
      </c>
      <c r="O29" s="147">
        <v>102.3</v>
      </c>
      <c r="P29" s="147">
        <v>538.9</v>
      </c>
      <c r="Q29" s="147">
        <v>531.20000000000005</v>
      </c>
      <c r="R29" s="148">
        <v>713</v>
      </c>
      <c r="S29" s="148">
        <v>413.60626534950057</v>
      </c>
      <c r="T29" s="284">
        <v>915.9</v>
      </c>
      <c r="U29" s="284">
        <v>998.6</v>
      </c>
      <c r="V29" s="284">
        <v>660.4</v>
      </c>
      <c r="W29" s="284">
        <v>409.8</v>
      </c>
      <c r="X29" s="122">
        <v>91.8</v>
      </c>
      <c r="Y29" s="122">
        <v>116.4</v>
      </c>
      <c r="Z29" s="122">
        <v>127.5</v>
      </c>
      <c r="AA29" s="122">
        <v>141.80000000000001</v>
      </c>
      <c r="AB29" s="122">
        <v>115.7</v>
      </c>
      <c r="AC29" s="122">
        <v>492.1</v>
      </c>
      <c r="AD29" s="122">
        <v>479.7</v>
      </c>
      <c r="AE29" s="122">
        <v>638.70000000000005</v>
      </c>
      <c r="AF29" s="148">
        <v>385.3</v>
      </c>
    </row>
    <row r="30" spans="2:32" s="123" customFormat="1" ht="15" customHeight="1">
      <c r="B30" s="332"/>
      <c r="C30" s="149" t="s">
        <v>136</v>
      </c>
      <c r="D30" s="150">
        <v>159</v>
      </c>
      <c r="E30" s="150">
        <v>95.9</v>
      </c>
      <c r="F30" s="150">
        <v>-8.9</v>
      </c>
      <c r="G30" s="150">
        <v>-23.5</v>
      </c>
      <c r="H30" s="150">
        <v>-36</v>
      </c>
      <c r="I30" s="150">
        <v>-62</v>
      </c>
      <c r="J30" s="150">
        <v>-59</v>
      </c>
      <c r="K30" s="150">
        <v>-59.1</v>
      </c>
      <c r="L30" s="150">
        <v>-38.9</v>
      </c>
      <c r="M30" s="151">
        <v>-28.8</v>
      </c>
      <c r="N30" s="151">
        <v>-37.299999999999997</v>
      </c>
      <c r="O30" s="151">
        <v>-31.6</v>
      </c>
      <c r="P30" s="151">
        <v>57.8</v>
      </c>
      <c r="Q30" s="151">
        <v>-1.7</v>
      </c>
      <c r="R30" s="152">
        <v>-28.2</v>
      </c>
      <c r="S30" s="152">
        <v>-38.1</v>
      </c>
      <c r="T30" s="288">
        <v>-21.3</v>
      </c>
      <c r="U30" s="288">
        <v>-0.7</v>
      </c>
      <c r="V30" s="288">
        <v>37.4</v>
      </c>
      <c r="W30" s="288">
        <v>32.299999999999997</v>
      </c>
      <c r="X30" s="289">
        <v>-45.5</v>
      </c>
      <c r="Y30" s="289">
        <v>15.6</v>
      </c>
      <c r="Z30" s="289">
        <v>22.7</v>
      </c>
      <c r="AA30" s="289">
        <v>46.9</v>
      </c>
      <c r="AB30" s="289">
        <v>13.1</v>
      </c>
      <c r="AC30" s="289">
        <v>-8.6999999999999993</v>
      </c>
      <c r="AD30" s="289">
        <v>-9.6999999999999993</v>
      </c>
      <c r="AE30" s="289">
        <v>-10.4</v>
      </c>
      <c r="AF30" s="152">
        <v>-6.8</v>
      </c>
    </row>
    <row r="31" spans="2:32" ht="15" customHeight="1">
      <c r="B31" s="153" t="s">
        <v>142</v>
      </c>
      <c r="C31" s="153"/>
      <c r="D31" s="153"/>
      <c r="E31" s="153"/>
      <c r="F31" s="153"/>
      <c r="G31" s="153"/>
      <c r="H31" s="153"/>
    </row>
    <row r="32" spans="2:32" ht="15" customHeight="1">
      <c r="B32" s="153" t="s">
        <v>15</v>
      </c>
      <c r="C32" s="154"/>
      <c r="D32" s="154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</row>
    <row r="33" spans="2:32" ht="15" customHeight="1">
      <c r="B33" s="156" t="s">
        <v>143</v>
      </c>
      <c r="D33" s="157"/>
      <c r="E33" s="157"/>
      <c r="F33" s="157"/>
      <c r="G33" s="157"/>
      <c r="H33" s="157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</row>
    <row r="34" spans="2:32" ht="29.25" customHeight="1">
      <c r="B34" s="291" t="s">
        <v>144</v>
      </c>
      <c r="C34" s="158"/>
      <c r="D34" s="157"/>
      <c r="E34" s="157"/>
      <c r="F34" s="157"/>
      <c r="G34" s="157"/>
      <c r="H34" s="157"/>
    </row>
    <row r="35" spans="2:32" ht="15" customHeight="1">
      <c r="B35" s="158" t="s">
        <v>259</v>
      </c>
      <c r="C35" s="153"/>
      <c r="D35" s="153"/>
      <c r="E35" s="153"/>
      <c r="F35" s="153"/>
      <c r="G35" s="153"/>
      <c r="H35" s="153"/>
    </row>
    <row r="36" spans="2:32" ht="15" customHeight="1"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AF36" s="159"/>
    </row>
    <row r="37" spans="2:32" ht="15" customHeight="1">
      <c r="B37" s="156"/>
    </row>
    <row r="38" spans="2:32" ht="15" customHeight="1"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AF38" s="160"/>
    </row>
    <row r="41" spans="2:32" ht="15" customHeight="1"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AF41" s="160"/>
    </row>
  </sheetData>
  <mergeCells count="16">
    <mergeCell ref="AF2:AF3"/>
    <mergeCell ref="B27:B28"/>
    <mergeCell ref="B29:B30"/>
    <mergeCell ref="S2:S3"/>
    <mergeCell ref="B5:B6"/>
    <mergeCell ref="B7:B8"/>
    <mergeCell ref="B14:B15"/>
    <mergeCell ref="B16:B17"/>
    <mergeCell ref="T2:AE2"/>
    <mergeCell ref="B1:Q1"/>
    <mergeCell ref="B2:B3"/>
    <mergeCell ref="C2:C3"/>
    <mergeCell ref="D2:D3"/>
    <mergeCell ref="E2:E3"/>
    <mergeCell ref="F2:F3"/>
    <mergeCell ref="G2:R2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zoomScaleNormal="100" zoomScaleSheetLayoutView="50" zoomScalePageLayoutView="85" workbookViewId="0">
      <selection activeCell="L45" sqref="L45"/>
    </sheetView>
  </sheetViews>
  <sheetFormatPr defaultColWidth="9.44140625" defaultRowHeight="11.4"/>
  <cols>
    <col min="1" max="1" width="5.5546875" style="161" customWidth="1"/>
    <col min="2" max="2" width="50.88671875" style="161" customWidth="1"/>
    <col min="3" max="3" width="10.6640625" style="161" customWidth="1"/>
    <col min="4" max="4" width="12.5546875" style="161" customWidth="1"/>
    <col min="5" max="5" width="10.6640625" style="161" customWidth="1"/>
    <col min="6" max="6" width="9.44140625" style="161" customWidth="1"/>
    <col min="7" max="7" width="9.44140625" style="161"/>
    <col min="8" max="8" width="9.44140625" style="161" customWidth="1"/>
    <col min="9" max="13" width="10.109375" style="161" customWidth="1"/>
    <col min="14" max="14" width="13.109375" style="161" bestFit="1" customWidth="1"/>
    <col min="15" max="15" width="12.44140625" style="161" customWidth="1"/>
    <col min="16" max="16" width="13.109375" style="161" bestFit="1" customWidth="1"/>
    <col min="17" max="17" width="12.33203125" style="161" bestFit="1" customWidth="1"/>
    <col min="18" max="18" width="11.6640625" style="161" bestFit="1" customWidth="1"/>
    <col min="19" max="19" width="13.88671875" style="161" bestFit="1" customWidth="1"/>
    <col min="20" max="21" width="11.33203125" style="161" bestFit="1" customWidth="1"/>
    <col min="22" max="22" width="9.44140625" style="161"/>
    <col min="23" max="23" width="11.33203125" style="161" bestFit="1" customWidth="1"/>
    <col min="24" max="16384" width="9.44140625" style="161"/>
  </cols>
  <sheetData>
    <row r="1" spans="2:21" ht="30" customHeight="1">
      <c r="B1" s="333" t="s">
        <v>145</v>
      </c>
      <c r="C1" s="333"/>
      <c r="D1" s="333"/>
      <c r="E1" s="333"/>
      <c r="F1" s="333"/>
      <c r="G1" s="333"/>
      <c r="H1" s="333"/>
      <c r="I1" s="333"/>
      <c r="J1" s="254"/>
    </row>
    <row r="2" spans="2:21" ht="15" customHeight="1">
      <c r="B2" s="334" t="s">
        <v>146</v>
      </c>
      <c r="C2" s="335" t="s">
        <v>46</v>
      </c>
      <c r="D2" s="335" t="s">
        <v>29</v>
      </c>
      <c r="E2" s="335" t="s">
        <v>31</v>
      </c>
      <c r="F2" s="336" t="s">
        <v>33</v>
      </c>
      <c r="G2" s="337"/>
      <c r="H2" s="338" t="s">
        <v>56</v>
      </c>
      <c r="I2" s="339"/>
      <c r="J2" s="80"/>
      <c r="K2" s="80"/>
      <c r="L2" s="80"/>
      <c r="M2" s="80"/>
    </row>
    <row r="3" spans="2:21" ht="15" customHeight="1">
      <c r="B3" s="334"/>
      <c r="C3" s="335"/>
      <c r="D3" s="335"/>
      <c r="E3" s="335"/>
      <c r="F3" s="340" t="s">
        <v>260</v>
      </c>
      <c r="G3" s="340" t="s">
        <v>261</v>
      </c>
      <c r="H3" s="340" t="s">
        <v>260</v>
      </c>
      <c r="I3" s="340" t="s">
        <v>261</v>
      </c>
      <c r="J3" s="241"/>
      <c r="K3" s="241"/>
      <c r="L3" s="241"/>
      <c r="M3" s="241"/>
    </row>
    <row r="4" spans="2:21" ht="16.5" customHeight="1">
      <c r="B4" s="334"/>
      <c r="C4" s="335"/>
      <c r="D4" s="335"/>
      <c r="E4" s="335"/>
      <c r="F4" s="340"/>
      <c r="G4" s="340"/>
      <c r="H4" s="340"/>
      <c r="I4" s="340"/>
      <c r="J4" s="241"/>
      <c r="K4" s="241"/>
      <c r="L4" s="241"/>
      <c r="M4" s="241"/>
    </row>
    <row r="5" spans="2:21" s="165" customFormat="1" ht="15" customHeight="1">
      <c r="B5" s="162" t="s">
        <v>147</v>
      </c>
      <c r="C5" s="163">
        <v>534.69481220231</v>
      </c>
      <c r="D5" s="163">
        <v>616.28321956596994</v>
      </c>
      <c r="E5" s="163">
        <v>793.4418504746501</v>
      </c>
      <c r="F5" s="163">
        <v>84.85310400057017</v>
      </c>
      <c r="G5" s="163">
        <v>928.11494199723995</v>
      </c>
      <c r="H5" s="163">
        <v>98.571682500890006</v>
      </c>
      <c r="I5" s="163">
        <v>998.27894095760996</v>
      </c>
      <c r="J5" s="255"/>
      <c r="K5" s="164"/>
      <c r="L5" s="163"/>
      <c r="M5" s="163"/>
      <c r="N5" s="163"/>
      <c r="O5" s="164"/>
      <c r="P5" s="164"/>
      <c r="Q5" s="164"/>
    </row>
    <row r="6" spans="2:21" s="165" customFormat="1" ht="15" customHeight="1">
      <c r="B6" s="166" t="s">
        <v>148</v>
      </c>
      <c r="C6" s="163">
        <v>409.41753916970004</v>
      </c>
      <c r="D6" s="163">
        <v>503.87943276343992</v>
      </c>
      <c r="E6" s="167">
        <v>627.15368617780996</v>
      </c>
      <c r="F6" s="167">
        <v>65.589139509470101</v>
      </c>
      <c r="G6" s="167">
        <v>753.81564572343996</v>
      </c>
      <c r="H6" s="167">
        <v>76.807935058800012</v>
      </c>
      <c r="I6" s="167">
        <v>799.7760413753</v>
      </c>
      <c r="J6" s="167"/>
      <c r="K6" s="164"/>
      <c r="L6" s="167"/>
      <c r="M6" s="167"/>
      <c r="N6" s="167"/>
      <c r="O6" s="164"/>
      <c r="P6" s="164"/>
      <c r="Q6" s="164"/>
    </row>
    <row r="7" spans="2:21" s="165" customFormat="1" ht="15" customHeight="1">
      <c r="B7" s="166" t="s">
        <v>76</v>
      </c>
      <c r="C7" s="163"/>
      <c r="D7" s="163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4"/>
      <c r="U7" s="161"/>
    </row>
    <row r="8" spans="2:21" ht="15" customHeight="1">
      <c r="B8" s="168" t="s">
        <v>149</v>
      </c>
      <c r="C8" s="169">
        <v>45.061993447100001</v>
      </c>
      <c r="D8" s="169">
        <v>59.810465081070006</v>
      </c>
      <c r="E8" s="170">
        <v>75.033403662669997</v>
      </c>
      <c r="F8" s="170">
        <v>10.012982619699997</v>
      </c>
      <c r="G8" s="170">
        <v>91.741785703839994</v>
      </c>
      <c r="H8" s="170">
        <v>11.691380411229943</v>
      </c>
      <c r="I8" s="170">
        <v>109.95403360432996</v>
      </c>
      <c r="J8" s="170"/>
      <c r="K8" s="164"/>
      <c r="L8" s="170"/>
      <c r="M8" s="170"/>
      <c r="N8" s="170"/>
      <c r="O8" s="164"/>
      <c r="P8" s="164"/>
      <c r="Q8" s="164"/>
      <c r="R8" s="185"/>
    </row>
    <row r="9" spans="2:21" ht="15" customHeight="1">
      <c r="B9" s="168" t="s">
        <v>150</v>
      </c>
      <c r="C9" s="169">
        <v>34.776326205720004</v>
      </c>
      <c r="D9" s="169">
        <v>54.344127554939995</v>
      </c>
      <c r="E9" s="170">
        <v>66.911934731060001</v>
      </c>
      <c r="F9" s="170">
        <v>1.7859364485200189</v>
      </c>
      <c r="G9" s="170">
        <v>96.882309552300015</v>
      </c>
      <c r="H9" s="170">
        <v>6.0859617688500123</v>
      </c>
      <c r="I9" s="170">
        <v>107.08632348242</v>
      </c>
      <c r="J9" s="170"/>
      <c r="K9" s="164"/>
      <c r="L9" s="170"/>
      <c r="M9" s="170"/>
      <c r="N9" s="170"/>
      <c r="O9" s="164"/>
      <c r="P9" s="164"/>
      <c r="Q9" s="164"/>
      <c r="R9" s="185"/>
    </row>
    <row r="10" spans="2:21" ht="15" customHeight="1">
      <c r="B10" s="168" t="s">
        <v>151</v>
      </c>
      <c r="C10" s="169">
        <v>178.45238521014002</v>
      </c>
      <c r="D10" s="169">
        <v>235.50602993929999</v>
      </c>
      <c r="E10" s="170">
        <v>313.98059446526997</v>
      </c>
      <c r="F10" s="170">
        <v>34.549984617980044</v>
      </c>
      <c r="G10" s="170">
        <v>374.50818650722005</v>
      </c>
      <c r="H10" s="170">
        <v>40.302543190590029</v>
      </c>
      <c r="I10" s="170">
        <v>378.6902213413</v>
      </c>
      <c r="J10" s="170"/>
      <c r="K10" s="164"/>
      <c r="L10" s="170"/>
      <c r="M10" s="170"/>
      <c r="N10" s="170"/>
      <c r="O10" s="164"/>
      <c r="P10" s="164"/>
      <c r="Q10" s="164"/>
      <c r="R10" s="185"/>
    </row>
    <row r="11" spans="2:21" ht="15" customHeight="1">
      <c r="B11" s="168" t="s">
        <v>76</v>
      </c>
      <c r="C11" s="169"/>
      <c r="D11" s="169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64"/>
      <c r="P11" s="164"/>
      <c r="Q11" s="164"/>
      <c r="R11" s="165"/>
    </row>
    <row r="12" spans="2:21" ht="15" customHeight="1">
      <c r="B12" s="171" t="s">
        <v>152</v>
      </c>
      <c r="C12" s="169">
        <v>-68.40529544156</v>
      </c>
      <c r="D12" s="169">
        <v>-94.405435048770002</v>
      </c>
      <c r="E12" s="170">
        <v>-120.060592431</v>
      </c>
      <c r="F12" s="170">
        <v>-10.05042953808001</v>
      </c>
      <c r="G12" s="170">
        <v>-131.65943263977002</v>
      </c>
      <c r="H12" s="170">
        <v>-9.8258827064899776</v>
      </c>
      <c r="I12" s="170">
        <v>-151.90122537775</v>
      </c>
      <c r="J12" s="170"/>
      <c r="K12" s="164"/>
      <c r="L12" s="170"/>
      <c r="M12" s="170"/>
      <c r="N12" s="170"/>
      <c r="P12" s="164"/>
      <c r="Q12" s="164"/>
      <c r="R12" s="165"/>
    </row>
    <row r="13" spans="2:21" ht="15" customHeight="1">
      <c r="B13" s="168" t="s">
        <v>153</v>
      </c>
      <c r="C13" s="169">
        <v>63.110597479109991</v>
      </c>
      <c r="D13" s="169">
        <v>90.122475182409985</v>
      </c>
      <c r="E13" s="170">
        <v>108.29346153878001</v>
      </c>
      <c r="F13" s="170">
        <v>11.689301533380004</v>
      </c>
      <c r="G13" s="170">
        <v>118.85241858555</v>
      </c>
      <c r="H13" s="170">
        <v>11.675341227429968</v>
      </c>
      <c r="I13" s="170">
        <v>123.35789266030999</v>
      </c>
      <c r="J13" s="170"/>
      <c r="K13" s="164"/>
      <c r="L13" s="170"/>
      <c r="M13" s="170"/>
      <c r="N13" s="170"/>
      <c r="O13" s="164"/>
      <c r="P13" s="164"/>
      <c r="Q13" s="164"/>
      <c r="R13" s="165"/>
    </row>
    <row r="14" spans="2:21" s="165" customFormat="1" ht="15" customHeight="1">
      <c r="B14" s="166" t="s">
        <v>154</v>
      </c>
      <c r="C14" s="163">
        <v>120.00648542882999</v>
      </c>
      <c r="D14" s="163">
        <v>103.64368244309</v>
      </c>
      <c r="E14" s="167">
        <v>128.57909049113002</v>
      </c>
      <c r="F14" s="167">
        <v>18.124362107399975</v>
      </c>
      <c r="G14" s="167">
        <v>164.68313453033997</v>
      </c>
      <c r="H14" s="167">
        <v>21.037802214470048</v>
      </c>
      <c r="I14" s="167">
        <v>186.68417075565003</v>
      </c>
      <c r="J14" s="167"/>
      <c r="K14" s="164"/>
      <c r="L14" s="167"/>
      <c r="M14" s="167"/>
      <c r="N14" s="167"/>
      <c r="O14" s="164"/>
      <c r="P14" s="164"/>
      <c r="Q14" s="164"/>
    </row>
    <row r="15" spans="2:21" s="165" customFormat="1" ht="15" customHeight="1">
      <c r="B15" s="166" t="s">
        <v>155</v>
      </c>
      <c r="C15" s="167">
        <f>C5-C6-C14</f>
        <v>5.2707876037799792</v>
      </c>
      <c r="D15" s="167">
        <f t="shared" ref="D15:H15" si="0">(D5-D6-D14)</f>
        <v>8.760104359440021</v>
      </c>
      <c r="E15" s="163">
        <f t="shared" si="0"/>
        <v>37.709073805710119</v>
      </c>
      <c r="F15" s="163">
        <f t="shared" si="0"/>
        <v>1.1396023837000939</v>
      </c>
      <c r="G15" s="163">
        <f t="shared" ref="G15" si="1">(G5-G6-G14)</f>
        <v>9.6161617434600259</v>
      </c>
      <c r="H15" s="163">
        <f t="shared" si="0"/>
        <v>0.7259452276199454</v>
      </c>
      <c r="I15" s="163">
        <v>11.818728826659935</v>
      </c>
      <c r="J15" s="163"/>
      <c r="K15" s="163"/>
      <c r="L15" s="163"/>
      <c r="M15" s="163"/>
      <c r="N15" s="163"/>
      <c r="O15" s="163"/>
      <c r="P15" s="163"/>
      <c r="Q15" s="163"/>
      <c r="R15" s="163"/>
    </row>
    <row r="16" spans="2:21" ht="15" customHeight="1">
      <c r="B16" s="172"/>
      <c r="C16" s="169"/>
      <c r="D16" s="169"/>
      <c r="E16" s="173"/>
      <c r="F16" s="173"/>
      <c r="G16" s="173"/>
      <c r="H16" s="173"/>
      <c r="I16" s="173"/>
      <c r="J16" s="173"/>
      <c r="K16" s="173"/>
      <c r="L16" s="163"/>
      <c r="M16" s="163"/>
      <c r="N16" s="164"/>
      <c r="O16" s="164"/>
      <c r="P16" s="174"/>
    </row>
    <row r="17" spans="2:20" ht="15" customHeight="1">
      <c r="B17" s="162" t="s">
        <v>156</v>
      </c>
      <c r="C17" s="163">
        <f>SUM(C19:C29)</f>
        <v>576.91141025207003</v>
      </c>
      <c r="D17" s="163">
        <v>684.88372547364986</v>
      </c>
      <c r="E17" s="167">
        <v>839.45303274225</v>
      </c>
      <c r="F17" s="167">
        <v>142.52654451060994</v>
      </c>
      <c r="G17" s="167">
        <v>985.85182206530999</v>
      </c>
      <c r="H17" s="167">
        <v>139.44091764770997</v>
      </c>
      <c r="I17" s="167">
        <v>1072.89148745496</v>
      </c>
      <c r="J17" s="167"/>
      <c r="K17" s="164"/>
      <c r="L17" s="167"/>
      <c r="M17" s="167"/>
      <c r="N17" s="167"/>
      <c r="O17" s="164"/>
      <c r="P17" s="164"/>
      <c r="Q17" s="164"/>
      <c r="R17" s="165"/>
    </row>
    <row r="18" spans="2:20" ht="15" customHeight="1">
      <c r="B18" s="175" t="s">
        <v>157</v>
      </c>
      <c r="C18" s="163"/>
      <c r="D18" s="163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4"/>
      <c r="P18" s="174"/>
    </row>
    <row r="19" spans="2:20" ht="15" customHeight="1">
      <c r="B19" s="176" t="s">
        <v>158</v>
      </c>
      <c r="C19" s="169">
        <v>103.11671702587</v>
      </c>
      <c r="D19" s="169">
        <v>118.04927205125</v>
      </c>
      <c r="E19" s="169">
        <v>142.49271304288999</v>
      </c>
      <c r="F19" s="169">
        <v>13.048286464319972</v>
      </c>
      <c r="G19" s="169">
        <v>162.95808772706999</v>
      </c>
      <c r="H19" s="169">
        <v>13.099965018879999</v>
      </c>
      <c r="I19" s="169">
        <v>168.20652205171001</v>
      </c>
      <c r="J19" s="169"/>
      <c r="K19" s="164"/>
      <c r="L19" s="169"/>
      <c r="M19" s="169"/>
      <c r="N19" s="169"/>
      <c r="O19" s="164"/>
      <c r="P19" s="164"/>
      <c r="Q19" s="164"/>
      <c r="R19" s="186"/>
      <c r="S19" s="177"/>
    </row>
    <row r="20" spans="2:20" ht="15" customHeight="1">
      <c r="B20" s="176" t="s">
        <v>159</v>
      </c>
      <c r="C20" s="169">
        <v>52.005197688260004</v>
      </c>
      <c r="D20" s="169">
        <v>59.350769715510012</v>
      </c>
      <c r="E20" s="169">
        <v>74.346226932619999</v>
      </c>
      <c r="F20" s="169">
        <v>22.196852172929994</v>
      </c>
      <c r="G20" s="169">
        <v>97.024057403199976</v>
      </c>
      <c r="H20" s="169">
        <v>18.597889949139997</v>
      </c>
      <c r="I20" s="169">
        <v>106.62769451753999</v>
      </c>
      <c r="J20" s="169"/>
      <c r="K20" s="164"/>
      <c r="L20" s="169"/>
      <c r="M20" s="169"/>
      <c r="N20" s="169"/>
      <c r="O20" s="164"/>
      <c r="P20" s="164"/>
      <c r="Q20" s="164"/>
      <c r="R20" s="186"/>
      <c r="S20" s="177"/>
    </row>
    <row r="21" spans="2:20" ht="15" customHeight="1">
      <c r="B21" s="176" t="s">
        <v>160</v>
      </c>
      <c r="C21" s="169">
        <v>54.643419372489994</v>
      </c>
      <c r="D21" s="169">
        <v>71.670440341439999</v>
      </c>
      <c r="E21" s="169">
        <v>87.850489290429991</v>
      </c>
      <c r="F21" s="169">
        <v>21.284158299349969</v>
      </c>
      <c r="G21" s="169">
        <v>116.87592746379998</v>
      </c>
      <c r="H21" s="169">
        <v>20.539147586199988</v>
      </c>
      <c r="I21" s="169">
        <v>140.1512364548</v>
      </c>
      <c r="J21" s="169"/>
      <c r="K21" s="164"/>
      <c r="L21" s="169"/>
      <c r="M21" s="169"/>
      <c r="N21" s="169"/>
      <c r="O21" s="164"/>
      <c r="P21" s="164"/>
      <c r="Q21" s="164"/>
      <c r="R21" s="186"/>
      <c r="S21" s="177"/>
    </row>
    <row r="22" spans="2:20" ht="15" customHeight="1">
      <c r="B22" s="176" t="s">
        <v>161</v>
      </c>
      <c r="C22" s="169">
        <v>37.135411742700001</v>
      </c>
      <c r="D22" s="169">
        <v>31.422323717990004</v>
      </c>
      <c r="E22" s="169">
        <v>47.000120101709989</v>
      </c>
      <c r="F22" s="169">
        <v>13.322126566510001</v>
      </c>
      <c r="G22" s="169">
        <v>63.600866404990008</v>
      </c>
      <c r="H22" s="169">
        <v>18.73093087174999</v>
      </c>
      <c r="I22" s="169">
        <v>72.365050565649994</v>
      </c>
      <c r="J22" s="169"/>
      <c r="K22" s="164"/>
      <c r="L22" s="169"/>
      <c r="M22" s="169"/>
      <c r="N22" s="169"/>
      <c r="O22" s="164"/>
      <c r="P22" s="164"/>
      <c r="Q22" s="164"/>
      <c r="R22" s="186"/>
      <c r="S22" s="177"/>
    </row>
    <row r="23" spans="2:20" ht="15" customHeight="1">
      <c r="B23" s="176" t="s">
        <v>162</v>
      </c>
      <c r="C23" s="169">
        <v>4.0529711228599998</v>
      </c>
      <c r="D23" s="169">
        <v>4.7716210940800003</v>
      </c>
      <c r="E23" s="169">
        <v>4.7399489292399997</v>
      </c>
      <c r="F23" s="169">
        <v>1.6935781275200004</v>
      </c>
      <c r="G23" s="169">
        <v>5.2412020367000007</v>
      </c>
      <c r="H23" s="169">
        <v>1.8144156866099994</v>
      </c>
      <c r="I23" s="169">
        <v>6.3162302266499992</v>
      </c>
      <c r="J23" s="169"/>
      <c r="K23" s="164"/>
      <c r="L23" s="169"/>
      <c r="M23" s="169"/>
      <c r="N23" s="169"/>
      <c r="O23" s="164"/>
      <c r="P23" s="164"/>
      <c r="Q23" s="164"/>
      <c r="R23" s="186"/>
      <c r="S23" s="177"/>
    </row>
    <row r="24" spans="2:20" ht="15" customHeight="1">
      <c r="B24" s="176" t="s">
        <v>163</v>
      </c>
      <c r="C24" s="178">
        <v>2.1493146159999997E-2</v>
      </c>
      <c r="D24" s="178">
        <v>1.2513018359999999E-2</v>
      </c>
      <c r="E24" s="178">
        <v>1.6948081920000004E-2</v>
      </c>
      <c r="F24" s="169">
        <v>0.18093416307000001</v>
      </c>
      <c r="G24" s="169">
        <v>0.29692959333000002</v>
      </c>
      <c r="H24" s="169">
        <v>2.7970870700000011E-2</v>
      </c>
      <c r="I24" s="169">
        <v>0.10796957608</v>
      </c>
      <c r="J24" s="169"/>
      <c r="K24" s="164"/>
      <c r="L24" s="169"/>
      <c r="M24" s="169"/>
      <c r="N24" s="169"/>
      <c r="O24" s="164"/>
      <c r="P24" s="164"/>
      <c r="Q24" s="164"/>
      <c r="R24" s="186"/>
      <c r="S24" s="177"/>
    </row>
    <row r="25" spans="2:20" ht="15" customHeight="1">
      <c r="B25" s="176" t="s">
        <v>164</v>
      </c>
      <c r="C25" s="169">
        <v>11.450417382440001</v>
      </c>
      <c r="D25" s="169">
        <v>12.464610565210002</v>
      </c>
      <c r="E25" s="169">
        <v>16.729383817979997</v>
      </c>
      <c r="F25" s="169">
        <v>6.9176265345700045</v>
      </c>
      <c r="G25" s="169">
        <v>22.618047237470002</v>
      </c>
      <c r="H25" s="169">
        <v>6.8967240815200022</v>
      </c>
      <c r="I25" s="169">
        <v>38.5615915968</v>
      </c>
      <c r="J25" s="169"/>
      <c r="K25" s="164"/>
      <c r="L25" s="169"/>
      <c r="M25" s="169"/>
      <c r="N25" s="169"/>
      <c r="O25" s="164"/>
      <c r="P25" s="164"/>
      <c r="Q25" s="164"/>
      <c r="R25" s="186"/>
      <c r="S25" s="177"/>
    </row>
    <row r="26" spans="2:20" ht="15" customHeight="1">
      <c r="B26" s="176" t="s">
        <v>165</v>
      </c>
      <c r="C26" s="169">
        <v>6.6191536474800001</v>
      </c>
      <c r="D26" s="169">
        <v>4.9589491845499998</v>
      </c>
      <c r="E26" s="169">
        <v>7.8980665749799996</v>
      </c>
      <c r="F26" s="169">
        <v>3.0053352572500014</v>
      </c>
      <c r="G26" s="169">
        <v>10.107073772160001</v>
      </c>
      <c r="H26" s="169">
        <v>1.9994010080700004</v>
      </c>
      <c r="I26" s="169">
        <v>9.9669734270700001</v>
      </c>
      <c r="J26" s="169"/>
      <c r="K26" s="164"/>
      <c r="L26" s="169"/>
      <c r="M26" s="169"/>
      <c r="N26" s="169"/>
      <c r="O26" s="164"/>
      <c r="P26" s="164"/>
      <c r="Q26" s="164"/>
      <c r="R26" s="186"/>
      <c r="S26" s="177"/>
    </row>
    <row r="27" spans="2:20" ht="15" customHeight="1">
      <c r="B27" s="176" t="s">
        <v>6</v>
      </c>
      <c r="C27" s="169">
        <v>30.185697775469993</v>
      </c>
      <c r="D27" s="169">
        <v>34.826478584500002</v>
      </c>
      <c r="E27" s="169">
        <v>41.297311380379995</v>
      </c>
      <c r="F27" s="169">
        <v>5.9659290229300126</v>
      </c>
      <c r="G27" s="169">
        <v>44.324335081590007</v>
      </c>
      <c r="H27" s="169">
        <v>7.0591377520100096</v>
      </c>
      <c r="I27" s="169">
        <v>51.65759655757001</v>
      </c>
      <c r="J27" s="169"/>
      <c r="K27" s="164"/>
      <c r="L27" s="169"/>
      <c r="M27" s="169"/>
      <c r="N27" s="169"/>
      <c r="O27" s="164"/>
      <c r="P27" s="164"/>
      <c r="Q27" s="164"/>
      <c r="R27" s="186"/>
      <c r="S27" s="177"/>
    </row>
    <row r="28" spans="2:20" ht="15" customHeight="1">
      <c r="B28" s="176" t="s">
        <v>166</v>
      </c>
      <c r="C28" s="169">
        <v>103.70093365885998</v>
      </c>
      <c r="D28" s="169">
        <v>151.96147356072998</v>
      </c>
      <c r="E28" s="169">
        <v>144.47887809037999</v>
      </c>
      <c r="F28" s="169">
        <v>26.170904671509987</v>
      </c>
      <c r="G28" s="169">
        <v>163.86558890382997</v>
      </c>
      <c r="H28" s="169">
        <v>29.326792936840036</v>
      </c>
      <c r="I28" s="169">
        <v>218.62859806327003</v>
      </c>
      <c r="J28" s="169"/>
      <c r="K28" s="164"/>
      <c r="L28" s="169"/>
      <c r="M28" s="169"/>
      <c r="N28" s="169"/>
      <c r="O28" s="164"/>
      <c r="P28" s="164"/>
      <c r="Q28" s="164"/>
      <c r="R28" s="186"/>
      <c r="S28" s="177"/>
    </row>
    <row r="29" spans="2:20" ht="15" customHeight="1">
      <c r="B29" s="176" t="s">
        <v>167</v>
      </c>
      <c r="C29" s="169">
        <v>173.97999768948003</v>
      </c>
      <c r="D29" s="169">
        <v>195.39527364002996</v>
      </c>
      <c r="E29" s="169">
        <v>272.60294649972008</v>
      </c>
      <c r="F29" s="169">
        <v>28.740813230649906</v>
      </c>
      <c r="G29" s="169">
        <v>298.9397064411699</v>
      </c>
      <c r="H29" s="169">
        <v>21.348541885990045</v>
      </c>
      <c r="I29" s="169">
        <v>260.30202441782006</v>
      </c>
      <c r="J29" s="169"/>
      <c r="K29" s="164"/>
      <c r="L29" s="169"/>
      <c r="M29" s="169"/>
      <c r="N29" s="169"/>
      <c r="O29" s="164"/>
      <c r="P29" s="164"/>
      <c r="Q29" s="164"/>
      <c r="R29" s="186"/>
      <c r="S29" s="177"/>
    </row>
    <row r="30" spans="2:20" ht="15" customHeight="1">
      <c r="B30" s="179"/>
      <c r="C30" s="163"/>
      <c r="D30" s="163"/>
      <c r="E30" s="167"/>
      <c r="F30" s="167"/>
      <c r="G30" s="167"/>
      <c r="H30" s="167"/>
      <c r="I30" s="167"/>
      <c r="J30" s="167"/>
      <c r="K30" s="167"/>
      <c r="L30" s="253"/>
      <c r="M30" s="252"/>
      <c r="N30" s="252"/>
      <c r="O30" s="164"/>
      <c r="P30" s="174"/>
    </row>
    <row r="31" spans="2:20" ht="15" customHeight="1">
      <c r="B31" s="175" t="s">
        <v>168</v>
      </c>
      <c r="C31" s="163"/>
      <c r="D31" s="163"/>
      <c r="E31" s="167"/>
      <c r="F31" s="167"/>
      <c r="G31" s="167"/>
      <c r="H31" s="167"/>
      <c r="I31" s="167"/>
      <c r="J31" s="167"/>
      <c r="K31" s="167"/>
      <c r="L31" s="253"/>
      <c r="M31" s="252"/>
      <c r="N31" s="252"/>
      <c r="O31" s="164"/>
      <c r="P31" s="174"/>
    </row>
    <row r="32" spans="2:20" ht="15" customHeight="1">
      <c r="B32" s="176" t="s">
        <v>169</v>
      </c>
      <c r="C32" s="169">
        <v>559.42943013795013</v>
      </c>
      <c r="D32" s="169">
        <v>658.24864860496996</v>
      </c>
      <c r="E32" s="169">
        <v>798.59773585317009</v>
      </c>
      <c r="F32" s="169">
        <v>116.99265316227024</v>
      </c>
      <c r="G32" s="169">
        <v>916.04633626469024</v>
      </c>
      <c r="H32" s="169">
        <v>117.9525905053498</v>
      </c>
      <c r="I32" s="169">
        <v>998.94258966502991</v>
      </c>
      <c r="J32" s="169"/>
      <c r="K32" s="164"/>
      <c r="L32" s="252"/>
      <c r="M32" s="252"/>
      <c r="N32" s="252"/>
      <c r="O32" s="164"/>
      <c r="P32" s="164"/>
      <c r="Q32" s="164"/>
      <c r="R32" s="165"/>
      <c r="T32" s="165"/>
    </row>
    <row r="33" spans="2:20" ht="15" customHeight="1">
      <c r="B33" s="176" t="s">
        <v>170</v>
      </c>
      <c r="C33" s="169">
        <v>86.808351058749992</v>
      </c>
      <c r="D33" s="169">
        <v>97.374459454860002</v>
      </c>
      <c r="E33" s="169">
        <v>111.48015370840001</v>
      </c>
      <c r="F33" s="169">
        <v>4.5188630917200072</v>
      </c>
      <c r="G33" s="169">
        <v>116.29733848642</v>
      </c>
      <c r="H33" s="169">
        <v>5.0361940066899962</v>
      </c>
      <c r="I33" s="169">
        <v>119.93379882123999</v>
      </c>
      <c r="J33" s="169"/>
      <c r="K33" s="164"/>
      <c r="L33" s="252"/>
      <c r="M33" s="252"/>
      <c r="N33" s="252"/>
      <c r="O33" s="164"/>
      <c r="P33" s="164"/>
      <c r="Q33" s="164"/>
      <c r="R33" s="165"/>
      <c r="T33" s="165"/>
    </row>
    <row r="34" spans="2:20" ht="15" customHeight="1">
      <c r="B34" s="176" t="s">
        <v>171</v>
      </c>
      <c r="C34" s="169">
        <v>17.481980114120002</v>
      </c>
      <c r="D34" s="169">
        <v>26.635076868679999</v>
      </c>
      <c r="E34" s="169">
        <v>40.855296889080002</v>
      </c>
      <c r="F34" s="169">
        <v>25.533891348339992</v>
      </c>
      <c r="G34" s="169">
        <v>69.805485800619991</v>
      </c>
      <c r="H34" s="169">
        <v>21.488327142359992</v>
      </c>
      <c r="I34" s="169">
        <v>73.948897789929987</v>
      </c>
      <c r="J34" s="169"/>
      <c r="K34" s="164"/>
      <c r="L34" s="252"/>
      <c r="M34" s="252"/>
      <c r="N34" s="252"/>
      <c r="O34" s="164"/>
      <c r="P34" s="164"/>
      <c r="Q34" s="164"/>
      <c r="R34" s="165"/>
      <c r="T34" s="165"/>
    </row>
    <row r="35" spans="2:20" ht="15" customHeight="1">
      <c r="B35" s="162"/>
      <c r="C35" s="163"/>
      <c r="D35" s="163"/>
      <c r="E35" s="167"/>
      <c r="F35" s="167"/>
      <c r="G35" s="167"/>
      <c r="H35" s="167"/>
      <c r="I35" s="167"/>
      <c r="J35" s="167"/>
      <c r="K35" s="252"/>
      <c r="L35" s="252"/>
      <c r="M35" s="252"/>
      <c r="N35" s="252"/>
      <c r="O35" s="164"/>
      <c r="P35" s="174"/>
    </row>
    <row r="36" spans="2:20" ht="15" customHeight="1">
      <c r="B36" s="162" t="s">
        <v>172</v>
      </c>
      <c r="C36" s="163">
        <v>2.95092370875</v>
      </c>
      <c r="D36" s="163">
        <v>1.66155030704</v>
      </c>
      <c r="E36" s="163">
        <v>1.8709046390099999</v>
      </c>
      <c r="F36" s="163">
        <v>1.3941216723799994</v>
      </c>
      <c r="G36" s="163">
        <v>1.5142692394399995</v>
      </c>
      <c r="H36" s="163">
        <v>2.3202142002300006</v>
      </c>
      <c r="I36" s="163">
        <v>3.4369612452700005</v>
      </c>
      <c r="J36" s="163"/>
      <c r="K36" s="164"/>
      <c r="L36" s="252"/>
      <c r="M36" s="252"/>
      <c r="N36" s="252"/>
      <c r="P36" s="164"/>
      <c r="Q36" s="164"/>
      <c r="R36" s="187"/>
    </row>
    <row r="37" spans="2:20" ht="15" customHeight="1">
      <c r="B37" s="162"/>
      <c r="C37" s="163"/>
      <c r="D37" s="163"/>
      <c r="E37" s="173"/>
      <c r="F37" s="173"/>
      <c r="G37" s="173"/>
      <c r="H37" s="173"/>
      <c r="I37" s="173"/>
      <c r="J37" s="173"/>
      <c r="K37" s="174"/>
      <c r="L37" s="174"/>
      <c r="M37" s="174"/>
      <c r="N37" s="174"/>
      <c r="O37" s="174"/>
      <c r="P37" s="174"/>
    </row>
    <row r="38" spans="2:20" ht="15" customHeight="1">
      <c r="B38" s="162" t="s">
        <v>173</v>
      </c>
      <c r="C38" s="163">
        <f>C5-C17-C36</f>
        <v>-45.16752175851002</v>
      </c>
      <c r="D38" s="163">
        <f>D5-D17-D36</f>
        <v>-70.262056214719919</v>
      </c>
      <c r="E38" s="163">
        <f t="shared" ref="E38:H38" si="2">(E5-E17-E36)</f>
        <v>-47.882086906609906</v>
      </c>
      <c r="F38" s="163">
        <f>(F5-F17-F36)</f>
        <v>-59.067562182419771</v>
      </c>
      <c r="G38" s="163">
        <f t="shared" si="2"/>
        <v>-59.251149307510033</v>
      </c>
      <c r="H38" s="163">
        <f t="shared" si="2"/>
        <v>-43.189449347049958</v>
      </c>
      <c r="I38" s="163">
        <v>-78.049507742620079</v>
      </c>
      <c r="J38" s="163"/>
      <c r="K38" s="163"/>
      <c r="L38" s="163"/>
      <c r="M38" s="163"/>
      <c r="N38" s="163"/>
      <c r="O38" s="163"/>
      <c r="P38" s="163"/>
      <c r="Q38" s="163"/>
      <c r="R38" s="163"/>
    </row>
    <row r="39" spans="2:20" ht="15" customHeight="1">
      <c r="B39" s="162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74"/>
      <c r="O39" s="163"/>
      <c r="P39" s="174"/>
    </row>
    <row r="40" spans="2:20" ht="15" customHeight="1">
      <c r="B40" s="162" t="s">
        <v>174</v>
      </c>
      <c r="C40" s="16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63"/>
      <c r="P40" s="174"/>
    </row>
    <row r="41" spans="2:20" ht="15" customHeight="1">
      <c r="B41" s="166" t="s">
        <v>175</v>
      </c>
      <c r="C41" s="167">
        <f t="shared" ref="C41:H41" si="3">C42+C43</f>
        <v>514.09445990502002</v>
      </c>
      <c r="D41" s="167">
        <f t="shared" si="3"/>
        <v>307.6648620871</v>
      </c>
      <c r="E41" s="163">
        <f t="shared" si="3"/>
        <v>478.69911873385001</v>
      </c>
      <c r="F41" s="163">
        <f t="shared" si="3"/>
        <v>59.511163263920011</v>
      </c>
      <c r="G41" s="163">
        <f t="shared" si="3"/>
        <v>286.57289429117003</v>
      </c>
      <c r="H41" s="163">
        <f t="shared" si="3"/>
        <v>30.963997853829937</v>
      </c>
      <c r="I41" s="163">
        <v>425.696480764</v>
      </c>
      <c r="J41" s="163"/>
      <c r="K41" s="163"/>
      <c r="L41" s="163"/>
      <c r="M41" s="163"/>
      <c r="N41" s="163"/>
      <c r="O41" s="163"/>
      <c r="P41" s="163"/>
      <c r="Q41" s="163"/>
      <c r="R41" s="163"/>
    </row>
    <row r="42" spans="2:20" ht="15" customHeight="1">
      <c r="B42" s="168" t="s">
        <v>176</v>
      </c>
      <c r="C42" s="170">
        <v>98.980980142320007</v>
      </c>
      <c r="D42" s="170">
        <v>246.41025086686003</v>
      </c>
      <c r="E42" s="170">
        <v>375.26805523019999</v>
      </c>
      <c r="F42" s="170">
        <v>29.887745602130025</v>
      </c>
      <c r="G42" s="170">
        <v>174.22626922696003</v>
      </c>
      <c r="H42" s="170">
        <v>24.757542836179937</v>
      </c>
      <c r="I42" s="170">
        <v>345.90820475261</v>
      </c>
      <c r="J42" s="170"/>
      <c r="K42" s="164"/>
      <c r="L42" s="164"/>
      <c r="M42" s="164"/>
      <c r="N42" s="164"/>
      <c r="O42" s="164"/>
      <c r="P42" s="164"/>
      <c r="Q42" s="164"/>
      <c r="R42" s="165"/>
    </row>
    <row r="43" spans="2:20" ht="15" customHeight="1">
      <c r="B43" s="168" t="s">
        <v>177</v>
      </c>
      <c r="C43" s="170">
        <v>415.11347976269997</v>
      </c>
      <c r="D43" s="170">
        <v>61.254611220240001</v>
      </c>
      <c r="E43" s="170">
        <v>103.43106350365001</v>
      </c>
      <c r="F43" s="170">
        <v>29.623417661789986</v>
      </c>
      <c r="G43" s="170">
        <v>112.34662506420999</v>
      </c>
      <c r="H43" s="170">
        <v>6.2064550176500006</v>
      </c>
      <c r="I43" s="170">
        <v>79.788276011389996</v>
      </c>
      <c r="J43" s="170"/>
      <c r="K43" s="164"/>
      <c r="L43" s="164"/>
      <c r="M43" s="164"/>
      <c r="N43" s="164"/>
      <c r="O43" s="164"/>
      <c r="P43" s="164"/>
      <c r="Q43" s="164"/>
      <c r="R43" s="165"/>
    </row>
    <row r="44" spans="2:20" ht="15" customHeight="1">
      <c r="B44" s="166" t="s">
        <v>178</v>
      </c>
      <c r="C44" s="167">
        <f t="shared" ref="C44:H44" si="4">C45+C46</f>
        <v>-416.58556779214007</v>
      </c>
      <c r="D44" s="167">
        <f t="shared" si="4"/>
        <v>-111.41004439251002</v>
      </c>
      <c r="E44" s="163">
        <f t="shared" si="4"/>
        <v>-363.50125626066006</v>
      </c>
      <c r="F44" s="163">
        <f t="shared" si="4"/>
        <v>-16.596816893860002</v>
      </c>
      <c r="G44" s="163">
        <f t="shared" si="4"/>
        <v>-234.46780567925998</v>
      </c>
      <c r="H44" s="163">
        <f t="shared" si="4"/>
        <v>-8.0349417777700438</v>
      </c>
      <c r="I44" s="163">
        <v>-345.21257809731003</v>
      </c>
      <c r="J44" s="163"/>
      <c r="K44" s="163"/>
      <c r="L44" s="163"/>
      <c r="M44" s="163"/>
      <c r="N44" s="163"/>
      <c r="O44" s="163"/>
      <c r="P44" s="163"/>
      <c r="Q44" s="163"/>
      <c r="R44" s="163"/>
    </row>
    <row r="45" spans="2:20" ht="15" customHeight="1">
      <c r="B45" s="168" t="s">
        <v>179</v>
      </c>
      <c r="C45" s="170">
        <v>-91.163913469249991</v>
      </c>
      <c r="D45" s="170">
        <v>-102.37330800208001</v>
      </c>
      <c r="E45" s="170">
        <v>-297.02865577265004</v>
      </c>
      <c r="F45" s="170">
        <v>-7.3127467797300199</v>
      </c>
      <c r="G45" s="170">
        <v>-166.88035935799999</v>
      </c>
      <c r="H45" s="170">
        <v>-7.6288993280400348</v>
      </c>
      <c r="I45" s="170">
        <v>-261.41266154199002</v>
      </c>
      <c r="J45" s="170"/>
      <c r="K45" s="164"/>
      <c r="L45" s="164"/>
      <c r="M45" s="164"/>
      <c r="N45" s="164"/>
      <c r="O45" s="164"/>
      <c r="P45" s="164"/>
      <c r="Q45" s="164"/>
      <c r="R45" s="165"/>
    </row>
    <row r="46" spans="2:20" ht="15" customHeight="1">
      <c r="B46" s="168" t="s">
        <v>180</v>
      </c>
      <c r="C46" s="170">
        <v>-325.42165432289005</v>
      </c>
      <c r="D46" s="170">
        <v>-9.0367363904300024</v>
      </c>
      <c r="E46" s="170">
        <v>-66.472600488009988</v>
      </c>
      <c r="F46" s="170">
        <v>-9.2840701141299817</v>
      </c>
      <c r="G46" s="170">
        <v>-67.587446321259989</v>
      </c>
      <c r="H46" s="170">
        <v>-0.40604244973000903</v>
      </c>
      <c r="I46" s="170">
        <v>-83.79991655532001</v>
      </c>
      <c r="J46" s="170"/>
      <c r="K46" s="164"/>
      <c r="L46" s="164"/>
      <c r="M46" s="164"/>
      <c r="N46" s="164"/>
      <c r="O46" s="164"/>
      <c r="P46" s="164"/>
      <c r="Q46" s="164"/>
      <c r="R46" s="165"/>
    </row>
    <row r="47" spans="2:20" ht="15" customHeight="1">
      <c r="B47" s="180" t="s">
        <v>181</v>
      </c>
      <c r="C47" s="167">
        <v>19.99839315809</v>
      </c>
      <c r="D47" s="167">
        <v>-18.991940336279999</v>
      </c>
      <c r="E47" s="167">
        <v>5.2389077506400001</v>
      </c>
      <c r="F47" s="167" t="s">
        <v>182</v>
      </c>
      <c r="G47" s="167" t="s">
        <v>182</v>
      </c>
      <c r="H47" s="167" t="s">
        <v>182</v>
      </c>
      <c r="I47" s="167" t="s">
        <v>182</v>
      </c>
      <c r="J47" s="167"/>
      <c r="K47" s="167"/>
      <c r="L47" s="167"/>
      <c r="M47" s="167"/>
      <c r="N47" s="167"/>
      <c r="O47" s="164"/>
      <c r="P47" s="164"/>
      <c r="R47" s="165"/>
    </row>
    <row r="48" spans="2:20" ht="15" customHeight="1">
      <c r="B48" s="166" t="s">
        <v>183</v>
      </c>
      <c r="C48" s="167">
        <v>0.15148868875999999</v>
      </c>
      <c r="D48" s="167">
        <v>0.18892300466999998</v>
      </c>
      <c r="E48" s="167">
        <v>3.3767588557399999</v>
      </c>
      <c r="F48" s="188">
        <v>9.3735607640000024E-2</v>
      </c>
      <c r="G48" s="188">
        <v>0.26875519880000004</v>
      </c>
      <c r="H48" s="188">
        <v>1.8267950740000094E-2</v>
      </c>
      <c r="I48" s="167">
        <v>0.54951598670000001</v>
      </c>
      <c r="J48" s="188"/>
      <c r="K48" s="164"/>
      <c r="L48" s="164"/>
      <c r="M48" s="164"/>
      <c r="N48" s="164"/>
      <c r="O48" s="164"/>
      <c r="P48" s="164"/>
      <c r="Q48" s="164"/>
      <c r="R48" s="165"/>
    </row>
    <row r="49" spans="1:18" ht="15" customHeight="1">
      <c r="B49" s="181" t="s">
        <v>184</v>
      </c>
      <c r="C49" s="182">
        <v>-72.491252201220007</v>
      </c>
      <c r="D49" s="182">
        <v>-107.18974414826</v>
      </c>
      <c r="E49" s="182">
        <v>-75.931442172960004</v>
      </c>
      <c r="F49" s="182">
        <v>16.059480204720003</v>
      </c>
      <c r="G49" s="182">
        <v>6.8773054968</v>
      </c>
      <c r="H49" s="182">
        <v>20.242125320250139</v>
      </c>
      <c r="I49" s="182">
        <v>-2.9839109107699375</v>
      </c>
      <c r="J49" s="167"/>
      <c r="K49" s="164"/>
      <c r="L49" s="164"/>
      <c r="M49" s="164"/>
      <c r="N49" s="164"/>
      <c r="O49" s="164"/>
      <c r="P49" s="164"/>
      <c r="Q49" s="164"/>
      <c r="R49" s="165"/>
    </row>
    <row r="50" spans="1:18" ht="15" customHeight="1">
      <c r="B50" s="183"/>
      <c r="C50" s="184"/>
      <c r="D50" s="184"/>
      <c r="E50" s="184"/>
      <c r="F50" s="184"/>
      <c r="G50" s="184"/>
      <c r="H50" s="184"/>
      <c r="I50" s="184"/>
    </row>
    <row r="51" spans="1:18" ht="15" customHeight="1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1:18" ht="1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</row>
    <row r="53" spans="1:18" ht="1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</row>
    <row r="54" spans="1:18" ht="12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</row>
    <row r="55" spans="1:18" ht="1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</row>
    <row r="56" spans="1:18" s="165" customFormat="1" ht="15" customHeight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</row>
    <row r="57" spans="1:18" s="165" customFormat="1" ht="15" customHeight="1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</row>
    <row r="58" spans="1:18" ht="15" customHeight="1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</row>
    <row r="59" spans="1:18" ht="15" customHeight="1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</row>
    <row r="60" spans="1:18" ht="1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</row>
    <row r="61" spans="1:18" ht="15" customHeight="1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1:18" ht="1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</row>
    <row r="63" spans="1:18" ht="15" customHeight="1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</row>
    <row r="64" spans="1:18" s="165" customFormat="1" ht="1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</row>
    <row r="65" spans="1:18" s="165" customFormat="1" ht="15" customHeight="1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</row>
    <row r="66" spans="1:18" ht="15" customHeight="1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</row>
    <row r="67" spans="1:18" s="165" customFormat="1" ht="15" customHeight="1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</row>
    <row r="68" spans="1:18" ht="15" customHeight="1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</row>
    <row r="69" spans="1:18" ht="15" customHeight="1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</row>
    <row r="70" spans="1:18" ht="15" customHeight="1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</row>
    <row r="71" spans="1:18" ht="15" customHeight="1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</row>
    <row r="72" spans="1:18" ht="15" customHeight="1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</row>
    <row r="73" spans="1:18" ht="15" customHeight="1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</row>
    <row r="74" spans="1:18" ht="15" customHeight="1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</row>
    <row r="75" spans="1:18" ht="15" customHeight="1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</row>
    <row r="76" spans="1:18" ht="15" customHeight="1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</row>
    <row r="77" spans="1:18" ht="15" customHeight="1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</row>
    <row r="78" spans="1:18" ht="1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</row>
    <row r="79" spans="1:18" ht="1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</row>
    <row r="80" spans="1:18" ht="1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</row>
    <row r="81" spans="1:18" ht="1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</row>
    <row r="82" spans="1:18" ht="15" customHeight="1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</row>
    <row r="83" spans="1:18" ht="15" customHeight="1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</row>
    <row r="84" spans="1:18" ht="15" customHeight="1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</row>
    <row r="85" spans="1:18" ht="1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</row>
    <row r="86" spans="1:18" ht="1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</row>
    <row r="87" spans="1:18" ht="1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</row>
    <row r="88" spans="1:18" ht="12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</row>
    <row r="89" spans="1:18" ht="12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</row>
    <row r="90" spans="1:18" ht="12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</row>
    <row r="91" spans="1:18" ht="12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</row>
    <row r="92" spans="1:18" ht="12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</row>
    <row r="93" spans="1:18" ht="12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</row>
  </sheetData>
  <mergeCells count="11">
    <mergeCell ref="B1:I1"/>
    <mergeCell ref="B2:B4"/>
    <mergeCell ref="C2:C4"/>
    <mergeCell ref="D2:D4"/>
    <mergeCell ref="E2:E4"/>
    <mergeCell ref="F2:G2"/>
    <mergeCell ref="H2:I2"/>
    <mergeCell ref="F3:F4"/>
    <mergeCell ref="G3:G4"/>
    <mergeCell ref="H3:H4"/>
    <mergeCell ref="I3:I4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 r:id="rId1"/>
  <ignoredErrors>
    <ignoredError sqref="F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5"/>
  <sheetViews>
    <sheetView showGridLines="0" zoomScale="85" zoomScaleNormal="85" zoomScaleSheetLayoutView="100"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B21" sqref="B21"/>
    </sheetView>
  </sheetViews>
  <sheetFormatPr defaultRowHeight="15" customHeight="1"/>
  <cols>
    <col min="1" max="1" width="5.6640625" style="79" customWidth="1"/>
    <col min="2" max="2" width="60.5546875" style="79" customWidth="1"/>
    <col min="3" max="14" width="10.6640625" style="79" customWidth="1"/>
    <col min="15" max="15" width="10.5546875" style="79" customWidth="1"/>
    <col min="16" max="253" width="9.109375" style="79"/>
    <col min="254" max="254" width="44.44140625" style="79" customWidth="1"/>
    <col min="255" max="255" width="0" style="79" hidden="1" customWidth="1"/>
    <col min="256" max="258" width="10.44140625" style="79" customWidth="1"/>
    <col min="259" max="259" width="11" style="79" customWidth="1"/>
    <col min="260" max="264" width="10.44140625" style="79" customWidth="1"/>
    <col min="265" max="509" width="9.109375" style="79"/>
    <col min="510" max="510" width="44.44140625" style="79" customWidth="1"/>
    <col min="511" max="511" width="0" style="79" hidden="1" customWidth="1"/>
    <col min="512" max="514" width="10.44140625" style="79" customWidth="1"/>
    <col min="515" max="515" width="11" style="79" customWidth="1"/>
    <col min="516" max="520" width="10.44140625" style="79" customWidth="1"/>
    <col min="521" max="765" width="9.109375" style="79"/>
    <col min="766" max="766" width="44.44140625" style="79" customWidth="1"/>
    <col min="767" max="767" width="0" style="79" hidden="1" customWidth="1"/>
    <col min="768" max="770" width="10.44140625" style="79" customWidth="1"/>
    <col min="771" max="771" width="11" style="79" customWidth="1"/>
    <col min="772" max="776" width="10.44140625" style="79" customWidth="1"/>
    <col min="777" max="1021" width="9.109375" style="79"/>
    <col min="1022" max="1022" width="44.44140625" style="79" customWidth="1"/>
    <col min="1023" max="1023" width="0" style="79" hidden="1" customWidth="1"/>
    <col min="1024" max="1026" width="10.44140625" style="79" customWidth="1"/>
    <col min="1027" max="1027" width="11" style="79" customWidth="1"/>
    <col min="1028" max="1032" width="10.44140625" style="79" customWidth="1"/>
    <col min="1033" max="1277" width="9.109375" style="79"/>
    <col min="1278" max="1278" width="44.44140625" style="79" customWidth="1"/>
    <col min="1279" max="1279" width="0" style="79" hidden="1" customWidth="1"/>
    <col min="1280" max="1282" width="10.44140625" style="79" customWidth="1"/>
    <col min="1283" max="1283" width="11" style="79" customWidth="1"/>
    <col min="1284" max="1288" width="10.44140625" style="79" customWidth="1"/>
    <col min="1289" max="1533" width="9.109375" style="79"/>
    <col min="1534" max="1534" width="44.44140625" style="79" customWidth="1"/>
    <col min="1535" max="1535" width="0" style="79" hidden="1" customWidth="1"/>
    <col min="1536" max="1538" width="10.44140625" style="79" customWidth="1"/>
    <col min="1539" max="1539" width="11" style="79" customWidth="1"/>
    <col min="1540" max="1544" width="10.44140625" style="79" customWidth="1"/>
    <col min="1545" max="1789" width="9.109375" style="79"/>
    <col min="1790" max="1790" width="44.44140625" style="79" customWidth="1"/>
    <col min="1791" max="1791" width="0" style="79" hidden="1" customWidth="1"/>
    <col min="1792" max="1794" width="10.44140625" style="79" customWidth="1"/>
    <col min="1795" max="1795" width="11" style="79" customWidth="1"/>
    <col min="1796" max="1800" width="10.44140625" style="79" customWidth="1"/>
    <col min="1801" max="2045" width="9.109375" style="79"/>
    <col min="2046" max="2046" width="44.44140625" style="79" customWidth="1"/>
    <col min="2047" max="2047" width="0" style="79" hidden="1" customWidth="1"/>
    <col min="2048" max="2050" width="10.44140625" style="79" customWidth="1"/>
    <col min="2051" max="2051" width="11" style="79" customWidth="1"/>
    <col min="2052" max="2056" width="10.44140625" style="79" customWidth="1"/>
    <col min="2057" max="2301" width="9.109375" style="79"/>
    <col min="2302" max="2302" width="44.44140625" style="79" customWidth="1"/>
    <col min="2303" max="2303" width="0" style="79" hidden="1" customWidth="1"/>
    <col min="2304" max="2306" width="10.44140625" style="79" customWidth="1"/>
    <col min="2307" max="2307" width="11" style="79" customWidth="1"/>
    <col min="2308" max="2312" width="10.44140625" style="79" customWidth="1"/>
    <col min="2313" max="2557" width="9.109375" style="79"/>
    <col min="2558" max="2558" width="44.44140625" style="79" customWidth="1"/>
    <col min="2559" max="2559" width="0" style="79" hidden="1" customWidth="1"/>
    <col min="2560" max="2562" width="10.44140625" style="79" customWidth="1"/>
    <col min="2563" max="2563" width="11" style="79" customWidth="1"/>
    <col min="2564" max="2568" width="10.44140625" style="79" customWidth="1"/>
    <col min="2569" max="2813" width="9.109375" style="79"/>
    <col min="2814" max="2814" width="44.44140625" style="79" customWidth="1"/>
    <col min="2815" max="2815" width="0" style="79" hidden="1" customWidth="1"/>
    <col min="2816" max="2818" width="10.44140625" style="79" customWidth="1"/>
    <col min="2819" max="2819" width="11" style="79" customWidth="1"/>
    <col min="2820" max="2824" width="10.44140625" style="79" customWidth="1"/>
    <col min="2825" max="3069" width="9.109375" style="79"/>
    <col min="3070" max="3070" width="44.44140625" style="79" customWidth="1"/>
    <col min="3071" max="3071" width="0" style="79" hidden="1" customWidth="1"/>
    <col min="3072" max="3074" width="10.44140625" style="79" customWidth="1"/>
    <col min="3075" max="3075" width="11" style="79" customWidth="1"/>
    <col min="3076" max="3080" width="10.44140625" style="79" customWidth="1"/>
    <col min="3081" max="3325" width="9.109375" style="79"/>
    <col min="3326" max="3326" width="44.44140625" style="79" customWidth="1"/>
    <col min="3327" max="3327" width="0" style="79" hidden="1" customWidth="1"/>
    <col min="3328" max="3330" width="10.44140625" style="79" customWidth="1"/>
    <col min="3331" max="3331" width="11" style="79" customWidth="1"/>
    <col min="3332" max="3336" width="10.44140625" style="79" customWidth="1"/>
    <col min="3337" max="3581" width="9.109375" style="79"/>
    <col min="3582" max="3582" width="44.44140625" style="79" customWidth="1"/>
    <col min="3583" max="3583" width="0" style="79" hidden="1" customWidth="1"/>
    <col min="3584" max="3586" width="10.44140625" style="79" customWidth="1"/>
    <col min="3587" max="3587" width="11" style="79" customWidth="1"/>
    <col min="3588" max="3592" width="10.44140625" style="79" customWidth="1"/>
    <col min="3593" max="3837" width="9.109375" style="79"/>
    <col min="3838" max="3838" width="44.44140625" style="79" customWidth="1"/>
    <col min="3839" max="3839" width="0" style="79" hidden="1" customWidth="1"/>
    <col min="3840" max="3842" width="10.44140625" style="79" customWidth="1"/>
    <col min="3843" max="3843" width="11" style="79" customWidth="1"/>
    <col min="3844" max="3848" width="10.44140625" style="79" customWidth="1"/>
    <col min="3849" max="4093" width="9.109375" style="79"/>
    <col min="4094" max="4094" width="44.44140625" style="79" customWidth="1"/>
    <col min="4095" max="4095" width="0" style="79" hidden="1" customWidth="1"/>
    <col min="4096" max="4098" width="10.44140625" style="79" customWidth="1"/>
    <col min="4099" max="4099" width="11" style="79" customWidth="1"/>
    <col min="4100" max="4104" width="10.44140625" style="79" customWidth="1"/>
    <col min="4105" max="4349" width="9.109375" style="79"/>
    <col min="4350" max="4350" width="44.44140625" style="79" customWidth="1"/>
    <col min="4351" max="4351" width="0" style="79" hidden="1" customWidth="1"/>
    <col min="4352" max="4354" width="10.44140625" style="79" customWidth="1"/>
    <col min="4355" max="4355" width="11" style="79" customWidth="1"/>
    <col min="4356" max="4360" width="10.44140625" style="79" customWidth="1"/>
    <col min="4361" max="4605" width="9.109375" style="79"/>
    <col min="4606" max="4606" width="44.44140625" style="79" customWidth="1"/>
    <col min="4607" max="4607" width="0" style="79" hidden="1" customWidth="1"/>
    <col min="4608" max="4610" width="10.44140625" style="79" customWidth="1"/>
    <col min="4611" max="4611" width="11" style="79" customWidth="1"/>
    <col min="4612" max="4616" width="10.44140625" style="79" customWidth="1"/>
    <col min="4617" max="4861" width="9.109375" style="79"/>
    <col min="4862" max="4862" width="44.44140625" style="79" customWidth="1"/>
    <col min="4863" max="4863" width="0" style="79" hidden="1" customWidth="1"/>
    <col min="4864" max="4866" width="10.44140625" style="79" customWidth="1"/>
    <col min="4867" max="4867" width="11" style="79" customWidth="1"/>
    <col min="4868" max="4872" width="10.44140625" style="79" customWidth="1"/>
    <col min="4873" max="5117" width="9.109375" style="79"/>
    <col min="5118" max="5118" width="44.44140625" style="79" customWidth="1"/>
    <col min="5119" max="5119" width="0" style="79" hidden="1" customWidth="1"/>
    <col min="5120" max="5122" width="10.44140625" style="79" customWidth="1"/>
    <col min="5123" max="5123" width="11" style="79" customWidth="1"/>
    <col min="5124" max="5128" width="10.44140625" style="79" customWidth="1"/>
    <col min="5129" max="5373" width="9.109375" style="79"/>
    <col min="5374" max="5374" width="44.44140625" style="79" customWidth="1"/>
    <col min="5375" max="5375" width="0" style="79" hidden="1" customWidth="1"/>
    <col min="5376" max="5378" width="10.44140625" style="79" customWidth="1"/>
    <col min="5379" max="5379" width="11" style="79" customWidth="1"/>
    <col min="5380" max="5384" width="10.44140625" style="79" customWidth="1"/>
    <col min="5385" max="5629" width="9.109375" style="79"/>
    <col min="5630" max="5630" width="44.44140625" style="79" customWidth="1"/>
    <col min="5631" max="5631" width="0" style="79" hidden="1" customWidth="1"/>
    <col min="5632" max="5634" width="10.44140625" style="79" customWidth="1"/>
    <col min="5635" max="5635" width="11" style="79" customWidth="1"/>
    <col min="5636" max="5640" width="10.44140625" style="79" customWidth="1"/>
    <col min="5641" max="5885" width="9.109375" style="79"/>
    <col min="5886" max="5886" width="44.44140625" style="79" customWidth="1"/>
    <col min="5887" max="5887" width="0" style="79" hidden="1" customWidth="1"/>
    <col min="5888" max="5890" width="10.44140625" style="79" customWidth="1"/>
    <col min="5891" max="5891" width="11" style="79" customWidth="1"/>
    <col min="5892" max="5896" width="10.44140625" style="79" customWidth="1"/>
    <col min="5897" max="6141" width="9.109375" style="79"/>
    <col min="6142" max="6142" width="44.44140625" style="79" customWidth="1"/>
    <col min="6143" max="6143" width="0" style="79" hidden="1" customWidth="1"/>
    <col min="6144" max="6146" width="10.44140625" style="79" customWidth="1"/>
    <col min="6147" max="6147" width="11" style="79" customWidth="1"/>
    <col min="6148" max="6152" width="10.44140625" style="79" customWidth="1"/>
    <col min="6153" max="6397" width="9.109375" style="79"/>
    <col min="6398" max="6398" width="44.44140625" style="79" customWidth="1"/>
    <col min="6399" max="6399" width="0" style="79" hidden="1" customWidth="1"/>
    <col min="6400" max="6402" width="10.44140625" style="79" customWidth="1"/>
    <col min="6403" max="6403" width="11" style="79" customWidth="1"/>
    <col min="6404" max="6408" width="10.44140625" style="79" customWidth="1"/>
    <col min="6409" max="6653" width="9.109375" style="79"/>
    <col min="6654" max="6654" width="44.44140625" style="79" customWidth="1"/>
    <col min="6655" max="6655" width="0" style="79" hidden="1" customWidth="1"/>
    <col min="6656" max="6658" width="10.44140625" style="79" customWidth="1"/>
    <col min="6659" max="6659" width="11" style="79" customWidth="1"/>
    <col min="6660" max="6664" width="10.44140625" style="79" customWidth="1"/>
    <col min="6665" max="6909" width="9.109375" style="79"/>
    <col min="6910" max="6910" width="44.44140625" style="79" customWidth="1"/>
    <col min="6911" max="6911" width="0" style="79" hidden="1" customWidth="1"/>
    <col min="6912" max="6914" width="10.44140625" style="79" customWidth="1"/>
    <col min="6915" max="6915" width="11" style="79" customWidth="1"/>
    <col min="6916" max="6920" width="10.44140625" style="79" customWidth="1"/>
    <col min="6921" max="7165" width="9.109375" style="79"/>
    <col min="7166" max="7166" width="44.44140625" style="79" customWidth="1"/>
    <col min="7167" max="7167" width="0" style="79" hidden="1" customWidth="1"/>
    <col min="7168" max="7170" width="10.44140625" style="79" customWidth="1"/>
    <col min="7171" max="7171" width="11" style="79" customWidth="1"/>
    <col min="7172" max="7176" width="10.44140625" style="79" customWidth="1"/>
    <col min="7177" max="7421" width="9.109375" style="79"/>
    <col min="7422" max="7422" width="44.44140625" style="79" customWidth="1"/>
    <col min="7423" max="7423" width="0" style="79" hidden="1" customWidth="1"/>
    <col min="7424" max="7426" width="10.44140625" style="79" customWidth="1"/>
    <col min="7427" max="7427" width="11" style="79" customWidth="1"/>
    <col min="7428" max="7432" width="10.44140625" style="79" customWidth="1"/>
    <col min="7433" max="7677" width="9.109375" style="79"/>
    <col min="7678" max="7678" width="44.44140625" style="79" customWidth="1"/>
    <col min="7679" max="7679" width="0" style="79" hidden="1" customWidth="1"/>
    <col min="7680" max="7682" width="10.44140625" style="79" customWidth="1"/>
    <col min="7683" max="7683" width="11" style="79" customWidth="1"/>
    <col min="7684" max="7688" width="10.44140625" style="79" customWidth="1"/>
    <col min="7689" max="7933" width="9.109375" style="79"/>
    <col min="7934" max="7934" width="44.44140625" style="79" customWidth="1"/>
    <col min="7935" max="7935" width="0" style="79" hidden="1" customWidth="1"/>
    <col min="7936" max="7938" width="10.44140625" style="79" customWidth="1"/>
    <col min="7939" max="7939" width="11" style="79" customWidth="1"/>
    <col min="7940" max="7944" width="10.44140625" style="79" customWidth="1"/>
    <col min="7945" max="8189" width="9.109375" style="79"/>
    <col min="8190" max="8190" width="44.44140625" style="79" customWidth="1"/>
    <col min="8191" max="8191" width="0" style="79" hidden="1" customWidth="1"/>
    <col min="8192" max="8194" width="10.44140625" style="79" customWidth="1"/>
    <col min="8195" max="8195" width="11" style="79" customWidth="1"/>
    <col min="8196" max="8200" width="10.44140625" style="79" customWidth="1"/>
    <col min="8201" max="8445" width="9.109375" style="79"/>
    <col min="8446" max="8446" width="44.44140625" style="79" customWidth="1"/>
    <col min="8447" max="8447" width="0" style="79" hidden="1" customWidth="1"/>
    <col min="8448" max="8450" width="10.44140625" style="79" customWidth="1"/>
    <col min="8451" max="8451" width="11" style="79" customWidth="1"/>
    <col min="8452" max="8456" width="10.44140625" style="79" customWidth="1"/>
    <col min="8457" max="8701" width="9.109375" style="79"/>
    <col min="8702" max="8702" width="44.44140625" style="79" customWidth="1"/>
    <col min="8703" max="8703" width="0" style="79" hidden="1" customWidth="1"/>
    <col min="8704" max="8706" width="10.44140625" style="79" customWidth="1"/>
    <col min="8707" max="8707" width="11" style="79" customWidth="1"/>
    <col min="8708" max="8712" width="10.44140625" style="79" customWidth="1"/>
    <col min="8713" max="8957" width="9.109375" style="79"/>
    <col min="8958" max="8958" width="44.44140625" style="79" customWidth="1"/>
    <col min="8959" max="8959" width="0" style="79" hidden="1" customWidth="1"/>
    <col min="8960" max="8962" width="10.44140625" style="79" customWidth="1"/>
    <col min="8963" max="8963" width="11" style="79" customWidth="1"/>
    <col min="8964" max="8968" width="10.44140625" style="79" customWidth="1"/>
    <col min="8969" max="9213" width="9.109375" style="79"/>
    <col min="9214" max="9214" width="44.44140625" style="79" customWidth="1"/>
    <col min="9215" max="9215" width="0" style="79" hidden="1" customWidth="1"/>
    <col min="9216" max="9218" width="10.44140625" style="79" customWidth="1"/>
    <col min="9219" max="9219" width="11" style="79" customWidth="1"/>
    <col min="9220" max="9224" width="10.44140625" style="79" customWidth="1"/>
    <col min="9225" max="9469" width="9.109375" style="79"/>
    <col min="9470" max="9470" width="44.44140625" style="79" customWidth="1"/>
    <col min="9471" max="9471" width="0" style="79" hidden="1" customWidth="1"/>
    <col min="9472" max="9474" width="10.44140625" style="79" customWidth="1"/>
    <col min="9475" max="9475" width="11" style="79" customWidth="1"/>
    <col min="9476" max="9480" width="10.44140625" style="79" customWidth="1"/>
    <col min="9481" max="9725" width="9.109375" style="79"/>
    <col min="9726" max="9726" width="44.44140625" style="79" customWidth="1"/>
    <col min="9727" max="9727" width="0" style="79" hidden="1" customWidth="1"/>
    <col min="9728" max="9730" width="10.44140625" style="79" customWidth="1"/>
    <col min="9731" max="9731" width="11" style="79" customWidth="1"/>
    <col min="9732" max="9736" width="10.44140625" style="79" customWidth="1"/>
    <col min="9737" max="9981" width="9.109375" style="79"/>
    <col min="9982" max="9982" width="44.44140625" style="79" customWidth="1"/>
    <col min="9983" max="9983" width="0" style="79" hidden="1" customWidth="1"/>
    <col min="9984" max="9986" width="10.44140625" style="79" customWidth="1"/>
    <col min="9987" max="9987" width="11" style="79" customWidth="1"/>
    <col min="9988" max="9992" width="10.44140625" style="79" customWidth="1"/>
    <col min="9993" max="10237" width="9.109375" style="79"/>
    <col min="10238" max="10238" width="44.44140625" style="79" customWidth="1"/>
    <col min="10239" max="10239" width="0" style="79" hidden="1" customWidth="1"/>
    <col min="10240" max="10242" width="10.44140625" style="79" customWidth="1"/>
    <col min="10243" max="10243" width="11" style="79" customWidth="1"/>
    <col min="10244" max="10248" width="10.44140625" style="79" customWidth="1"/>
    <col min="10249" max="10493" width="9.109375" style="79"/>
    <col min="10494" max="10494" width="44.44140625" style="79" customWidth="1"/>
    <col min="10495" max="10495" width="0" style="79" hidden="1" customWidth="1"/>
    <col min="10496" max="10498" width="10.44140625" style="79" customWidth="1"/>
    <col min="10499" max="10499" width="11" style="79" customWidth="1"/>
    <col min="10500" max="10504" width="10.44140625" style="79" customWidth="1"/>
    <col min="10505" max="10749" width="9.109375" style="79"/>
    <col min="10750" max="10750" width="44.44140625" style="79" customWidth="1"/>
    <col min="10751" max="10751" width="0" style="79" hidden="1" customWidth="1"/>
    <col min="10752" max="10754" width="10.44140625" style="79" customWidth="1"/>
    <col min="10755" max="10755" width="11" style="79" customWidth="1"/>
    <col min="10756" max="10760" width="10.44140625" style="79" customWidth="1"/>
    <col min="10761" max="11005" width="9.109375" style="79"/>
    <col min="11006" max="11006" width="44.44140625" style="79" customWidth="1"/>
    <col min="11007" max="11007" width="0" style="79" hidden="1" customWidth="1"/>
    <col min="11008" max="11010" width="10.44140625" style="79" customWidth="1"/>
    <col min="11011" max="11011" width="11" style="79" customWidth="1"/>
    <col min="11012" max="11016" width="10.44140625" style="79" customWidth="1"/>
    <col min="11017" max="11261" width="9.109375" style="79"/>
    <col min="11262" max="11262" width="44.44140625" style="79" customWidth="1"/>
    <col min="11263" max="11263" width="0" style="79" hidden="1" customWidth="1"/>
    <col min="11264" max="11266" width="10.44140625" style="79" customWidth="1"/>
    <col min="11267" max="11267" width="11" style="79" customWidth="1"/>
    <col min="11268" max="11272" width="10.44140625" style="79" customWidth="1"/>
    <col min="11273" max="11517" width="9.109375" style="79"/>
    <col min="11518" max="11518" width="44.44140625" style="79" customWidth="1"/>
    <col min="11519" max="11519" width="0" style="79" hidden="1" customWidth="1"/>
    <col min="11520" max="11522" width="10.44140625" style="79" customWidth="1"/>
    <col min="11523" max="11523" width="11" style="79" customWidth="1"/>
    <col min="11524" max="11528" width="10.44140625" style="79" customWidth="1"/>
    <col min="11529" max="11773" width="9.109375" style="79"/>
    <col min="11774" max="11774" width="44.44140625" style="79" customWidth="1"/>
    <col min="11775" max="11775" width="0" style="79" hidden="1" customWidth="1"/>
    <col min="11776" max="11778" width="10.44140625" style="79" customWidth="1"/>
    <col min="11779" max="11779" width="11" style="79" customWidth="1"/>
    <col min="11780" max="11784" width="10.44140625" style="79" customWidth="1"/>
    <col min="11785" max="12029" width="9.109375" style="79"/>
    <col min="12030" max="12030" width="44.44140625" style="79" customWidth="1"/>
    <col min="12031" max="12031" width="0" style="79" hidden="1" customWidth="1"/>
    <col min="12032" max="12034" width="10.44140625" style="79" customWidth="1"/>
    <col min="12035" max="12035" width="11" style="79" customWidth="1"/>
    <col min="12036" max="12040" width="10.44140625" style="79" customWidth="1"/>
    <col min="12041" max="12285" width="9.109375" style="79"/>
    <col min="12286" max="12286" width="44.44140625" style="79" customWidth="1"/>
    <col min="12287" max="12287" width="0" style="79" hidden="1" customWidth="1"/>
    <col min="12288" max="12290" width="10.44140625" style="79" customWidth="1"/>
    <col min="12291" max="12291" width="11" style="79" customWidth="1"/>
    <col min="12292" max="12296" width="10.44140625" style="79" customWidth="1"/>
    <col min="12297" max="12541" width="9.109375" style="79"/>
    <col min="12542" max="12542" width="44.44140625" style="79" customWidth="1"/>
    <col min="12543" max="12543" width="0" style="79" hidden="1" customWidth="1"/>
    <col min="12544" max="12546" width="10.44140625" style="79" customWidth="1"/>
    <col min="12547" max="12547" width="11" style="79" customWidth="1"/>
    <col min="12548" max="12552" width="10.44140625" style="79" customWidth="1"/>
    <col min="12553" max="12797" width="9.109375" style="79"/>
    <col min="12798" max="12798" width="44.44140625" style="79" customWidth="1"/>
    <col min="12799" max="12799" width="0" style="79" hidden="1" customWidth="1"/>
    <col min="12800" max="12802" width="10.44140625" style="79" customWidth="1"/>
    <col min="12803" max="12803" width="11" style="79" customWidth="1"/>
    <col min="12804" max="12808" width="10.44140625" style="79" customWidth="1"/>
    <col min="12809" max="13053" width="9.109375" style="79"/>
    <col min="13054" max="13054" width="44.44140625" style="79" customWidth="1"/>
    <col min="13055" max="13055" width="0" style="79" hidden="1" customWidth="1"/>
    <col min="13056" max="13058" width="10.44140625" style="79" customWidth="1"/>
    <col min="13059" max="13059" width="11" style="79" customWidth="1"/>
    <col min="13060" max="13064" width="10.44140625" style="79" customWidth="1"/>
    <col min="13065" max="13309" width="9.109375" style="79"/>
    <col min="13310" max="13310" width="44.44140625" style="79" customWidth="1"/>
    <col min="13311" max="13311" width="0" style="79" hidden="1" customWidth="1"/>
    <col min="13312" max="13314" width="10.44140625" style="79" customWidth="1"/>
    <col min="13315" max="13315" width="11" style="79" customWidth="1"/>
    <col min="13316" max="13320" width="10.44140625" style="79" customWidth="1"/>
    <col min="13321" max="13565" width="9.109375" style="79"/>
    <col min="13566" max="13566" width="44.44140625" style="79" customWidth="1"/>
    <col min="13567" max="13567" width="0" style="79" hidden="1" customWidth="1"/>
    <col min="13568" max="13570" width="10.44140625" style="79" customWidth="1"/>
    <col min="13571" max="13571" width="11" style="79" customWidth="1"/>
    <col min="13572" max="13576" width="10.44140625" style="79" customWidth="1"/>
    <col min="13577" max="13821" width="9.109375" style="79"/>
    <col min="13822" max="13822" width="44.44140625" style="79" customWidth="1"/>
    <col min="13823" max="13823" width="0" style="79" hidden="1" customWidth="1"/>
    <col min="13824" max="13826" width="10.44140625" style="79" customWidth="1"/>
    <col min="13827" max="13827" width="11" style="79" customWidth="1"/>
    <col min="13828" max="13832" width="10.44140625" style="79" customWidth="1"/>
    <col min="13833" max="14077" width="9.109375" style="79"/>
    <col min="14078" max="14078" width="44.44140625" style="79" customWidth="1"/>
    <col min="14079" max="14079" width="0" style="79" hidden="1" customWidth="1"/>
    <col min="14080" max="14082" width="10.44140625" style="79" customWidth="1"/>
    <col min="14083" max="14083" width="11" style="79" customWidth="1"/>
    <col min="14084" max="14088" width="10.44140625" style="79" customWidth="1"/>
    <col min="14089" max="14333" width="9.109375" style="79"/>
    <col min="14334" max="14334" width="44.44140625" style="79" customWidth="1"/>
    <col min="14335" max="14335" width="0" style="79" hidden="1" customWidth="1"/>
    <col min="14336" max="14338" width="10.44140625" style="79" customWidth="1"/>
    <col min="14339" max="14339" width="11" style="79" customWidth="1"/>
    <col min="14340" max="14344" width="10.44140625" style="79" customWidth="1"/>
    <col min="14345" max="14589" width="9.109375" style="79"/>
    <col min="14590" max="14590" width="44.44140625" style="79" customWidth="1"/>
    <col min="14591" max="14591" width="0" style="79" hidden="1" customWidth="1"/>
    <col min="14592" max="14594" width="10.44140625" style="79" customWidth="1"/>
    <col min="14595" max="14595" width="11" style="79" customWidth="1"/>
    <col min="14596" max="14600" width="10.44140625" style="79" customWidth="1"/>
    <col min="14601" max="14845" width="9.109375" style="79"/>
    <col min="14846" max="14846" width="44.44140625" style="79" customWidth="1"/>
    <col min="14847" max="14847" width="0" style="79" hidden="1" customWidth="1"/>
    <col min="14848" max="14850" width="10.44140625" style="79" customWidth="1"/>
    <col min="14851" max="14851" width="11" style="79" customWidth="1"/>
    <col min="14852" max="14856" width="10.44140625" style="79" customWidth="1"/>
    <col min="14857" max="15101" width="9.109375" style="79"/>
    <col min="15102" max="15102" width="44.44140625" style="79" customWidth="1"/>
    <col min="15103" max="15103" width="0" style="79" hidden="1" customWidth="1"/>
    <col min="15104" max="15106" width="10.44140625" style="79" customWidth="1"/>
    <col min="15107" max="15107" width="11" style="79" customWidth="1"/>
    <col min="15108" max="15112" width="10.44140625" style="79" customWidth="1"/>
    <col min="15113" max="15357" width="9.109375" style="79"/>
    <col min="15358" max="15358" width="44.44140625" style="79" customWidth="1"/>
    <col min="15359" max="15359" width="0" style="79" hidden="1" customWidth="1"/>
    <col min="15360" max="15362" width="10.44140625" style="79" customWidth="1"/>
    <col min="15363" max="15363" width="11" style="79" customWidth="1"/>
    <col min="15364" max="15368" width="10.44140625" style="79" customWidth="1"/>
    <col min="15369" max="15613" width="9.109375" style="79"/>
    <col min="15614" max="15614" width="44.44140625" style="79" customWidth="1"/>
    <col min="15615" max="15615" width="0" style="79" hidden="1" customWidth="1"/>
    <col min="15616" max="15618" width="10.44140625" style="79" customWidth="1"/>
    <col min="15619" max="15619" width="11" style="79" customWidth="1"/>
    <col min="15620" max="15624" width="10.44140625" style="79" customWidth="1"/>
    <col min="15625" max="15869" width="9.109375" style="79"/>
    <col min="15870" max="15870" width="44.44140625" style="79" customWidth="1"/>
    <col min="15871" max="15871" width="0" style="79" hidden="1" customWidth="1"/>
    <col min="15872" max="15874" width="10.44140625" style="79" customWidth="1"/>
    <col min="15875" max="15875" width="11" style="79" customWidth="1"/>
    <col min="15876" max="15880" width="10.44140625" style="79" customWidth="1"/>
    <col min="15881" max="16125" width="9.109375" style="79"/>
    <col min="16126" max="16126" width="44.44140625" style="79" customWidth="1"/>
    <col min="16127" max="16127" width="0" style="79" hidden="1" customWidth="1"/>
    <col min="16128" max="16130" width="10.44140625" style="79" customWidth="1"/>
    <col min="16131" max="16131" width="11" style="79" customWidth="1"/>
    <col min="16132" max="16136" width="10.44140625" style="79" customWidth="1"/>
    <col min="16137" max="16384" width="9.109375" style="79"/>
  </cols>
  <sheetData>
    <row r="1" spans="2:22" ht="30" customHeight="1">
      <c r="B1" s="346" t="s">
        <v>97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2:22" ht="15" customHeight="1">
      <c r="B2" s="347" t="s">
        <v>14</v>
      </c>
      <c r="C2" s="348" t="s">
        <v>98</v>
      </c>
      <c r="D2" s="348" t="s">
        <v>99</v>
      </c>
      <c r="E2" s="348" t="s">
        <v>100</v>
      </c>
      <c r="F2" s="348" t="s">
        <v>101</v>
      </c>
      <c r="G2" s="348" t="s">
        <v>102</v>
      </c>
      <c r="H2" s="348" t="s">
        <v>46</v>
      </c>
      <c r="I2" s="348" t="s">
        <v>29</v>
      </c>
      <c r="J2" s="341" t="s">
        <v>103</v>
      </c>
      <c r="K2" s="341" t="s">
        <v>33</v>
      </c>
      <c r="L2" s="336" t="s">
        <v>33</v>
      </c>
      <c r="M2" s="337"/>
      <c r="N2" s="338" t="s">
        <v>56</v>
      </c>
      <c r="O2" s="339"/>
    </row>
    <row r="3" spans="2:22" ht="15" customHeight="1">
      <c r="B3" s="347"/>
      <c r="C3" s="348"/>
      <c r="D3" s="348"/>
      <c r="E3" s="348"/>
      <c r="F3" s="348"/>
      <c r="G3" s="348"/>
      <c r="H3" s="348"/>
      <c r="I3" s="348"/>
      <c r="J3" s="342"/>
      <c r="K3" s="342"/>
      <c r="L3" s="344" t="s">
        <v>260</v>
      </c>
      <c r="M3" s="344" t="s">
        <v>262</v>
      </c>
      <c r="N3" s="340" t="s">
        <v>260</v>
      </c>
      <c r="O3" s="340" t="s">
        <v>262</v>
      </c>
      <c r="P3" s="80"/>
      <c r="Q3" s="80"/>
      <c r="R3" s="80"/>
      <c r="S3" s="80"/>
      <c r="T3" s="80"/>
      <c r="U3" s="80"/>
    </row>
    <row r="4" spans="2:22" ht="15" customHeight="1">
      <c r="B4" s="347"/>
      <c r="C4" s="348"/>
      <c r="D4" s="348"/>
      <c r="E4" s="348"/>
      <c r="F4" s="348"/>
      <c r="G4" s="348"/>
      <c r="H4" s="348"/>
      <c r="I4" s="348"/>
      <c r="J4" s="343"/>
      <c r="K4" s="343"/>
      <c r="L4" s="345"/>
      <c r="M4" s="345"/>
      <c r="N4" s="340"/>
      <c r="O4" s="340"/>
      <c r="P4" s="81"/>
      <c r="Q4" s="80"/>
      <c r="R4" s="81"/>
      <c r="S4" s="80"/>
      <c r="T4" s="81"/>
      <c r="U4" s="80"/>
    </row>
    <row r="5" spans="2:22" ht="15" customHeight="1">
      <c r="B5" s="82" t="s">
        <v>104</v>
      </c>
      <c r="C5" s="83">
        <v>-3.016</v>
      </c>
      <c r="D5" s="83">
        <v>-10.233000000000001</v>
      </c>
      <c r="E5" s="83">
        <v>-14.335000000000001</v>
      </c>
      <c r="F5" s="83">
        <v>-16.518000000000001</v>
      </c>
      <c r="G5" s="83">
        <v>-4.5960000000000001</v>
      </c>
      <c r="H5" s="83">
        <v>1.6160000000000001</v>
      </c>
      <c r="I5" s="83">
        <v>-1.34</v>
      </c>
      <c r="J5" s="83">
        <v>-2.4420000000000002</v>
      </c>
      <c r="K5" s="83">
        <v>-4.367</v>
      </c>
      <c r="L5" s="83">
        <v>-0.129</v>
      </c>
      <c r="M5" s="83">
        <v>-4.367</v>
      </c>
      <c r="N5" s="83">
        <v>2.3849999999999998</v>
      </c>
      <c r="O5" s="85">
        <v>-1.0720000000000001</v>
      </c>
      <c r="Q5" s="83"/>
      <c r="R5" s="83"/>
      <c r="S5" s="84"/>
      <c r="T5" s="84"/>
    </row>
    <row r="6" spans="2:22" ht="15" customHeight="1">
      <c r="B6" s="82"/>
      <c r="C6" s="83"/>
      <c r="D6" s="83"/>
      <c r="E6" s="83"/>
      <c r="F6" s="83"/>
      <c r="G6" s="83"/>
      <c r="H6" s="83"/>
      <c r="I6" s="83"/>
      <c r="J6" s="83"/>
      <c r="K6" s="83"/>
      <c r="O6" s="86"/>
      <c r="Q6" s="83"/>
      <c r="R6" s="83"/>
      <c r="S6" s="83"/>
    </row>
    <row r="7" spans="2:22" s="88" customFormat="1" ht="15" customHeight="1">
      <c r="B7" s="87" t="s">
        <v>105</v>
      </c>
      <c r="C7" s="83">
        <v>65.626000000000005</v>
      </c>
      <c r="D7" s="83">
        <v>83.652000000000001</v>
      </c>
      <c r="E7" s="83">
        <v>86.516000000000005</v>
      </c>
      <c r="F7" s="83">
        <v>81.718999999999994</v>
      </c>
      <c r="G7" s="83">
        <v>65.436000000000007</v>
      </c>
      <c r="H7" s="83">
        <v>47.862000000000002</v>
      </c>
      <c r="I7" s="83">
        <v>46.008000000000003</v>
      </c>
      <c r="J7" s="83">
        <v>53.868000000000002</v>
      </c>
      <c r="K7" s="83">
        <v>59.134999999999998</v>
      </c>
      <c r="L7" s="83">
        <v>5.2779999999999996</v>
      </c>
      <c r="M7" s="83">
        <v>59.134999999999998</v>
      </c>
      <c r="N7" s="83">
        <v>5.4470000000000001</v>
      </c>
      <c r="O7" s="86">
        <v>63.38</v>
      </c>
      <c r="Q7" s="83"/>
      <c r="R7" s="83"/>
      <c r="S7" s="83"/>
      <c r="V7" s="292"/>
    </row>
    <row r="8" spans="2:22" ht="15" customHeight="1">
      <c r="B8" s="89" t="s">
        <v>106</v>
      </c>
      <c r="C8" s="90">
        <v>47.298999999999999</v>
      </c>
      <c r="D8" s="90">
        <v>62.383000000000003</v>
      </c>
      <c r="E8" s="90">
        <v>64.427000000000007</v>
      </c>
      <c r="F8" s="90">
        <v>59.106000000000002</v>
      </c>
      <c r="G8" s="90">
        <v>50.552</v>
      </c>
      <c r="H8" s="90">
        <v>35.42</v>
      </c>
      <c r="I8" s="90">
        <v>33.56</v>
      </c>
      <c r="J8" s="90">
        <v>39.701000000000001</v>
      </c>
      <c r="K8" s="90">
        <v>43.341000000000001</v>
      </c>
      <c r="L8" s="90">
        <v>3.794</v>
      </c>
      <c r="M8" s="90">
        <v>43.341000000000001</v>
      </c>
      <c r="N8" s="90">
        <v>3.8479999999999999</v>
      </c>
      <c r="O8" s="91">
        <v>46.115000000000002</v>
      </c>
      <c r="Q8" s="90"/>
      <c r="R8" s="83"/>
      <c r="S8" s="90"/>
      <c r="V8" s="108"/>
    </row>
    <row r="9" spans="2:22" ht="15" customHeight="1">
      <c r="B9" s="92" t="s">
        <v>107</v>
      </c>
      <c r="C9" s="90">
        <v>14.607450176999999</v>
      </c>
      <c r="D9" s="90">
        <v>18.440513511999999</v>
      </c>
      <c r="E9" s="90">
        <v>15.322258545</v>
      </c>
      <c r="F9" s="90">
        <v>14.31484788</v>
      </c>
      <c r="G9" s="90">
        <v>12.907080266000001</v>
      </c>
      <c r="H9" s="90">
        <v>8.0776282930000001</v>
      </c>
      <c r="I9" s="90">
        <v>7.2472491940000001</v>
      </c>
      <c r="J9" s="90">
        <v>8.66577721134</v>
      </c>
      <c r="K9" s="90">
        <v>9.9369999999999994</v>
      </c>
      <c r="L9" s="90">
        <v>0.75985798400000004</v>
      </c>
      <c r="M9" s="90">
        <v>9.9369999999999994</v>
      </c>
      <c r="N9" s="90">
        <v>0.52176500000000003</v>
      </c>
      <c r="O9" s="91">
        <v>8.7390000000000008</v>
      </c>
      <c r="Q9" s="90"/>
      <c r="R9" s="83"/>
      <c r="S9" s="90"/>
    </row>
    <row r="10" spans="2:22" ht="15" customHeight="1">
      <c r="B10" s="92" t="s">
        <v>76</v>
      </c>
      <c r="C10" s="90"/>
      <c r="D10" s="90"/>
      <c r="E10" s="90"/>
      <c r="F10" s="90"/>
      <c r="G10" s="90"/>
      <c r="H10" s="90"/>
      <c r="I10" s="90"/>
      <c r="J10" s="90"/>
      <c r="K10" s="90"/>
      <c r="O10" s="91"/>
      <c r="Q10" s="90"/>
      <c r="R10" s="83"/>
      <c r="S10" s="90"/>
    </row>
    <row r="11" spans="2:22" ht="15" customHeight="1">
      <c r="B11" s="93" t="s">
        <v>108</v>
      </c>
      <c r="C11" s="90">
        <v>26.99622696234</v>
      </c>
      <c r="D11" s="90">
        <v>27.585034822000001</v>
      </c>
      <c r="E11" s="90">
        <v>25.533573171</v>
      </c>
      <c r="F11" s="90">
        <v>26.492993743</v>
      </c>
      <c r="G11" s="90">
        <v>24.565526131999999</v>
      </c>
      <c r="H11" s="90">
        <v>21.351536068999998</v>
      </c>
      <c r="I11" s="90">
        <v>21.387388980000001</v>
      </c>
      <c r="J11" s="90">
        <v>18.336474185829999</v>
      </c>
      <c r="K11" s="90">
        <v>18.643999999999998</v>
      </c>
      <c r="L11" s="90">
        <v>1.467473998</v>
      </c>
      <c r="M11" s="90">
        <v>18.643999999999998</v>
      </c>
      <c r="N11" s="90">
        <v>1.2736312999999999</v>
      </c>
      <c r="O11" s="91">
        <v>18.379000000000001</v>
      </c>
      <c r="Q11" s="90"/>
      <c r="R11" s="83"/>
      <c r="S11" s="90"/>
      <c r="U11" s="83"/>
    </row>
    <row r="12" spans="2:22" ht="15" customHeight="1">
      <c r="B12" s="93" t="s">
        <v>109</v>
      </c>
      <c r="C12" s="90">
        <v>42.679392218829349</v>
      </c>
      <c r="D12" s="90">
        <v>26.240468312774446</v>
      </c>
      <c r="E12" s="90">
        <v>-16.90980549414105</v>
      </c>
      <c r="F12" s="90">
        <v>-6.5748183405294425</v>
      </c>
      <c r="G12" s="90">
        <v>-9.8343176665318452</v>
      </c>
      <c r="H12" s="90">
        <v>-37.41707553893351</v>
      </c>
      <c r="I12" s="90">
        <v>-10.279986511877492</v>
      </c>
      <c r="J12" s="90">
        <v>19.573329874380295</v>
      </c>
      <c r="K12" s="90">
        <v>14.666512808677567</v>
      </c>
      <c r="L12" s="90">
        <v>-7.0360193107887596</v>
      </c>
      <c r="M12" s="90">
        <v>14.666512808677567</v>
      </c>
      <c r="N12" s="90">
        <v>-31.333879358172283</v>
      </c>
      <c r="O12" s="91">
        <v>-12.055952500754742</v>
      </c>
      <c r="Q12" s="90"/>
      <c r="R12" s="83"/>
      <c r="S12" s="90"/>
      <c r="U12" s="83"/>
      <c r="V12" s="292"/>
    </row>
    <row r="13" spans="2:22" ht="15" customHeight="1">
      <c r="B13" s="93" t="s">
        <v>110</v>
      </c>
      <c r="C13" s="90">
        <v>5.797102773981976</v>
      </c>
      <c r="D13" s="90">
        <v>2.1810746386204061</v>
      </c>
      <c r="E13" s="90">
        <v>-7.43686446015972</v>
      </c>
      <c r="F13" s="90">
        <v>3.7574865279320635</v>
      </c>
      <c r="G13" s="90">
        <v>-7.2753862009621972</v>
      </c>
      <c r="H13" s="90">
        <v>-13.083334937464796</v>
      </c>
      <c r="I13" s="90">
        <v>0.16791724438063316</v>
      </c>
      <c r="J13" s="90">
        <v>-14.265017578875183</v>
      </c>
      <c r="K13" s="90">
        <v>1.6797556719022566</v>
      </c>
      <c r="L13" s="90">
        <v>-8.5399905332258328</v>
      </c>
      <c r="M13" s="90">
        <v>1.6797556719022566</v>
      </c>
      <c r="N13" s="90">
        <v>-13.209276502628782</v>
      </c>
      <c r="O13" s="91">
        <v>-1.4213688049774476</v>
      </c>
      <c r="Q13" s="90"/>
      <c r="R13" s="83"/>
      <c r="S13" s="90"/>
      <c r="U13" s="90"/>
      <c r="V13" s="108"/>
    </row>
    <row r="14" spans="2:22" ht="15" customHeight="1">
      <c r="B14" s="92" t="s">
        <v>111</v>
      </c>
      <c r="C14" s="90">
        <v>2.4670606669999997</v>
      </c>
      <c r="D14" s="90">
        <v>3.6172122110000005</v>
      </c>
      <c r="E14" s="90">
        <v>6.9998710539999989</v>
      </c>
      <c r="F14" s="90">
        <v>6.3713256890000007</v>
      </c>
      <c r="G14" s="90">
        <v>6.5439999999999996</v>
      </c>
      <c r="H14" s="90">
        <v>6.0566494342499997</v>
      </c>
      <c r="I14" s="90">
        <v>6.0739152781100003</v>
      </c>
      <c r="J14" s="90">
        <v>6.50160463915</v>
      </c>
      <c r="K14" s="90">
        <v>7.2409999999999997</v>
      </c>
      <c r="L14" s="90">
        <v>0.75727393200000004</v>
      </c>
      <c r="M14" s="90">
        <v>7.2409999999999997</v>
      </c>
      <c r="N14" s="90">
        <v>0.99856800000000001</v>
      </c>
      <c r="O14" s="91">
        <v>9.6379999999999999</v>
      </c>
      <c r="Q14" s="90"/>
      <c r="R14" s="83"/>
      <c r="S14" s="90"/>
      <c r="U14" s="90"/>
    </row>
    <row r="15" spans="2:22" ht="15" customHeight="1">
      <c r="B15" s="92" t="s">
        <v>76</v>
      </c>
      <c r="C15" s="90"/>
      <c r="D15" s="90"/>
      <c r="E15" s="90"/>
      <c r="F15" s="90"/>
      <c r="G15" s="90"/>
      <c r="H15" s="90"/>
      <c r="I15" s="90"/>
      <c r="J15" s="90"/>
      <c r="K15" s="90"/>
      <c r="O15" s="91"/>
      <c r="Q15" s="90"/>
      <c r="R15" s="83"/>
      <c r="S15" s="90"/>
      <c r="U15" s="90"/>
    </row>
    <row r="16" spans="2:22" ht="15" customHeight="1">
      <c r="B16" s="93" t="s">
        <v>108</v>
      </c>
      <c r="C16" s="90">
        <v>13.905363301000001</v>
      </c>
      <c r="D16" s="90">
        <v>14.097614675999999</v>
      </c>
      <c r="E16" s="90">
        <v>26.980016645999999</v>
      </c>
      <c r="F16" s="90">
        <v>27.029030922</v>
      </c>
      <c r="G16" s="90">
        <v>32.58087352023</v>
      </c>
      <c r="H16" s="90">
        <v>37.423610397000004</v>
      </c>
      <c r="I16" s="90">
        <v>40.249024585000001</v>
      </c>
      <c r="J16" s="90">
        <v>41.827051002170002</v>
      </c>
      <c r="K16" s="90">
        <v>41.679000000000002</v>
      </c>
      <c r="L16" s="90">
        <v>4.5110878769999996</v>
      </c>
      <c r="M16" s="90">
        <v>41.679000000000002</v>
      </c>
      <c r="N16" s="90">
        <v>6.0176923760000003</v>
      </c>
      <c r="O16" s="91">
        <v>56.713999999999999</v>
      </c>
      <c r="Q16" s="90"/>
      <c r="R16" s="83"/>
      <c r="S16" s="90"/>
      <c r="U16" s="90"/>
      <c r="V16" s="108"/>
    </row>
    <row r="17" spans="2:22" ht="15" customHeight="1">
      <c r="B17" s="93"/>
      <c r="C17" s="90"/>
      <c r="D17" s="90"/>
      <c r="E17" s="90"/>
      <c r="F17" s="90"/>
      <c r="G17" s="90"/>
      <c r="H17" s="90"/>
      <c r="I17" s="90"/>
      <c r="J17" s="90"/>
      <c r="K17" s="90"/>
      <c r="O17" s="91"/>
      <c r="Q17" s="90"/>
      <c r="R17" s="83"/>
      <c r="S17" s="90"/>
      <c r="U17" s="90"/>
    </row>
    <row r="18" spans="2:22" s="88" customFormat="1" ht="15" customHeight="1">
      <c r="B18" s="87" t="s">
        <v>112</v>
      </c>
      <c r="C18" s="83">
        <v>69.608000000000004</v>
      </c>
      <c r="D18" s="83">
        <v>93.796999999999997</v>
      </c>
      <c r="E18" s="83">
        <v>100.86199999999999</v>
      </c>
      <c r="F18" s="83">
        <v>97.352999999999994</v>
      </c>
      <c r="G18" s="83">
        <v>70.042000000000002</v>
      </c>
      <c r="H18" s="83">
        <v>50.223999999999997</v>
      </c>
      <c r="I18" s="83">
        <v>52.460999999999999</v>
      </c>
      <c r="J18" s="83">
        <v>62.512</v>
      </c>
      <c r="K18" s="83">
        <v>70.501999999999995</v>
      </c>
      <c r="L18" s="83">
        <v>6.109</v>
      </c>
      <c r="M18" s="83">
        <v>70.501999999999995</v>
      </c>
      <c r="N18" s="83">
        <v>6.63</v>
      </c>
      <c r="O18" s="86">
        <v>75.497</v>
      </c>
      <c r="Q18" s="83"/>
      <c r="R18" s="83"/>
      <c r="S18" s="83"/>
      <c r="U18" s="90"/>
      <c r="V18" s="79"/>
    </row>
    <row r="19" spans="2:22" ht="15" customHeight="1">
      <c r="B19" s="89" t="s">
        <v>113</v>
      </c>
      <c r="C19" s="90">
        <v>56.896000000000001</v>
      </c>
      <c r="D19" s="90">
        <v>80.414000000000001</v>
      </c>
      <c r="E19" s="90">
        <v>86.272999999999996</v>
      </c>
      <c r="F19" s="90">
        <v>81.233999999999995</v>
      </c>
      <c r="G19" s="90">
        <v>57.68</v>
      </c>
      <c r="H19" s="90">
        <v>38.875</v>
      </c>
      <c r="I19" s="90">
        <v>40.502000000000002</v>
      </c>
      <c r="J19" s="90">
        <v>49.363999999999997</v>
      </c>
      <c r="K19" s="90">
        <v>56.055</v>
      </c>
      <c r="L19" s="90">
        <v>4.8499999999999996</v>
      </c>
      <c r="M19" s="90">
        <v>56.055</v>
      </c>
      <c r="N19" s="90">
        <v>5.2320000000000002</v>
      </c>
      <c r="O19" s="91">
        <v>60.061999999999998</v>
      </c>
      <c r="Q19" s="90"/>
      <c r="R19" s="83"/>
      <c r="S19" s="90"/>
      <c r="U19" s="90"/>
    </row>
    <row r="20" spans="2:22" ht="15" customHeight="1">
      <c r="B20" s="89"/>
      <c r="C20" s="83"/>
      <c r="D20" s="83"/>
      <c r="E20" s="83"/>
      <c r="F20" s="83"/>
      <c r="G20" s="83"/>
      <c r="H20" s="83"/>
      <c r="I20" s="83"/>
      <c r="J20" s="83"/>
      <c r="K20" s="83"/>
      <c r="O20" s="91"/>
      <c r="Q20" s="83"/>
      <c r="R20" s="83"/>
      <c r="S20" s="83"/>
      <c r="U20" s="90"/>
    </row>
    <row r="21" spans="2:22" ht="15" customHeight="1">
      <c r="B21" s="94" t="s">
        <v>114</v>
      </c>
      <c r="C21" s="83">
        <v>-7.859</v>
      </c>
      <c r="D21" s="83">
        <v>-7.6769999999999996</v>
      </c>
      <c r="E21" s="83">
        <v>-10.119999999999999</v>
      </c>
      <c r="F21" s="83">
        <v>-18.600999999999999</v>
      </c>
      <c r="G21" s="83">
        <v>9.1110000000000007</v>
      </c>
      <c r="H21" s="83">
        <v>1.2230000000000001</v>
      </c>
      <c r="I21" s="83">
        <v>-2.5939999999999999</v>
      </c>
      <c r="J21" s="83">
        <v>-5.0119999999999996</v>
      </c>
      <c r="K21" s="83">
        <v>-7.2069999999999999</v>
      </c>
      <c r="L21" s="83">
        <v>-1.94</v>
      </c>
      <c r="M21" s="83">
        <v>-7.2069999999999999</v>
      </c>
      <c r="N21" s="83">
        <v>-0.89500000000000002</v>
      </c>
      <c r="O21" s="86">
        <v>-7.0049999999999999</v>
      </c>
      <c r="Q21" s="83"/>
      <c r="R21" s="83"/>
      <c r="S21" s="83"/>
      <c r="U21" s="90"/>
    </row>
    <row r="22" spans="2:22" ht="15" customHeight="1">
      <c r="B22" s="95" t="s">
        <v>115</v>
      </c>
      <c r="C22" s="90">
        <v>-5.7590000000000003</v>
      </c>
      <c r="D22" s="90">
        <v>-7.0149999999999997</v>
      </c>
      <c r="E22" s="90">
        <v>-7.1950000000000003</v>
      </c>
      <c r="F22" s="90">
        <v>-4.0789999999999997</v>
      </c>
      <c r="G22" s="90">
        <v>-0.29899999999999999</v>
      </c>
      <c r="H22" s="90">
        <v>-3.012</v>
      </c>
      <c r="I22" s="90">
        <v>-3.2679999999999998</v>
      </c>
      <c r="J22" s="90">
        <v>-2.593</v>
      </c>
      <c r="K22" s="90">
        <v>-2.36</v>
      </c>
      <c r="L22" s="90">
        <v>-0.32</v>
      </c>
      <c r="M22" s="90">
        <v>-2.36</v>
      </c>
      <c r="N22" s="90">
        <v>-2.5000000000000001E-2</v>
      </c>
      <c r="O22" s="91">
        <v>-2.504</v>
      </c>
      <c r="Q22" s="90"/>
      <c r="R22" s="83"/>
      <c r="S22" s="90"/>
      <c r="U22" s="90"/>
    </row>
    <row r="23" spans="2:22" ht="15" customHeight="1">
      <c r="B23" s="95" t="s">
        <v>116</v>
      </c>
      <c r="C23" s="90">
        <v>5.6</v>
      </c>
      <c r="D23" s="90">
        <v>11.407999999999999</v>
      </c>
      <c r="E23" s="90">
        <v>7.9610000000000003</v>
      </c>
      <c r="F23" s="90">
        <v>2.6909999999999998</v>
      </c>
      <c r="G23" s="90">
        <v>3.452</v>
      </c>
      <c r="H23" s="90">
        <v>-0.16800000000000001</v>
      </c>
      <c r="I23" s="90">
        <v>-2.722</v>
      </c>
      <c r="J23" s="90">
        <v>0.39300000000000002</v>
      </c>
      <c r="K23" s="90">
        <v>2.4209999999999998</v>
      </c>
      <c r="L23" s="90">
        <v>0.58599999999999997</v>
      </c>
      <c r="M23" s="90">
        <v>2.4209999999999998</v>
      </c>
      <c r="N23" s="79">
        <v>0.2</v>
      </c>
      <c r="O23" s="91">
        <v>3.3740000000000001</v>
      </c>
      <c r="Q23" s="90"/>
      <c r="R23" s="83"/>
      <c r="S23" s="90"/>
      <c r="U23" s="83"/>
      <c r="V23" s="88"/>
    </row>
    <row r="24" spans="2:22" s="88" customFormat="1" ht="15" customHeight="1">
      <c r="B24" s="87"/>
      <c r="C24" s="83"/>
      <c r="D24" s="83"/>
      <c r="E24" s="83"/>
      <c r="F24" s="83"/>
      <c r="G24" s="83"/>
      <c r="H24" s="83"/>
      <c r="I24" s="83"/>
      <c r="J24" s="83"/>
      <c r="K24" s="83"/>
      <c r="O24" s="91"/>
      <c r="Q24" s="83"/>
      <c r="R24" s="83"/>
      <c r="S24" s="83"/>
      <c r="U24" s="90"/>
      <c r="V24" s="79"/>
    </row>
    <row r="25" spans="2:22" ht="15" customHeight="1">
      <c r="B25" s="82" t="s">
        <v>117</v>
      </c>
      <c r="C25" s="83">
        <v>5.0309999999999997</v>
      </c>
      <c r="D25" s="83">
        <v>-2.4550000000000001</v>
      </c>
      <c r="E25" s="83">
        <v>-4.1749999999999998</v>
      </c>
      <c r="F25" s="83">
        <v>2.0230000000000001</v>
      </c>
      <c r="G25" s="83">
        <v>-13.307</v>
      </c>
      <c r="H25" s="83">
        <v>0.84899999999999998</v>
      </c>
      <c r="I25" s="83">
        <v>1.3460000000000001</v>
      </c>
      <c r="J25" s="83">
        <v>2.5659999999999998</v>
      </c>
      <c r="K25" s="83">
        <v>2.8769999999999998</v>
      </c>
      <c r="L25" s="83">
        <v>1.81</v>
      </c>
      <c r="M25" s="83">
        <v>2.8769999999999998</v>
      </c>
      <c r="N25" s="83">
        <v>3.2810000000000001</v>
      </c>
      <c r="O25" s="86">
        <v>5.9710000000000001</v>
      </c>
      <c r="Q25" s="83"/>
      <c r="R25" s="83"/>
      <c r="S25" s="83"/>
      <c r="U25" s="83"/>
    </row>
    <row r="26" spans="2:22" ht="15" customHeight="1">
      <c r="B26" s="95" t="s">
        <v>118</v>
      </c>
      <c r="C26" s="90">
        <v>3.4289999999999998</v>
      </c>
      <c r="D26" s="90">
        <v>0</v>
      </c>
      <c r="E26" s="90">
        <v>-3.419</v>
      </c>
      <c r="F26" s="90">
        <v>-5.5750000000000002</v>
      </c>
      <c r="G26" s="90">
        <v>0.90300000000000002</v>
      </c>
      <c r="H26" s="90">
        <v>5.1669999999999998</v>
      </c>
      <c r="I26" s="90">
        <v>1.002</v>
      </c>
      <c r="J26" s="90">
        <v>0.107</v>
      </c>
      <c r="K26" s="90">
        <v>-0.71599999999999997</v>
      </c>
      <c r="L26" s="90">
        <v>1.2330000000000001</v>
      </c>
      <c r="M26" s="90">
        <v>-0.71599999999999997</v>
      </c>
      <c r="N26" s="90">
        <v>0</v>
      </c>
      <c r="O26" s="91">
        <v>-1.5940000000000001</v>
      </c>
      <c r="Q26" s="90"/>
      <c r="R26" s="83"/>
      <c r="S26" s="90"/>
      <c r="U26" s="83"/>
    </row>
    <row r="27" spans="2:22" ht="15" customHeight="1">
      <c r="B27" s="96" t="s">
        <v>119</v>
      </c>
      <c r="C27" s="90">
        <v>8.4599999999999991</v>
      </c>
      <c r="D27" s="90">
        <v>-2.4550000000000001</v>
      </c>
      <c r="E27" s="90">
        <v>-7.5939999999999994</v>
      </c>
      <c r="F27" s="90">
        <v>-3.552</v>
      </c>
      <c r="G27" s="90">
        <v>-12.404</v>
      </c>
      <c r="H27" s="90">
        <v>6.016</v>
      </c>
      <c r="I27" s="90">
        <v>2.3479999999999999</v>
      </c>
      <c r="J27" s="90">
        <v>2.673</v>
      </c>
      <c r="K27" s="90">
        <v>2.1609999999999996</v>
      </c>
      <c r="L27" s="90">
        <v>3.0430000000000001</v>
      </c>
      <c r="M27" s="90">
        <v>2.1609999999999996</v>
      </c>
      <c r="N27" s="90">
        <v>3.2810000000000001</v>
      </c>
      <c r="O27" s="91">
        <v>4.3769999999999998</v>
      </c>
      <c r="P27" s="97"/>
      <c r="Q27" s="90"/>
      <c r="R27" s="83"/>
      <c r="S27" s="90"/>
      <c r="U27" s="90"/>
    </row>
    <row r="28" spans="2:22" ht="15" customHeight="1">
      <c r="B28" s="293"/>
      <c r="C28" s="99"/>
      <c r="D28" s="90"/>
      <c r="E28" s="90"/>
      <c r="F28" s="90"/>
      <c r="G28" s="90"/>
      <c r="H28" s="90"/>
      <c r="I28" s="90"/>
      <c r="J28" s="90"/>
      <c r="K28" s="90"/>
      <c r="O28" s="91"/>
      <c r="Q28" s="90"/>
      <c r="R28" s="83"/>
      <c r="S28" s="90"/>
      <c r="U28" s="90"/>
    </row>
    <row r="29" spans="2:22" ht="15" customHeight="1">
      <c r="B29" s="82" t="s">
        <v>120</v>
      </c>
      <c r="C29" s="83">
        <v>-2.1349351571207746</v>
      </c>
      <c r="D29" s="83">
        <v>-6.0443600136302029</v>
      </c>
      <c r="E29" s="83">
        <v>-7.8510545118927029</v>
      </c>
      <c r="F29" s="83">
        <v>-8.6709259346825558</v>
      </c>
      <c r="G29" s="83">
        <v>-3.4167582116107975</v>
      </c>
      <c r="H29" s="83">
        <v>1.7808717327263588</v>
      </c>
      <c r="I29" s="83">
        <v>-1.4362881805548211</v>
      </c>
      <c r="J29" s="83">
        <v>-2.1740958579956029</v>
      </c>
      <c r="K29" s="83">
        <v>-3.3402565376767601</v>
      </c>
      <c r="L29" s="83">
        <v>-0.94732453106678349</v>
      </c>
      <c r="M29" s="83">
        <v>-3.3402565376767601</v>
      </c>
      <c r="N29" s="83">
        <v>13.988647500246424</v>
      </c>
      <c r="O29" s="86">
        <v>-0.69144213945260269</v>
      </c>
      <c r="Q29" s="83"/>
      <c r="R29" s="83"/>
      <c r="S29" s="83"/>
      <c r="U29" s="83"/>
      <c r="V29" s="88"/>
    </row>
    <row r="30" spans="2:22" ht="15" customHeight="1">
      <c r="B30" s="95" t="s">
        <v>121</v>
      </c>
      <c r="C30" s="90">
        <v>46.454660020294412</v>
      </c>
      <c r="D30" s="90">
        <v>49.41100399298287</v>
      </c>
      <c r="E30" s="90">
        <v>47.383455329676252</v>
      </c>
      <c r="F30" s="90">
        <v>42.897408672740262</v>
      </c>
      <c r="G30" s="90">
        <v>48.64642957679812</v>
      </c>
      <c r="H30" s="90">
        <v>52.745100786973381</v>
      </c>
      <c r="I30" s="90">
        <v>49.313990008183737</v>
      </c>
      <c r="J30" s="90">
        <v>47.958311088659762</v>
      </c>
      <c r="K30" s="90">
        <v>45.264485228186189</v>
      </c>
      <c r="L30" s="90">
        <v>38.781659350407075</v>
      </c>
      <c r="M30" s="90">
        <v>45.264485228186189</v>
      </c>
      <c r="N30" s="90">
        <v>32.045871451387001</v>
      </c>
      <c r="O30" s="91">
        <v>40.880226491143574</v>
      </c>
      <c r="Q30" s="83"/>
      <c r="R30" s="83"/>
      <c r="S30" s="83"/>
      <c r="U30" s="83"/>
    </row>
    <row r="31" spans="2:22" ht="15" customHeight="1">
      <c r="B31" s="95" t="s">
        <v>122</v>
      </c>
      <c r="C31" s="90">
        <v>49.273397353071253</v>
      </c>
      <c r="D31" s="90">
        <v>55.403384755054439</v>
      </c>
      <c r="E31" s="90">
        <v>55.24053436892374</v>
      </c>
      <c r="F31" s="90">
        <v>51.104289412710422</v>
      </c>
      <c r="G31" s="90">
        <v>52.07062198817308</v>
      </c>
      <c r="H31" s="90">
        <v>55.348082861663748</v>
      </c>
      <c r="I31" s="90">
        <v>56.230682268721246</v>
      </c>
      <c r="J31" s="90">
        <v>55.654005026626173</v>
      </c>
      <c r="K31" s="90">
        <v>53.965278389406997</v>
      </c>
      <c r="L31" s="90">
        <v>44.887676576664802</v>
      </c>
      <c r="M31" s="90">
        <v>53.965278389406997</v>
      </c>
      <c r="N31" s="90">
        <v>39.005714654432872</v>
      </c>
      <c r="O31" s="91">
        <v>48.6957156737435</v>
      </c>
      <c r="Q31" s="83"/>
      <c r="R31" s="83"/>
      <c r="S31" s="83"/>
      <c r="U31" s="90"/>
    </row>
    <row r="32" spans="2:22" s="88" customFormat="1" ht="15" customHeight="1">
      <c r="B32" s="94" t="s">
        <v>123</v>
      </c>
      <c r="C32" s="83">
        <v>-5.563148342112787</v>
      </c>
      <c r="D32" s="83">
        <v>-4.5345990251772763</v>
      </c>
      <c r="E32" s="83">
        <v>-5.5425651664007081</v>
      </c>
      <c r="F32" s="83">
        <v>-9.7643717950738704</v>
      </c>
      <c r="G32" s="83">
        <v>6.7732994051318496</v>
      </c>
      <c r="H32" s="83">
        <v>1.3477760700026835</v>
      </c>
      <c r="I32" s="83">
        <v>-2.780396671909855</v>
      </c>
      <c r="J32" s="83">
        <v>-4.4621492384414259</v>
      </c>
      <c r="K32" s="83">
        <v>-5.5165493369330836</v>
      </c>
      <c r="L32" s="83">
        <v>-14.2547213224308</v>
      </c>
      <c r="M32" s="83">
        <v>-5.5165493369330836</v>
      </c>
      <c r="N32" s="83">
        <v>-5.2654773176044403</v>
      </c>
      <c r="O32" s="86">
        <v>-4.5182389802849592</v>
      </c>
      <c r="Q32" s="83"/>
      <c r="R32" s="83"/>
      <c r="S32" s="83"/>
      <c r="U32" s="90"/>
      <c r="V32" s="79"/>
    </row>
    <row r="33" spans="2:22" ht="15" customHeight="1">
      <c r="B33" s="95" t="s">
        <v>124</v>
      </c>
      <c r="C33" s="90">
        <v>-4.0766218732952719</v>
      </c>
      <c r="D33" s="90">
        <v>-4.1435732918612205</v>
      </c>
      <c r="E33" s="90">
        <v>-3.9405885743333102</v>
      </c>
      <c r="F33" s="90">
        <v>-2.141222114515688</v>
      </c>
      <c r="G33" s="90">
        <v>-0.22228257294857015</v>
      </c>
      <c r="H33" s="90">
        <v>-3.3192980562944259</v>
      </c>
      <c r="I33" s="90">
        <v>-3.5028281895919067</v>
      </c>
      <c r="J33" s="90">
        <v>-2.3085301227610966</v>
      </c>
      <c r="K33" s="90">
        <v>-1.8064496375619052</v>
      </c>
      <c r="L33" s="90">
        <v>-2.3512942387514708</v>
      </c>
      <c r="M33" s="90">
        <v>-1.8064496375619052</v>
      </c>
      <c r="N33" s="90">
        <v>-0.14708037200012394</v>
      </c>
      <c r="O33" s="91">
        <v>-1.6150849973780925</v>
      </c>
      <c r="Q33" s="83"/>
      <c r="R33" s="83"/>
      <c r="S33" s="83"/>
      <c r="U33" s="90"/>
    </row>
    <row r="34" spans="2:22" s="88" customFormat="1" ht="15" customHeight="1">
      <c r="B34" s="82" t="s">
        <v>125</v>
      </c>
      <c r="C34" s="83">
        <v>3.5612926974385331</v>
      </c>
      <c r="D34" s="83">
        <v>-1.4501029838231356</v>
      </c>
      <c r="E34" s="83">
        <v>-2.2865819732927823</v>
      </c>
      <c r="F34" s="83">
        <v>1.061949580207217</v>
      </c>
      <c r="G34" s="83">
        <v>-9.3000000000000007</v>
      </c>
      <c r="H34" s="83">
        <v>0.93561887443358815</v>
      </c>
      <c r="I34" s="83">
        <v>1.4427193216617831</v>
      </c>
      <c r="J34" s="83">
        <v>2.2844922078692531</v>
      </c>
      <c r="K34" s="83">
        <v>2.2021801640566814</v>
      </c>
      <c r="L34" s="83">
        <v>13.29950803793801</v>
      </c>
      <c r="M34" s="83">
        <v>2.20218016405668</v>
      </c>
      <c r="N34" s="83">
        <v>19.296944806416256</v>
      </c>
      <c r="O34" s="86">
        <v>3.8513069166711613</v>
      </c>
      <c r="Q34" s="83"/>
      <c r="R34" s="83"/>
      <c r="S34" s="83"/>
      <c r="U34" s="90"/>
      <c r="V34" s="79"/>
    </row>
    <row r="35" spans="2:22" ht="15" customHeight="1">
      <c r="B35" s="100"/>
      <c r="C35" s="99"/>
      <c r="D35" s="99"/>
      <c r="E35" s="99"/>
      <c r="F35" s="99"/>
      <c r="G35" s="99"/>
      <c r="H35" s="99"/>
      <c r="I35" s="99"/>
      <c r="J35" s="99"/>
      <c r="K35" s="99"/>
      <c r="O35" s="91"/>
      <c r="Q35" s="99"/>
      <c r="R35" s="83"/>
      <c r="S35" s="99"/>
      <c r="U35" s="90"/>
    </row>
    <row r="36" spans="2:22" ht="15" customHeight="1">
      <c r="B36" s="98" t="s">
        <v>126</v>
      </c>
      <c r="C36" s="90">
        <v>27.373835299186737</v>
      </c>
      <c r="D36" s="90">
        <v>31.890737647730418</v>
      </c>
      <c r="E36" s="90">
        <v>3.2765336710321833</v>
      </c>
      <c r="F36" s="90">
        <v>-8.2589597528986332</v>
      </c>
      <c r="G36" s="90">
        <v>-14.472303996210201</v>
      </c>
      <c r="H36" s="90">
        <v>-29.933533786991617</v>
      </c>
      <c r="I36" s="90">
        <v>-5.2512704686617724</v>
      </c>
      <c r="J36" s="90">
        <v>18.298569725864123</v>
      </c>
      <c r="K36" s="90">
        <v>9.1685347976121498</v>
      </c>
      <c r="L36" s="90">
        <v>4.5755237045203927</v>
      </c>
      <c r="M36" s="90">
        <v>9.1685347976121534</v>
      </c>
      <c r="N36" s="90">
        <v>1.4232999472851873</v>
      </c>
      <c r="O36" s="91">
        <v>6.4004060820008704</v>
      </c>
      <c r="Q36" s="90"/>
      <c r="R36" s="83"/>
      <c r="S36" s="90"/>
      <c r="U36" s="90"/>
    </row>
    <row r="37" spans="2:22" ht="15" customHeight="1">
      <c r="B37" s="101" t="s">
        <v>127</v>
      </c>
      <c r="C37" s="90">
        <v>33.945429291145786</v>
      </c>
      <c r="D37" s="90">
        <v>41.335067491563535</v>
      </c>
      <c r="E37" s="90">
        <v>7.2860447185813371</v>
      </c>
      <c r="F37" s="90">
        <v>-5.8407613042319184</v>
      </c>
      <c r="G37" s="90">
        <v>-28.995248295048867</v>
      </c>
      <c r="H37" s="90">
        <v>-32.602288488210817</v>
      </c>
      <c r="I37" s="90">
        <v>4.1852090032154399</v>
      </c>
      <c r="J37" s="90">
        <v>21.88040096785344</v>
      </c>
      <c r="K37" s="90">
        <v>13.554412122194304</v>
      </c>
      <c r="L37" s="90">
        <v>-1.4628199918732179</v>
      </c>
      <c r="M37" s="90">
        <v>13.554412122194307</v>
      </c>
      <c r="N37" s="90">
        <v>7.8762886597938149</v>
      </c>
      <c r="O37" s="91">
        <v>7.148336455267156</v>
      </c>
      <c r="Q37" s="90"/>
      <c r="R37" s="83"/>
      <c r="S37" s="90"/>
      <c r="T37" s="90"/>
      <c r="U37" s="90"/>
      <c r="V37" s="88"/>
    </row>
    <row r="38" spans="2:22" ht="15" customHeight="1">
      <c r="B38" s="98"/>
      <c r="C38" s="99"/>
      <c r="D38" s="99"/>
      <c r="E38" s="99"/>
      <c r="F38" s="102"/>
      <c r="G38" s="99"/>
      <c r="H38" s="99"/>
      <c r="I38" s="99"/>
      <c r="J38" s="99"/>
      <c r="K38" s="99"/>
      <c r="O38" s="91"/>
      <c r="Q38" s="99"/>
      <c r="R38" s="83"/>
      <c r="S38" s="99"/>
      <c r="T38" s="99"/>
      <c r="U38" s="90"/>
    </row>
    <row r="39" spans="2:22" ht="15" customHeight="1">
      <c r="B39" s="94" t="s">
        <v>128</v>
      </c>
      <c r="C39" s="83">
        <v>34.6</v>
      </c>
      <c r="D39" s="83">
        <v>31.8</v>
      </c>
      <c r="E39" s="83">
        <v>24.5</v>
      </c>
      <c r="F39" s="83">
        <v>20.399999999999999</v>
      </c>
      <c r="G39" s="83">
        <v>7.5</v>
      </c>
      <c r="H39" s="83">
        <v>13.3</v>
      </c>
      <c r="I39" s="83">
        <v>15.5</v>
      </c>
      <c r="J39" s="83">
        <v>18.8</v>
      </c>
      <c r="K39" s="83">
        <v>20.8</v>
      </c>
      <c r="L39" s="83">
        <v>20.8</v>
      </c>
      <c r="M39" s="83">
        <v>20.8</v>
      </c>
      <c r="N39" s="83">
        <v>25.3</v>
      </c>
      <c r="O39" s="86">
        <v>25.3</v>
      </c>
      <c r="Q39" s="83"/>
      <c r="R39" s="83"/>
      <c r="S39" s="83"/>
      <c r="T39" s="83"/>
      <c r="U39" s="90"/>
      <c r="V39" s="88"/>
    </row>
    <row r="40" spans="2:22" ht="15" customHeight="1">
      <c r="B40" s="103" t="s">
        <v>129</v>
      </c>
      <c r="C40" s="104">
        <v>4.4000000000000004</v>
      </c>
      <c r="D40" s="104">
        <v>3.8</v>
      </c>
      <c r="E40" s="104">
        <v>3</v>
      </c>
      <c r="F40" s="104">
        <v>3.5</v>
      </c>
      <c r="G40" s="104">
        <v>1.8</v>
      </c>
      <c r="H40" s="104">
        <v>3</v>
      </c>
      <c r="I40" s="104">
        <v>3</v>
      </c>
      <c r="J40" s="104">
        <v>3.2</v>
      </c>
      <c r="K40" s="104">
        <v>3.3</v>
      </c>
      <c r="L40" s="104">
        <v>3.3</v>
      </c>
      <c r="M40" s="104">
        <v>3.3</v>
      </c>
      <c r="N40" s="104">
        <v>3.8</v>
      </c>
      <c r="O40" s="105">
        <v>3.8</v>
      </c>
      <c r="Q40" s="90"/>
      <c r="R40" s="83"/>
      <c r="S40" s="90"/>
      <c r="T40" s="90"/>
      <c r="U40" s="90"/>
    </row>
    <row r="41" spans="2:22" ht="15" customHeight="1">
      <c r="B41" s="106" t="s">
        <v>15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U41" s="90"/>
    </row>
    <row r="42" spans="2:22" ht="15" customHeight="1">
      <c r="B42" s="294" t="s">
        <v>130</v>
      </c>
      <c r="C42" s="294"/>
      <c r="D42" s="108"/>
      <c r="E42" s="108"/>
      <c r="F42" s="108"/>
    </row>
    <row r="43" spans="2:22" ht="15" customHeight="1">
      <c r="B43" s="294" t="s">
        <v>131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2:22" ht="15" customHeight="1"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2:22" ht="15" customHeight="1">
      <c r="C45" s="109"/>
      <c r="D45" s="109"/>
      <c r="E45" s="109"/>
      <c r="F45" s="109"/>
      <c r="G45" s="109"/>
      <c r="H45" s="110"/>
      <c r="I45" s="110"/>
      <c r="J45" s="110"/>
      <c r="K45" s="247"/>
      <c r="M45" s="108"/>
      <c r="N45" s="108"/>
    </row>
    <row r="46" spans="2:22" ht="15" customHeight="1">
      <c r="G46" s="111"/>
      <c r="H46" s="111"/>
      <c r="I46" s="111"/>
      <c r="J46" s="242"/>
      <c r="K46" s="246"/>
      <c r="L46" s="108"/>
      <c r="M46" s="108"/>
      <c r="N46" s="108"/>
    </row>
    <row r="47" spans="2:22" ht="15" customHeight="1">
      <c r="K47" s="108"/>
      <c r="M47" s="108"/>
      <c r="N47" s="108"/>
      <c r="O47" s="295"/>
    </row>
    <row r="48" spans="2:22" ht="15" customHeight="1">
      <c r="M48" s="108"/>
      <c r="N48" s="108"/>
      <c r="O48" s="244"/>
    </row>
    <row r="49" spans="11:15" ht="15" customHeight="1">
      <c r="K49" s="108"/>
      <c r="M49" s="108"/>
      <c r="N49" s="108"/>
      <c r="O49" s="296"/>
    </row>
    <row r="50" spans="11:15" ht="15" customHeight="1">
      <c r="K50" s="244"/>
      <c r="L50" s="108"/>
      <c r="M50" s="108"/>
      <c r="N50" s="108"/>
      <c r="O50" s="244"/>
    </row>
    <row r="51" spans="11:15" ht="15" customHeight="1">
      <c r="K51" s="251"/>
      <c r="L51" s="108"/>
      <c r="M51" s="108"/>
      <c r="N51" s="108"/>
      <c r="O51" s="244"/>
    </row>
    <row r="52" spans="11:15" ht="15" customHeight="1">
      <c r="K52" s="108"/>
      <c r="L52" s="108"/>
      <c r="N52" s="108"/>
      <c r="O52" s="244"/>
    </row>
    <row r="53" spans="11:15" ht="15" customHeight="1">
      <c r="L53" s="108"/>
      <c r="M53" s="108"/>
      <c r="N53" s="108"/>
      <c r="O53" s="108"/>
    </row>
    <row r="54" spans="11:15" ht="15" customHeight="1">
      <c r="K54" s="108"/>
      <c r="L54" s="108"/>
      <c r="N54" s="108"/>
      <c r="O54" s="108"/>
    </row>
    <row r="55" spans="11:15" ht="15" customHeight="1">
      <c r="K55" s="108"/>
      <c r="N55" s="108"/>
    </row>
  </sheetData>
  <mergeCells count="17">
    <mergeCell ref="B1:N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M2"/>
    <mergeCell ref="N2:O2"/>
    <mergeCell ref="L3:L4"/>
    <mergeCell ref="M3:M4"/>
    <mergeCell ref="N3:N4"/>
    <mergeCell ref="O3:O4"/>
  </mergeCells>
  <pageMargins left="0.51181102362204722" right="0.39370078740157483" top="0.78740157480314965" bottom="0.98425196850393704" header="0.51181102362204722" footer="0.51181102362204722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80"/>
  <sheetViews>
    <sheetView showGridLines="0" zoomScale="80" zoomScaleNormal="80" zoomScalePageLayoutView="80" workbookViewId="0">
      <pane xSplit="2" ySplit="3" topLeftCell="Q4" activePane="bottomRight" state="frozen"/>
      <selection pane="topRight" activeCell="C1" sqref="C1"/>
      <selection pane="bottomLeft" activeCell="A4" sqref="A4"/>
      <selection pane="bottomRight" activeCell="V35" sqref="V35"/>
    </sheetView>
  </sheetViews>
  <sheetFormatPr defaultColWidth="9.44140625" defaultRowHeight="11.4"/>
  <cols>
    <col min="1" max="1" width="5.6640625" style="31" customWidth="1"/>
    <col min="2" max="2" width="48" style="31" customWidth="1"/>
    <col min="3" max="29" width="10.6640625" style="78" customWidth="1"/>
    <col min="30" max="32" width="18.6640625" style="78" customWidth="1"/>
    <col min="33" max="16384" width="9.44140625" style="31"/>
  </cols>
  <sheetData>
    <row r="1" spans="2:33" ht="30" customHeight="1">
      <c r="B1" s="349" t="s">
        <v>61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50"/>
      <c r="AF1" s="350"/>
      <c r="AG1" s="30"/>
    </row>
    <row r="2" spans="2:33" ht="15.75" customHeight="1">
      <c r="B2" s="351" t="s">
        <v>14</v>
      </c>
      <c r="C2" s="32" t="s">
        <v>46</v>
      </c>
      <c r="D2" s="32" t="s">
        <v>29</v>
      </c>
      <c r="E2" s="32" t="s">
        <v>31</v>
      </c>
      <c r="F2" s="352" t="s">
        <v>33</v>
      </c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4"/>
      <c r="R2" s="352" t="s">
        <v>56</v>
      </c>
      <c r="S2" s="353"/>
      <c r="T2" s="353"/>
      <c r="U2" s="353"/>
      <c r="V2" s="353"/>
      <c r="W2" s="353"/>
      <c r="X2" s="353"/>
      <c r="Y2" s="353"/>
      <c r="Z2" s="353"/>
      <c r="AA2" s="353"/>
      <c r="AB2" s="353"/>
      <c r="AC2" s="256"/>
      <c r="AD2" s="32" t="s">
        <v>62</v>
      </c>
      <c r="AE2" s="355" t="s">
        <v>63</v>
      </c>
      <c r="AF2" s="355"/>
      <c r="AG2" s="30"/>
    </row>
    <row r="3" spans="2:33" ht="41.25" customHeight="1">
      <c r="B3" s="351"/>
      <c r="C3" s="33" t="s">
        <v>28</v>
      </c>
      <c r="D3" s="33" t="s">
        <v>28</v>
      </c>
      <c r="E3" s="33" t="s">
        <v>28</v>
      </c>
      <c r="F3" s="33" t="s">
        <v>17</v>
      </c>
      <c r="G3" s="33" t="s">
        <v>16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23</v>
      </c>
      <c r="M3" s="33" t="s">
        <v>64</v>
      </c>
      <c r="N3" s="33" t="s">
        <v>24</v>
      </c>
      <c r="O3" s="33" t="s">
        <v>25</v>
      </c>
      <c r="P3" s="34" t="s">
        <v>65</v>
      </c>
      <c r="Q3" s="34" t="s">
        <v>28</v>
      </c>
      <c r="R3" s="34" t="s">
        <v>17</v>
      </c>
      <c r="S3" s="34" t="s">
        <v>16</v>
      </c>
      <c r="T3" s="34" t="s">
        <v>18</v>
      </c>
      <c r="U3" s="34" t="s">
        <v>19</v>
      </c>
      <c r="V3" s="34" t="s">
        <v>20</v>
      </c>
      <c r="W3" s="34" t="s">
        <v>21</v>
      </c>
      <c r="X3" s="34" t="s">
        <v>23</v>
      </c>
      <c r="Y3" s="34" t="s">
        <v>64</v>
      </c>
      <c r="Z3" s="33" t="s">
        <v>24</v>
      </c>
      <c r="AA3" s="33" t="s">
        <v>25</v>
      </c>
      <c r="AB3" s="33" t="s">
        <v>65</v>
      </c>
      <c r="AC3" s="33" t="s">
        <v>242</v>
      </c>
      <c r="AD3" s="33" t="s">
        <v>66</v>
      </c>
      <c r="AE3" s="33" t="s">
        <v>67</v>
      </c>
      <c r="AF3" s="33" t="s">
        <v>66</v>
      </c>
      <c r="AG3" s="30"/>
    </row>
    <row r="4" spans="2:33" ht="15.6" customHeight="1">
      <c r="B4" s="35" t="s">
        <v>68</v>
      </c>
      <c r="C4" s="36">
        <v>335999.64216584002</v>
      </c>
      <c r="D4" s="36">
        <v>381575.48956979002</v>
      </c>
      <c r="E4" s="36">
        <v>399056.72668438999</v>
      </c>
      <c r="F4" s="36">
        <v>392326.73603814002</v>
      </c>
      <c r="G4" s="36">
        <v>404825.53671766003</v>
      </c>
      <c r="H4" s="36">
        <v>393232.21817462001</v>
      </c>
      <c r="I4" s="36">
        <v>412240.65928629</v>
      </c>
      <c r="J4" s="36">
        <v>407232.89777816</v>
      </c>
      <c r="K4" s="36">
        <v>419954.33327614999</v>
      </c>
      <c r="L4" s="36">
        <v>420598.58</v>
      </c>
      <c r="M4" s="36">
        <v>421886.19940893003</v>
      </c>
      <c r="N4" s="36">
        <v>424356.80395804002</v>
      </c>
      <c r="O4" s="36">
        <v>425018.26293652999</v>
      </c>
      <c r="P4" s="36">
        <v>432527.30245528999</v>
      </c>
      <c r="Q4" s="36">
        <v>435797.70191339002</v>
      </c>
      <c r="R4" s="36">
        <v>43612</v>
      </c>
      <c r="S4" s="36">
        <v>423237.46905200998</v>
      </c>
      <c r="T4" s="36">
        <v>423715.06146469997</v>
      </c>
      <c r="U4" s="36">
        <v>437000.18159967999</v>
      </c>
      <c r="V4" s="36">
        <v>428691.91028025001</v>
      </c>
      <c r="W4" s="36">
        <v>445084.67264793999</v>
      </c>
      <c r="X4" s="36">
        <v>436347.52394436998</v>
      </c>
      <c r="Y4" s="36">
        <v>445729.65514187003</v>
      </c>
      <c r="Z4" s="36">
        <v>441010.11253475997</v>
      </c>
      <c r="AA4" s="36">
        <v>441847.54840769997</v>
      </c>
      <c r="AB4" s="36">
        <v>446715.72044666001</v>
      </c>
      <c r="AC4" s="36">
        <v>477490.02944065002</v>
      </c>
      <c r="AD4" s="37">
        <v>41692.32752726</v>
      </c>
      <c r="AE4" s="38">
        <v>6.8890141057090126</v>
      </c>
      <c r="AF4" s="39">
        <v>9.5668993535780178</v>
      </c>
      <c r="AG4" s="30"/>
    </row>
    <row r="5" spans="2:33" ht="15.6" customHeight="1">
      <c r="B5" s="40" t="s">
        <v>69</v>
      </c>
      <c r="C5" s="36">
        <v>994061.99078157998</v>
      </c>
      <c r="D5" s="36">
        <v>1102700.1996206299</v>
      </c>
      <c r="E5" s="36">
        <v>1208859.3129348899</v>
      </c>
      <c r="F5" s="36">
        <v>1176466.1264603899</v>
      </c>
      <c r="G5" s="36">
        <v>1170352.768872</v>
      </c>
      <c r="H5" s="36">
        <v>1168816.5968092</v>
      </c>
      <c r="I5" s="36">
        <v>1191431.0505490201</v>
      </c>
      <c r="J5" s="36">
        <v>1197855.9243332699</v>
      </c>
      <c r="K5" s="36">
        <v>1212807.62855518</v>
      </c>
      <c r="L5" s="36">
        <v>1229792.26</v>
      </c>
      <c r="M5" s="36">
        <v>1233422.0238312499</v>
      </c>
      <c r="N5" s="36">
        <v>1249364.96624223</v>
      </c>
      <c r="O5" s="36">
        <v>1245180.1300030199</v>
      </c>
      <c r="P5" s="36">
        <v>1228775.6016136899</v>
      </c>
      <c r="Q5" s="36">
        <v>1277635.3655519199</v>
      </c>
      <c r="R5" s="36">
        <v>1258240.6800343499</v>
      </c>
      <c r="S5" s="36">
        <v>1255360.2350401301</v>
      </c>
      <c r="T5" s="36">
        <v>1253059.25305744</v>
      </c>
      <c r="U5" s="36">
        <v>1264452.0987971299</v>
      </c>
      <c r="V5" s="36">
        <v>1259920.3186446901</v>
      </c>
      <c r="W5" s="36">
        <v>1288974.45462579</v>
      </c>
      <c r="X5" s="36">
        <v>1312155.9533319699</v>
      </c>
      <c r="Y5" s="36">
        <v>1303304.80100658</v>
      </c>
      <c r="Z5" s="36">
        <v>1305255.39404625</v>
      </c>
      <c r="AA5" s="36">
        <v>1331696.1804062801</v>
      </c>
      <c r="AB5" s="36">
        <v>1332027.2929957199</v>
      </c>
      <c r="AC5" s="36">
        <v>1435026.6579899399</v>
      </c>
      <c r="AD5" s="37">
        <v>157391.29243802</v>
      </c>
      <c r="AE5" s="38">
        <v>7.732526618322888</v>
      </c>
      <c r="AF5" s="39">
        <v>12.318952392964588</v>
      </c>
      <c r="AG5" s="41"/>
    </row>
    <row r="6" spans="2:33" ht="15.6" customHeight="1">
      <c r="B6" s="42" t="s">
        <v>70</v>
      </c>
      <c r="C6" s="43">
        <v>282672.84793054999</v>
      </c>
      <c r="D6" s="43">
        <v>314392.12998730002</v>
      </c>
      <c r="E6" s="43">
        <v>332546.01526178</v>
      </c>
      <c r="F6" s="43">
        <v>321308.04162889998</v>
      </c>
      <c r="G6" s="43">
        <v>321228.41446032003</v>
      </c>
      <c r="H6" s="43">
        <v>323440.87287144997</v>
      </c>
      <c r="I6" s="43">
        <v>330243.97788234003</v>
      </c>
      <c r="J6" s="43">
        <v>332886.41081277002</v>
      </c>
      <c r="K6" s="43">
        <v>343860.25733157003</v>
      </c>
      <c r="L6" s="43">
        <v>346363.67</v>
      </c>
      <c r="M6" s="43">
        <v>343836.80065384001</v>
      </c>
      <c r="N6" s="43">
        <v>347274.13630532002</v>
      </c>
      <c r="O6" s="43">
        <v>347426.40590110002</v>
      </c>
      <c r="P6" s="43">
        <v>351510.72300424002</v>
      </c>
      <c r="Q6" s="43">
        <v>363628.83621787</v>
      </c>
      <c r="R6" s="43">
        <v>348772.39014229999</v>
      </c>
      <c r="S6" s="43">
        <v>343073.85207977</v>
      </c>
      <c r="T6" s="43">
        <v>343509.94096901</v>
      </c>
      <c r="U6" s="43">
        <v>352220.75030267</v>
      </c>
      <c r="V6" s="43">
        <v>349283.39180097001</v>
      </c>
      <c r="W6" s="43">
        <v>359157.08443511999</v>
      </c>
      <c r="X6" s="43">
        <v>357639.11626479001</v>
      </c>
      <c r="Y6" s="43">
        <v>354980.45129394002</v>
      </c>
      <c r="Z6" s="43">
        <v>358501.55776226998</v>
      </c>
      <c r="AA6" s="43">
        <v>357456.73854532</v>
      </c>
      <c r="AB6" s="43">
        <v>359336.23950710002</v>
      </c>
      <c r="AC6" s="43">
        <v>385333.11250917002</v>
      </c>
      <c r="AD6" s="44">
        <v>21704.276291300019</v>
      </c>
      <c r="AE6" s="45">
        <v>7.2346927873820466</v>
      </c>
      <c r="AF6" s="46">
        <v>5.9687995366505486</v>
      </c>
      <c r="AG6" s="30"/>
    </row>
    <row r="7" spans="2:33" ht="15" customHeight="1">
      <c r="B7" s="40" t="s">
        <v>71</v>
      </c>
      <c r="C7" s="36">
        <v>27698.463308189999</v>
      </c>
      <c r="D7" s="36">
        <v>40503.128629750005</v>
      </c>
      <c r="E7" s="36">
        <v>37488.352796579995</v>
      </c>
      <c r="F7" s="36">
        <v>45820.484481419997</v>
      </c>
      <c r="G7" s="36">
        <v>56173.225446109995</v>
      </c>
      <c r="H7" s="36">
        <v>43806.057876840001</v>
      </c>
      <c r="I7" s="36">
        <v>50870.802469339993</v>
      </c>
      <c r="J7" s="36">
        <v>46431.366595910004</v>
      </c>
      <c r="K7" s="36">
        <v>46354.194058929999</v>
      </c>
      <c r="L7" s="36">
        <v>45350.293398689995</v>
      </c>
      <c r="M7" s="36">
        <v>49198.204376829999</v>
      </c>
      <c r="N7" s="36">
        <v>49321.1507127</v>
      </c>
      <c r="O7" s="36">
        <v>48759.281118530002</v>
      </c>
      <c r="P7" s="36">
        <v>50743.725251039999</v>
      </c>
      <c r="Q7" s="36">
        <v>35647.719401320006</v>
      </c>
      <c r="R7" s="36">
        <v>50856.238796850004</v>
      </c>
      <c r="S7" s="36">
        <v>49537.843786089994</v>
      </c>
      <c r="T7" s="36">
        <v>48277.421148719994</v>
      </c>
      <c r="U7" s="36">
        <v>43576.892603319997</v>
      </c>
      <c r="V7" s="36">
        <v>48802.17137684</v>
      </c>
      <c r="W7" s="36">
        <v>51288.195478039997</v>
      </c>
      <c r="X7" s="36">
        <v>45927.768974879997</v>
      </c>
      <c r="Y7" s="36">
        <v>57390.177900379997</v>
      </c>
      <c r="Z7" s="36">
        <v>49970.875997559997</v>
      </c>
      <c r="AA7" s="36">
        <v>51680.560877609998</v>
      </c>
      <c r="AB7" s="36">
        <v>54110.259743399998</v>
      </c>
      <c r="AC7" s="36">
        <v>52430.369283140004</v>
      </c>
      <c r="AD7" s="37">
        <v>16782.649881819998</v>
      </c>
      <c r="AE7" s="38">
        <v>-3.1045692041145601</v>
      </c>
      <c r="AF7" s="39">
        <v>47.079168495694979</v>
      </c>
      <c r="AG7" s="30"/>
    </row>
    <row r="8" spans="2:33" ht="15.6" customHeight="1"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  <c r="AE8" s="38"/>
      <c r="AF8" s="39"/>
      <c r="AG8" s="30"/>
    </row>
    <row r="9" spans="2:33" ht="25.5" customHeight="1">
      <c r="B9" s="40" t="s">
        <v>72</v>
      </c>
      <c r="C9" s="36">
        <v>716727.64919614</v>
      </c>
      <c r="D9" s="36">
        <v>793474.63175403012</v>
      </c>
      <c r="E9" s="36">
        <v>898843.89384391007</v>
      </c>
      <c r="F9" s="36">
        <v>884869.23571386945</v>
      </c>
      <c r="G9" s="36">
        <v>885039.80895913986</v>
      </c>
      <c r="H9" s="36">
        <v>884008.49925845012</v>
      </c>
      <c r="I9" s="36">
        <v>898512.81382943993</v>
      </c>
      <c r="J9" s="36">
        <v>901948.34404755</v>
      </c>
      <c r="K9" s="36">
        <v>904341.19359619007</v>
      </c>
      <c r="L9" s="36">
        <v>918834.46489595005</v>
      </c>
      <c r="M9" s="36">
        <v>927830.66098571988</v>
      </c>
      <c r="N9" s="36">
        <v>938051.89947099006</v>
      </c>
      <c r="O9" s="36">
        <v>932753.92983050994</v>
      </c>
      <c r="P9" s="36">
        <v>911661.00358380994</v>
      </c>
      <c r="Q9" s="36">
        <v>932967.31658618001</v>
      </c>
      <c r="R9" s="36">
        <v>935107.50967118994</v>
      </c>
      <c r="S9" s="36">
        <v>940540.47664851008</v>
      </c>
      <c r="T9" s="36">
        <v>939061.41259240999</v>
      </c>
      <c r="U9" s="36">
        <v>940531.02234569006</v>
      </c>
      <c r="V9" s="36">
        <v>939212.34973850986</v>
      </c>
      <c r="W9" s="36">
        <v>957641.91013459</v>
      </c>
      <c r="X9" s="36">
        <v>981140.57473111013</v>
      </c>
      <c r="Y9" s="36">
        <v>975355.58247698017</v>
      </c>
      <c r="Z9" s="36">
        <v>975780.48813328997</v>
      </c>
      <c r="AA9" s="36">
        <v>1004094.8043449498</v>
      </c>
      <c r="AB9" s="36">
        <v>1001029.77667255</v>
      </c>
      <c r="AC9" s="36"/>
      <c r="AD9" s="37"/>
      <c r="AE9" s="38"/>
      <c r="AF9" s="39"/>
      <c r="AG9" s="30"/>
    </row>
    <row r="10" spans="2:33" ht="15.6" customHeight="1">
      <c r="B10" s="42" t="s">
        <v>73</v>
      </c>
      <c r="C10" s="43">
        <v>391910.7964342701</v>
      </c>
      <c r="D10" s="43">
        <v>426418.33665691997</v>
      </c>
      <c r="E10" s="43">
        <v>490971.41488684935</v>
      </c>
      <c r="F10" s="43">
        <v>483773.82372980978</v>
      </c>
      <c r="G10" s="43">
        <v>497845.82145071065</v>
      </c>
      <c r="H10" s="43">
        <v>502977.25827267999</v>
      </c>
      <c r="I10" s="43">
        <v>519560.92601229995</v>
      </c>
      <c r="J10" s="43">
        <v>525717.73156361002</v>
      </c>
      <c r="K10" s="43">
        <v>525223.94982143992</v>
      </c>
      <c r="L10" s="43">
        <v>532645.41496732004</v>
      </c>
      <c r="M10" s="43">
        <v>512553.68085892999</v>
      </c>
      <c r="N10" s="43">
        <v>519570.77209679998</v>
      </c>
      <c r="O10" s="43">
        <v>520225.53752903</v>
      </c>
      <c r="P10" s="43">
        <v>508960.08311072999</v>
      </c>
      <c r="Q10" s="43">
        <v>540683.49388135003</v>
      </c>
      <c r="R10" s="43">
        <v>545561.42826596997</v>
      </c>
      <c r="S10" s="43">
        <v>555456.51972372003</v>
      </c>
      <c r="T10" s="43">
        <v>551735.93384093</v>
      </c>
      <c r="U10" s="43">
        <v>557972.59829293005</v>
      </c>
      <c r="V10" s="43">
        <v>555166.19940563</v>
      </c>
      <c r="W10" s="43">
        <v>570028.91888961999</v>
      </c>
      <c r="X10" s="43">
        <v>569933.70881454006</v>
      </c>
      <c r="Y10" s="43">
        <v>566071.05487780005</v>
      </c>
      <c r="Z10" s="43">
        <v>582715.42906423996</v>
      </c>
      <c r="AA10" s="43">
        <v>588440.84062038991</v>
      </c>
      <c r="AB10" s="43">
        <v>594790.87668435997</v>
      </c>
      <c r="AC10" s="43"/>
      <c r="AD10" s="44"/>
      <c r="AE10" s="45"/>
      <c r="AF10" s="46"/>
      <c r="AG10" s="30"/>
    </row>
    <row r="11" spans="2:33" ht="15.6" customHeight="1">
      <c r="B11" s="42" t="s">
        <v>74</v>
      </c>
      <c r="C11" s="43">
        <v>324816.85276187019</v>
      </c>
      <c r="D11" s="43">
        <v>367056.29509711004</v>
      </c>
      <c r="E11" s="43">
        <v>407872.47895705997</v>
      </c>
      <c r="F11" s="43">
        <v>401095.41198406002</v>
      </c>
      <c r="G11" s="43">
        <v>387193.9875084298</v>
      </c>
      <c r="H11" s="43">
        <v>381031.24098576995</v>
      </c>
      <c r="I11" s="43">
        <v>378951.88781714003</v>
      </c>
      <c r="J11" s="43">
        <v>376230.61248394003</v>
      </c>
      <c r="K11" s="43">
        <v>379117.24377474998</v>
      </c>
      <c r="L11" s="43">
        <v>386189.04992863</v>
      </c>
      <c r="M11" s="43">
        <v>415276.98012678995</v>
      </c>
      <c r="N11" s="43">
        <v>418481.12737419002</v>
      </c>
      <c r="O11" s="43">
        <v>412528.39230148005</v>
      </c>
      <c r="P11" s="43">
        <v>402700.92047308001</v>
      </c>
      <c r="Q11" s="43">
        <v>392283.82270482997</v>
      </c>
      <c r="R11" s="43">
        <v>389546.08140522003</v>
      </c>
      <c r="S11" s="43">
        <v>385083.95692478999</v>
      </c>
      <c r="T11" s="43">
        <v>387325.47875148</v>
      </c>
      <c r="U11" s="43">
        <v>382558.42405276</v>
      </c>
      <c r="V11" s="43">
        <v>384046.15033288003</v>
      </c>
      <c r="W11" s="43">
        <v>387612.99124497001</v>
      </c>
      <c r="X11" s="43">
        <v>411206.86591657001</v>
      </c>
      <c r="Y11" s="43">
        <v>409284.52759918</v>
      </c>
      <c r="Z11" s="43">
        <v>393065.05906905001</v>
      </c>
      <c r="AA11" s="43">
        <v>415653.96372455999</v>
      </c>
      <c r="AB11" s="43">
        <v>406238.89998818998</v>
      </c>
      <c r="AC11" s="43"/>
      <c r="AD11" s="44"/>
      <c r="AE11" s="45"/>
      <c r="AF11" s="46"/>
      <c r="AG11" s="30"/>
    </row>
    <row r="12" spans="2:33" ht="15.6" customHeight="1">
      <c r="B12" s="42" t="s">
        <v>75</v>
      </c>
      <c r="C12" s="43">
        <v>13533.659408793523</v>
      </c>
      <c r="D12" s="43">
        <v>13499.253870440942</v>
      </c>
      <c r="E12" s="43">
        <v>14531.9855461675</v>
      </c>
      <c r="F12" s="43">
        <v>14320.340066947552</v>
      </c>
      <c r="G12" s="43">
        <v>14368.09148773581</v>
      </c>
      <c r="H12" s="43">
        <v>14354.977356814719</v>
      </c>
      <c r="I12" s="43">
        <v>14447.243949549158</v>
      </c>
      <c r="J12" s="43">
        <v>14395.211463408241</v>
      </c>
      <c r="K12" s="43">
        <v>14476.107634367563</v>
      </c>
      <c r="L12" s="43">
        <v>14434.160381921443</v>
      </c>
      <c r="M12" s="43">
        <v>14684.768304503021</v>
      </c>
      <c r="N12" s="43">
        <v>14788.227184206224</v>
      </c>
      <c r="O12" s="43">
        <v>14647.137888873123</v>
      </c>
      <c r="P12" s="43">
        <v>14184.138811402177</v>
      </c>
      <c r="Q12" s="43">
        <v>14167.873533163003</v>
      </c>
      <c r="R12" s="43">
        <v>14034.902290813092</v>
      </c>
      <c r="S12" s="43">
        <v>14266.192114478901</v>
      </c>
      <c r="T12" s="43">
        <v>14214.42325006216</v>
      </c>
      <c r="U12" s="43">
        <v>14371.45310553144</v>
      </c>
      <c r="V12" s="43">
        <v>14291.379926026435</v>
      </c>
      <c r="W12" s="43">
        <v>14813.39648886002</v>
      </c>
      <c r="X12" s="43">
        <v>16392.202812035841</v>
      </c>
      <c r="Y12" s="43">
        <v>16220.6593857809</v>
      </c>
      <c r="Z12" s="43">
        <v>16321.395858309137</v>
      </c>
      <c r="AA12" s="43">
        <v>16629.204354051886</v>
      </c>
      <c r="AB12" s="43">
        <v>16901.567779767698</v>
      </c>
      <c r="AC12" s="43"/>
      <c r="AD12" s="44"/>
      <c r="AE12" s="45"/>
      <c r="AF12" s="46"/>
      <c r="AG12" s="30"/>
    </row>
    <row r="13" spans="2:33" ht="15.6" customHeight="1">
      <c r="B13" s="40" t="s">
        <v>76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4"/>
      <c r="AE13" s="45"/>
      <c r="AF13" s="46"/>
      <c r="AG13" s="30"/>
    </row>
    <row r="14" spans="2:33" s="49" customFormat="1" ht="15.6" customHeight="1">
      <c r="B14" s="47" t="s">
        <v>77</v>
      </c>
      <c r="C14" s="36">
        <v>265447.56507448002</v>
      </c>
      <c r="D14" s="36">
        <v>310559.13924366003</v>
      </c>
      <c r="E14" s="36">
        <v>343758.21693202003</v>
      </c>
      <c r="F14" s="36">
        <v>325294.15974700975</v>
      </c>
      <c r="G14" s="36">
        <v>322905.19426613988</v>
      </c>
      <c r="H14" s="36">
        <v>318168.49965250003</v>
      </c>
      <c r="I14" s="36">
        <v>327876.88866378</v>
      </c>
      <c r="J14" s="36">
        <v>336405.70479176001</v>
      </c>
      <c r="K14" s="36">
        <v>322893.50158133998</v>
      </c>
      <c r="L14" s="36">
        <v>337402.192026</v>
      </c>
      <c r="M14" s="36">
        <v>330374.20814862999</v>
      </c>
      <c r="N14" s="36">
        <v>333054.19315782003</v>
      </c>
      <c r="O14" s="36">
        <v>331408.59456369001</v>
      </c>
      <c r="P14" s="36">
        <v>312382.86737943999</v>
      </c>
      <c r="Q14" s="36">
        <v>342503.12691801001</v>
      </c>
      <c r="R14" s="36">
        <v>335472.28273212997</v>
      </c>
      <c r="S14" s="36">
        <v>337650.38800957002</v>
      </c>
      <c r="T14" s="36">
        <v>330528.46346331004</v>
      </c>
      <c r="U14" s="36">
        <v>334004.31237002002</v>
      </c>
      <c r="V14" s="36">
        <v>337087.19771258999</v>
      </c>
      <c r="W14" s="36">
        <v>338554.57920556999</v>
      </c>
      <c r="X14" s="36">
        <v>377910.01231505</v>
      </c>
      <c r="Y14" s="36">
        <v>362291.94357576</v>
      </c>
      <c r="Z14" s="36">
        <v>365418.74609741999</v>
      </c>
      <c r="AA14" s="36">
        <v>372037.98514543998</v>
      </c>
      <c r="AB14" s="36">
        <v>365534.74840332998</v>
      </c>
      <c r="AC14" s="36"/>
      <c r="AD14" s="37"/>
      <c r="AE14" s="38"/>
      <c r="AF14" s="39"/>
      <c r="AG14" s="48"/>
    </row>
    <row r="15" spans="2:33" ht="15.6" customHeight="1">
      <c r="B15" s="50" t="s">
        <v>73</v>
      </c>
      <c r="C15" s="43">
        <v>169079.92680220996</v>
      </c>
      <c r="D15" s="43">
        <v>193453.23654668999</v>
      </c>
      <c r="E15" s="43">
        <v>211173.27041606995</v>
      </c>
      <c r="F15" s="43">
        <v>200123.33808935015</v>
      </c>
      <c r="G15" s="43">
        <v>201531.00210822988</v>
      </c>
      <c r="H15" s="43">
        <v>200012.44290552998</v>
      </c>
      <c r="I15" s="43">
        <v>208815.8196127</v>
      </c>
      <c r="J15" s="43">
        <v>215598.97909685</v>
      </c>
      <c r="K15" s="43">
        <v>200476.02081123</v>
      </c>
      <c r="L15" s="43">
        <v>215705.01243889998</v>
      </c>
      <c r="M15" s="43">
        <v>198507.18698607001</v>
      </c>
      <c r="N15" s="43">
        <v>197893.84706388999</v>
      </c>
      <c r="O15" s="43">
        <v>199048.39515351001</v>
      </c>
      <c r="P15" s="43">
        <v>189073.34096425999</v>
      </c>
      <c r="Q15" s="43">
        <v>222419.67173668998</v>
      </c>
      <c r="R15" s="43">
        <v>219114.01825251</v>
      </c>
      <c r="S15" s="43">
        <v>220388.61664033099</v>
      </c>
      <c r="T15" s="43">
        <v>213944.80052141001</v>
      </c>
      <c r="U15" s="43">
        <v>215197.23413038001</v>
      </c>
      <c r="V15" s="43">
        <v>219017.5371358</v>
      </c>
      <c r="W15" s="43">
        <v>214657.99787672001</v>
      </c>
      <c r="X15" s="43">
        <v>222911.50171034998</v>
      </c>
      <c r="Y15" s="43">
        <v>215253.87938783001</v>
      </c>
      <c r="Z15" s="43">
        <v>227658.55328830998</v>
      </c>
      <c r="AA15" s="43">
        <v>227891.59975555999</v>
      </c>
      <c r="AB15" s="43">
        <v>222315.94598124002</v>
      </c>
      <c r="AC15" s="43"/>
      <c r="AD15" s="44"/>
      <c r="AE15" s="45"/>
      <c r="AF15" s="46"/>
      <c r="AG15" s="30"/>
    </row>
    <row r="16" spans="2:33" ht="15.6" customHeight="1">
      <c r="B16" s="50" t="s">
        <v>74</v>
      </c>
      <c r="C16" s="43">
        <v>96367.638272269949</v>
      </c>
      <c r="D16" s="43">
        <v>117105.90269697001</v>
      </c>
      <c r="E16" s="43">
        <v>132584.94651594994</v>
      </c>
      <c r="F16" s="43">
        <v>125170.82165766002</v>
      </c>
      <c r="G16" s="43">
        <v>121374.19215791002</v>
      </c>
      <c r="H16" s="43">
        <v>118156.05674696999</v>
      </c>
      <c r="I16" s="43">
        <v>119061.06905108001</v>
      </c>
      <c r="J16" s="43">
        <v>120806.72569491001</v>
      </c>
      <c r="K16" s="43">
        <v>122417.48077010999</v>
      </c>
      <c r="L16" s="43">
        <v>121697.17958709999</v>
      </c>
      <c r="M16" s="43">
        <v>131867.02116256001</v>
      </c>
      <c r="N16" s="43">
        <v>135160.34609393001</v>
      </c>
      <c r="O16" s="43">
        <v>132360.19941018001</v>
      </c>
      <c r="P16" s="43">
        <v>123309.52641518001</v>
      </c>
      <c r="Q16" s="43">
        <v>120083.45518131999</v>
      </c>
      <c r="R16" s="43">
        <v>116358.26447962008</v>
      </c>
      <c r="S16" s="43">
        <v>117261.77136923988</v>
      </c>
      <c r="T16" s="43">
        <v>116583.66294189999</v>
      </c>
      <c r="U16" s="43">
        <v>118807.07823964002</v>
      </c>
      <c r="V16" s="43">
        <v>118069.66057679</v>
      </c>
      <c r="W16" s="43">
        <v>123896.58132885001</v>
      </c>
      <c r="X16" s="43">
        <v>154998.51060470002</v>
      </c>
      <c r="Y16" s="43">
        <v>147038.06418792999</v>
      </c>
      <c r="Z16" s="43">
        <v>137760.19280911001</v>
      </c>
      <c r="AA16" s="43">
        <v>144146.38538987999</v>
      </c>
      <c r="AB16" s="43">
        <v>143218.80242209</v>
      </c>
      <c r="AC16" s="43"/>
      <c r="AD16" s="44"/>
      <c r="AE16" s="45"/>
      <c r="AF16" s="46"/>
      <c r="AG16" s="30"/>
    </row>
    <row r="17" spans="2:33" ht="15.6" customHeight="1">
      <c r="B17" s="50" t="s">
        <v>75</v>
      </c>
      <c r="C17" s="43">
        <v>4015.2066720591538</v>
      </c>
      <c r="D17" s="43">
        <v>4306.8116017879984</v>
      </c>
      <c r="E17" s="43">
        <v>4723.8355756089568</v>
      </c>
      <c r="F17" s="43">
        <v>4468.9833865967303</v>
      </c>
      <c r="G17" s="43">
        <v>4503.9839290813097</v>
      </c>
      <c r="H17" s="43">
        <v>4451.4132615089502</v>
      </c>
      <c r="I17" s="43">
        <v>4539.1100157418705</v>
      </c>
      <c r="J17" s="43">
        <v>4622.2670481244186</v>
      </c>
      <c r="K17" s="43">
        <v>4674.355115878433</v>
      </c>
      <c r="L17" s="43">
        <v>4548.5406914368159</v>
      </c>
      <c r="M17" s="43">
        <v>4663.0002274288563</v>
      </c>
      <c r="N17" s="43">
        <v>4776.2772884755259</v>
      </c>
      <c r="O17" s="43">
        <v>4699.5506926050048</v>
      </c>
      <c r="P17" s="43">
        <v>4343.2715211737332</v>
      </c>
      <c r="Q17" s="43">
        <v>4336.9802881581882</v>
      </c>
      <c r="R17" s="43">
        <v>4192.2559374978528</v>
      </c>
      <c r="S17" s="43">
        <v>4344.1928129049647</v>
      </c>
      <c r="T17" s="43">
        <v>4278.4934635349528</v>
      </c>
      <c r="U17" s="43">
        <v>4463.1884861871804</v>
      </c>
      <c r="V17" s="43">
        <v>4393.6864764230058</v>
      </c>
      <c r="W17" s="43">
        <v>4734.9527087409342</v>
      </c>
      <c r="X17" s="43">
        <v>6178.8049568005708</v>
      </c>
      <c r="Y17" s="43">
        <v>5827.3748336578446</v>
      </c>
      <c r="Z17" s="43">
        <v>5720.2709538206282</v>
      </c>
      <c r="AA17" s="43">
        <v>5766.9116831390829</v>
      </c>
      <c r="AB17" s="43">
        <v>5958.6176915713486</v>
      </c>
      <c r="AC17" s="43"/>
      <c r="AD17" s="44"/>
      <c r="AE17" s="45"/>
      <c r="AF17" s="46"/>
      <c r="AG17" s="30"/>
    </row>
    <row r="18" spans="2:33" s="49" customFormat="1" ht="15.6" customHeight="1">
      <c r="B18" s="47" t="s">
        <v>78</v>
      </c>
      <c r="C18" s="36">
        <v>410895.48524955002</v>
      </c>
      <c r="D18" s="36">
        <v>444676.45596152003</v>
      </c>
      <c r="E18" s="36">
        <v>495313.10327557003</v>
      </c>
      <c r="F18" s="36">
        <v>491669.55481504981</v>
      </c>
      <c r="G18" s="36">
        <v>488534.56093012</v>
      </c>
      <c r="H18" s="36">
        <v>489355.78866953001</v>
      </c>
      <c r="I18" s="36">
        <v>496049.17026992998</v>
      </c>
      <c r="J18" s="36">
        <v>490544.04171952</v>
      </c>
      <c r="K18" s="36">
        <v>507439.59050937003</v>
      </c>
      <c r="L18" s="36">
        <v>506464.88343381003</v>
      </c>
      <c r="M18" s="36">
        <v>520037.70390149002</v>
      </c>
      <c r="N18" s="36">
        <v>528856.02111006004</v>
      </c>
      <c r="O18" s="36">
        <v>525428.00658084999</v>
      </c>
      <c r="P18" s="36">
        <v>524580.43009936996</v>
      </c>
      <c r="Q18" s="36">
        <v>530249.63393507001</v>
      </c>
      <c r="R18" s="36">
        <v>530731.16199284</v>
      </c>
      <c r="S18" s="36">
        <v>531219.28882427001</v>
      </c>
      <c r="T18" s="36">
        <v>537027.60936377</v>
      </c>
      <c r="U18" s="36">
        <v>538315.56522655999</v>
      </c>
      <c r="V18" s="36">
        <v>532910.66438516998</v>
      </c>
      <c r="W18" s="36">
        <v>548865.59660120006</v>
      </c>
      <c r="X18" s="36">
        <v>535578.04470261</v>
      </c>
      <c r="Y18" s="36">
        <v>544935.29058645002</v>
      </c>
      <c r="Z18" s="36">
        <v>539994.61130509002</v>
      </c>
      <c r="AA18" s="36">
        <v>558949.91124328994</v>
      </c>
      <c r="AB18" s="36">
        <v>563318.96884162002</v>
      </c>
      <c r="AC18" s="36"/>
      <c r="AD18" s="37"/>
      <c r="AE18" s="38"/>
      <c r="AF18" s="39"/>
      <c r="AG18" s="48"/>
    </row>
    <row r="19" spans="2:33" ht="15.6" customHeight="1">
      <c r="B19" s="50" t="s">
        <v>73</v>
      </c>
      <c r="C19" s="43">
        <v>198876.49731333001</v>
      </c>
      <c r="D19" s="43">
        <v>209601.25877750001</v>
      </c>
      <c r="E19" s="43">
        <v>252438.65892826999</v>
      </c>
      <c r="F19" s="43">
        <v>248278.83133478989</v>
      </c>
      <c r="G19" s="43">
        <v>253821.75401233998</v>
      </c>
      <c r="H19" s="43">
        <v>257274.86812013999</v>
      </c>
      <c r="I19" s="43">
        <v>266118.33009960997</v>
      </c>
      <c r="J19" s="43">
        <v>264537.68166245002</v>
      </c>
      <c r="K19" s="43">
        <v>280173.40766172</v>
      </c>
      <c r="L19" s="43">
        <v>272592.71089987003</v>
      </c>
      <c r="M19" s="43">
        <v>269339.87824562</v>
      </c>
      <c r="N19" s="43">
        <v>277767.35873919999</v>
      </c>
      <c r="O19" s="43">
        <v>276702.31547229999</v>
      </c>
      <c r="P19" s="43">
        <v>277122.04777665</v>
      </c>
      <c r="Q19" s="43">
        <v>289416.46528071002</v>
      </c>
      <c r="R19" s="43">
        <v>288838.52151603997</v>
      </c>
      <c r="S19" s="43">
        <v>293387.80633915105</v>
      </c>
      <c r="T19" s="43">
        <v>296247.37942125002</v>
      </c>
      <c r="U19" s="43">
        <v>302614.38331473002</v>
      </c>
      <c r="V19" s="43">
        <v>294590.29624703998</v>
      </c>
      <c r="W19" s="43">
        <v>313197.45071534999</v>
      </c>
      <c r="X19" s="43">
        <v>305579.24823545001</v>
      </c>
      <c r="Y19" s="43">
        <v>308963.18865574</v>
      </c>
      <c r="Z19" s="43">
        <v>311864.02690752997</v>
      </c>
      <c r="AA19" s="43">
        <v>316407.05185003998</v>
      </c>
      <c r="AB19" s="43">
        <v>327177.62697268999</v>
      </c>
      <c r="AC19" s="43"/>
      <c r="AD19" s="44"/>
      <c r="AE19" s="45"/>
      <c r="AF19" s="46"/>
      <c r="AG19" s="30"/>
    </row>
    <row r="20" spans="2:33" ht="15.6" customHeight="1">
      <c r="B20" s="50" t="s">
        <v>74</v>
      </c>
      <c r="C20" s="43">
        <v>212018.98793622002</v>
      </c>
      <c r="D20" s="43">
        <v>235075.19718402001</v>
      </c>
      <c r="E20" s="43">
        <v>242874.44434729998</v>
      </c>
      <c r="F20" s="43">
        <v>243390.72348026</v>
      </c>
      <c r="G20" s="43">
        <v>234712.80691777999</v>
      </c>
      <c r="H20" s="43">
        <v>232080.92054938999</v>
      </c>
      <c r="I20" s="43">
        <v>229930.84017032001</v>
      </c>
      <c r="J20" s="43">
        <v>226006.36005707001</v>
      </c>
      <c r="K20" s="43">
        <v>227266.18284764999</v>
      </c>
      <c r="L20" s="43">
        <v>233872.17253394</v>
      </c>
      <c r="M20" s="43">
        <v>250697.82565586999</v>
      </c>
      <c r="N20" s="43">
        <v>251088.66237085999</v>
      </c>
      <c r="O20" s="43">
        <v>248725.69110855</v>
      </c>
      <c r="P20" s="43">
        <v>247458.38232271999</v>
      </c>
      <c r="Q20" s="43">
        <v>240833.16865435999</v>
      </c>
      <c r="R20" s="43">
        <v>241892.64047680001</v>
      </c>
      <c r="S20" s="43">
        <v>237831.48248512004</v>
      </c>
      <c r="T20" s="43">
        <v>240780.22994252</v>
      </c>
      <c r="U20" s="43">
        <v>235701.18191183003</v>
      </c>
      <c r="V20" s="43">
        <v>238320.36813813</v>
      </c>
      <c r="W20" s="43">
        <v>235668.14588585001</v>
      </c>
      <c r="X20" s="43">
        <v>229998.79646715999</v>
      </c>
      <c r="Y20" s="43">
        <v>235972.10193070999</v>
      </c>
      <c r="Z20" s="43">
        <v>228130.58439755999</v>
      </c>
      <c r="AA20" s="43">
        <v>242542.85939324999</v>
      </c>
      <c r="AB20" s="43">
        <v>236141.34186893</v>
      </c>
      <c r="AC20" s="43"/>
      <c r="AD20" s="44"/>
      <c r="AE20" s="45"/>
      <c r="AF20" s="46"/>
      <c r="AG20" s="30"/>
    </row>
    <row r="21" spans="2:33" ht="15.6" customHeight="1">
      <c r="B21" s="50" t="s">
        <v>75</v>
      </c>
      <c r="C21" s="43">
        <v>8833.8789891222605</v>
      </c>
      <c r="D21" s="43">
        <v>8645.3762210821005</v>
      </c>
      <c r="E21" s="43">
        <v>8653.3122406623552</v>
      </c>
      <c r="F21" s="43">
        <v>8689.7975524991416</v>
      </c>
      <c r="G21" s="43">
        <v>8709.7816390150201</v>
      </c>
      <c r="H21" s="43">
        <v>8743.4204891341924</v>
      </c>
      <c r="I21" s="43">
        <v>8765.9332127891357</v>
      </c>
      <c r="J21" s="43">
        <v>8647.3807211410294</v>
      </c>
      <c r="K21" s="43">
        <v>8677.868861351848</v>
      </c>
      <c r="L21" s="43">
        <v>8741.1811594532555</v>
      </c>
      <c r="M21" s="43">
        <v>8865.0218056275316</v>
      </c>
      <c r="N21" s="43">
        <v>8872.9358138976877</v>
      </c>
      <c r="O21" s="43">
        <v>8831.1969846423708</v>
      </c>
      <c r="P21" s="43">
        <v>8716.1063371473683</v>
      </c>
      <c r="Q21" s="43">
        <v>8698.0234172268792</v>
      </c>
      <c r="R21" s="43">
        <v>8715.1167371829579</v>
      </c>
      <c r="S21" s="43">
        <v>8810.9347558893951</v>
      </c>
      <c r="T21" s="43">
        <v>8836.3722151268139</v>
      </c>
      <c r="U21" s="43">
        <v>8854.512852910113</v>
      </c>
      <c r="V21" s="43">
        <v>8868.5355190264054</v>
      </c>
      <c r="W21" s="43">
        <v>9006.5239392228559</v>
      </c>
      <c r="X21" s="43">
        <v>9168.5894149899086</v>
      </c>
      <c r="Y21" s="43">
        <v>9351.9857992610978</v>
      </c>
      <c r="Z21" s="43">
        <v>9472.7564545132573</v>
      </c>
      <c r="AA21" s="43">
        <v>9703.4916672637755</v>
      </c>
      <c r="AB21" s="43">
        <v>9824.6595668682785</v>
      </c>
      <c r="AC21" s="43"/>
      <c r="AD21" s="44"/>
      <c r="AE21" s="45"/>
      <c r="AF21" s="46"/>
      <c r="AG21" s="30"/>
    </row>
    <row r="22" spans="2:33" ht="15.6" customHeight="1">
      <c r="B22" s="51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5"/>
      <c r="AF22" s="46"/>
      <c r="AG22" s="30"/>
    </row>
    <row r="23" spans="2:33" s="49" customFormat="1" ht="25.5" customHeight="1">
      <c r="B23" s="35" t="s">
        <v>79</v>
      </c>
      <c r="C23" s="36">
        <v>981627.42925634002</v>
      </c>
      <c r="D23" s="36">
        <v>998681.85735955997</v>
      </c>
      <c r="E23" s="36">
        <v>1016657.0963205708</v>
      </c>
      <c r="F23" s="36">
        <v>1047908.078008041</v>
      </c>
      <c r="G23" s="36">
        <v>1032915.1465075904</v>
      </c>
      <c r="H23" s="36">
        <v>1030337.23403743</v>
      </c>
      <c r="I23" s="36">
        <v>1032133.7123674201</v>
      </c>
      <c r="J23" s="36">
        <v>1036173.3284107101</v>
      </c>
      <c r="K23" s="36">
        <v>1024964.44866982</v>
      </c>
      <c r="L23" s="36">
        <v>1044252.2798024599</v>
      </c>
      <c r="M23" s="36">
        <v>1090149.7253684201</v>
      </c>
      <c r="N23" s="36">
        <v>1102276.56877016</v>
      </c>
      <c r="O23" s="36">
        <v>1107530.4917714999</v>
      </c>
      <c r="P23" s="36">
        <v>1119394.3458808099</v>
      </c>
      <c r="Q23" s="36">
        <v>1073130.5594651802</v>
      </c>
      <c r="R23" s="36">
        <v>1059924.2512532892</v>
      </c>
      <c r="S23" s="36">
        <v>1036544.8012474241</v>
      </c>
      <c r="T23" s="36">
        <v>1054354.5886325599</v>
      </c>
      <c r="U23" s="36">
        <v>1046768.2887484203</v>
      </c>
      <c r="V23" s="36">
        <v>1028366.7591250101</v>
      </c>
      <c r="W23" s="36">
        <v>1024474.7806719999</v>
      </c>
      <c r="X23" s="36">
        <v>1009546.91992209</v>
      </c>
      <c r="Y23" s="36">
        <v>1011982.6559808102</v>
      </c>
      <c r="Z23" s="36">
        <v>990844.69234032009</v>
      </c>
      <c r="AA23" s="36">
        <v>1011848.0492226599</v>
      </c>
      <c r="AB23" s="36">
        <v>999754.54941886989</v>
      </c>
      <c r="AC23" s="36"/>
      <c r="AD23" s="37"/>
      <c r="AE23" s="38"/>
      <c r="AF23" s="39"/>
      <c r="AG23" s="48"/>
    </row>
    <row r="24" spans="2:33" ht="15.6" customHeight="1">
      <c r="B24" s="42" t="s">
        <v>73</v>
      </c>
      <c r="C24" s="43">
        <v>433825.70732552995</v>
      </c>
      <c r="D24" s="43">
        <v>504998.5557267901</v>
      </c>
      <c r="E24" s="43">
        <v>570626.55437231029</v>
      </c>
      <c r="F24" s="43">
        <v>577033.72125535982</v>
      </c>
      <c r="G24" s="43">
        <v>581818.75718166004</v>
      </c>
      <c r="H24" s="43">
        <v>584127.31902935996</v>
      </c>
      <c r="I24" s="43">
        <v>589003.61169437994</v>
      </c>
      <c r="J24" s="43">
        <v>594879.55030137999</v>
      </c>
      <c r="K24" s="43">
        <v>585719.45446221007</v>
      </c>
      <c r="L24" s="43">
        <v>594819.68321834004</v>
      </c>
      <c r="M24" s="43">
        <v>608629.66939882003</v>
      </c>
      <c r="N24" s="43">
        <v>616669.45518210996</v>
      </c>
      <c r="O24" s="43">
        <v>619490.59354932001</v>
      </c>
      <c r="P24" s="43">
        <v>622998.87163672002</v>
      </c>
      <c r="Q24" s="43">
        <v>613993.92640989996</v>
      </c>
      <c r="R24" s="43">
        <v>601333.91137709003</v>
      </c>
      <c r="S24" s="43">
        <v>603064.92460244941</v>
      </c>
      <c r="T24" s="43">
        <v>610230.40872483002</v>
      </c>
      <c r="U24" s="43">
        <v>615808.52488327073</v>
      </c>
      <c r="V24" s="43">
        <v>600586.00115020992</v>
      </c>
      <c r="W24" s="43">
        <v>609169.54079951998</v>
      </c>
      <c r="X24" s="43">
        <v>613785.01891814009</v>
      </c>
      <c r="Y24" s="43">
        <v>617759.28188332007</v>
      </c>
      <c r="Z24" s="43">
        <v>618781.86363461998</v>
      </c>
      <c r="AA24" s="43">
        <v>622902.16042882996</v>
      </c>
      <c r="AB24" s="43">
        <v>626578.92478517001</v>
      </c>
      <c r="AC24" s="43"/>
      <c r="AD24" s="44"/>
      <c r="AE24" s="45"/>
      <c r="AF24" s="46"/>
      <c r="AG24" s="30"/>
    </row>
    <row r="25" spans="2:33" ht="15.6" customHeight="1">
      <c r="B25" s="42" t="s">
        <v>74</v>
      </c>
      <c r="C25" s="43">
        <v>547801.72193081002</v>
      </c>
      <c r="D25" s="43">
        <v>493683.30163276999</v>
      </c>
      <c r="E25" s="43">
        <v>446030.5419482601</v>
      </c>
      <c r="F25" s="43">
        <v>470874.35675268003</v>
      </c>
      <c r="G25" s="43">
        <v>451096.38932592998</v>
      </c>
      <c r="H25" s="43">
        <v>446209.91500807006</v>
      </c>
      <c r="I25" s="43">
        <v>443130.10067304003</v>
      </c>
      <c r="J25" s="43">
        <v>441293.77810932999</v>
      </c>
      <c r="K25" s="43">
        <v>439244.99420761003</v>
      </c>
      <c r="L25" s="43">
        <v>449432.59658411995</v>
      </c>
      <c r="M25" s="43">
        <v>481520.05596959998</v>
      </c>
      <c r="N25" s="43">
        <v>485607.11358804995</v>
      </c>
      <c r="O25" s="43">
        <v>488039.89822217997</v>
      </c>
      <c r="P25" s="43">
        <v>496395.47424409003</v>
      </c>
      <c r="Q25" s="43">
        <v>459136.63305528002</v>
      </c>
      <c r="R25" s="43">
        <v>458590.33987620019</v>
      </c>
      <c r="S25" s="43">
        <v>433479.87664497003</v>
      </c>
      <c r="T25" s="43">
        <v>444124.17990773002</v>
      </c>
      <c r="U25" s="43">
        <v>430959.76386515039</v>
      </c>
      <c r="V25" s="43">
        <v>427780.75797479996</v>
      </c>
      <c r="W25" s="43">
        <v>415305.23987247999</v>
      </c>
      <c r="X25" s="43">
        <v>395761.90100394993</v>
      </c>
      <c r="Y25" s="43">
        <v>394223.37409748993</v>
      </c>
      <c r="Z25" s="43">
        <v>372062.82870569994</v>
      </c>
      <c r="AA25" s="43">
        <v>388945.88879383</v>
      </c>
      <c r="AB25" s="43">
        <v>373175.6246337</v>
      </c>
      <c r="AC25" s="43"/>
      <c r="AD25" s="44"/>
      <c r="AE25" s="45"/>
      <c r="AF25" s="46"/>
      <c r="AG25" s="30"/>
    </row>
    <row r="26" spans="2:33" ht="15.6" customHeight="1">
      <c r="B26" s="42" t="s">
        <v>75</v>
      </c>
      <c r="C26" s="43">
        <v>22824.437417960511</v>
      </c>
      <c r="D26" s="43">
        <v>18156.223743758655</v>
      </c>
      <c r="E26" s="43">
        <v>15891.509535811938</v>
      </c>
      <c r="F26" s="43">
        <v>16811.663050814295</v>
      </c>
      <c r="G26" s="43">
        <v>16739.397823116102</v>
      </c>
      <c r="H26" s="43">
        <v>16810.519813954783</v>
      </c>
      <c r="I26" s="43">
        <v>16893.988053968795</v>
      </c>
      <c r="J26" s="43">
        <v>16884.636822691631</v>
      </c>
      <c r="K26" s="43">
        <v>16772.008971938019</v>
      </c>
      <c r="L26" s="43">
        <v>16797.944377649899</v>
      </c>
      <c r="M26" s="43">
        <v>17027.21507396346</v>
      </c>
      <c r="N26" s="43">
        <v>17160.315838055707</v>
      </c>
      <c r="O26" s="43">
        <v>17328.231990654738</v>
      </c>
      <c r="P26" s="43">
        <v>17484.296543843295</v>
      </c>
      <c r="Q26" s="43">
        <v>16582.35536382057</v>
      </c>
      <c r="R26" s="43">
        <v>16522.48840100125</v>
      </c>
      <c r="S26" s="43">
        <v>16059.114088685768</v>
      </c>
      <c r="T26" s="43">
        <v>16298.873725386455</v>
      </c>
      <c r="U26" s="43">
        <v>16189.731155690723</v>
      </c>
      <c r="V26" s="43">
        <v>15918.861136773166</v>
      </c>
      <c r="W26" s="43">
        <v>15871.710497556751</v>
      </c>
      <c r="X26" s="43">
        <v>15776.510278040521</v>
      </c>
      <c r="Y26" s="43">
        <v>15623.759614511939</v>
      </c>
      <c r="Z26" s="43">
        <v>15449.311943042023</v>
      </c>
      <c r="AA26" s="43">
        <v>15560.685646936292</v>
      </c>
      <c r="AB26" s="43">
        <v>15525.970343280742</v>
      </c>
      <c r="AC26" s="43"/>
      <c r="AD26" s="44"/>
      <c r="AE26" s="45"/>
      <c r="AF26" s="46"/>
      <c r="AG26" s="30"/>
    </row>
    <row r="27" spans="2:33" ht="15.6" customHeight="1">
      <c r="B27" s="35" t="s">
        <v>76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5"/>
      <c r="AF27" s="46"/>
      <c r="AG27" s="30"/>
    </row>
    <row r="28" spans="2:33" s="49" customFormat="1" ht="15.6" customHeight="1">
      <c r="B28" s="47" t="s">
        <v>80</v>
      </c>
      <c r="C28" s="36">
        <v>787795.15709314006</v>
      </c>
      <c r="D28" s="36">
        <v>822114.34799005999</v>
      </c>
      <c r="E28" s="36">
        <v>829932.0209609106</v>
      </c>
      <c r="F28" s="36">
        <v>857152.04576669121</v>
      </c>
      <c r="G28" s="36">
        <v>844088.8304601803</v>
      </c>
      <c r="H28" s="36">
        <v>839344.90904775006</v>
      </c>
      <c r="I28" s="36">
        <v>839813.55544426001</v>
      </c>
      <c r="J28" s="36">
        <v>840722.69866111001</v>
      </c>
      <c r="K28" s="36">
        <v>829718.55033503997</v>
      </c>
      <c r="L28" s="36">
        <v>844938.25603562989</v>
      </c>
      <c r="M28" s="36">
        <v>874717.47592034005</v>
      </c>
      <c r="N28" s="36">
        <v>885251.60095852998</v>
      </c>
      <c r="O28" s="36">
        <v>890169.02144402999</v>
      </c>
      <c r="P28" s="36">
        <v>899823.02813543996</v>
      </c>
      <c r="Q28" s="36">
        <v>859740.40512497001</v>
      </c>
      <c r="R28" s="36">
        <v>845506.2703077296</v>
      </c>
      <c r="S28" s="36">
        <v>822855.06195437524</v>
      </c>
      <c r="T28" s="36">
        <v>836013.71013611997</v>
      </c>
      <c r="U28" s="36">
        <v>830052.23999319994</v>
      </c>
      <c r="V28" s="36">
        <v>808222.76679535001</v>
      </c>
      <c r="W28" s="36">
        <v>804710.89455192001</v>
      </c>
      <c r="X28" s="36">
        <v>788774.69460164011</v>
      </c>
      <c r="Y28" s="36">
        <v>786806.89470876008</v>
      </c>
      <c r="Z28" s="36">
        <v>765907.37124297</v>
      </c>
      <c r="AA28" s="36">
        <v>781881.90564400004</v>
      </c>
      <c r="AB28" s="36">
        <v>768102.91892529</v>
      </c>
      <c r="AC28" s="36"/>
      <c r="AD28" s="37"/>
      <c r="AE28" s="38"/>
      <c r="AF28" s="39"/>
      <c r="AG28" s="48"/>
    </row>
    <row r="29" spans="2:33" ht="15.6" customHeight="1">
      <c r="B29" s="50" t="s">
        <v>73</v>
      </c>
      <c r="C29" s="43">
        <v>338621.02937339002</v>
      </c>
      <c r="D29" s="43">
        <v>417431.67211027001</v>
      </c>
      <c r="E29" s="43">
        <v>455094.58583995036</v>
      </c>
      <c r="F29" s="43">
        <v>458159.85977674043</v>
      </c>
      <c r="G29" s="43">
        <v>461623.67177844018</v>
      </c>
      <c r="H29" s="43">
        <v>460507.55479274999</v>
      </c>
      <c r="I29" s="43">
        <v>463203.27020135999</v>
      </c>
      <c r="J29" s="43">
        <v>465062.21406463999</v>
      </c>
      <c r="K29" s="43">
        <v>455169.81829082</v>
      </c>
      <c r="L29" s="43">
        <v>460357.03060280002</v>
      </c>
      <c r="M29" s="43">
        <v>468325.92877739004</v>
      </c>
      <c r="N29" s="43">
        <v>473265.88334006001</v>
      </c>
      <c r="O29" s="43">
        <v>474016.05411701003</v>
      </c>
      <c r="P29" s="43">
        <v>474762.90051655</v>
      </c>
      <c r="Q29" s="43">
        <v>464023.41328641999</v>
      </c>
      <c r="R29" s="43">
        <v>450206.24859961995</v>
      </c>
      <c r="S29" s="43">
        <v>450484.2385708291</v>
      </c>
      <c r="T29" s="43">
        <v>453347.35854402999</v>
      </c>
      <c r="U29" s="43">
        <v>456493.62262332049</v>
      </c>
      <c r="V29" s="43">
        <v>437598.54785366001</v>
      </c>
      <c r="W29" s="43">
        <v>444295.21883045998</v>
      </c>
      <c r="X29" s="43">
        <v>445287.91175208002</v>
      </c>
      <c r="Y29" s="43">
        <v>444766.00649592001</v>
      </c>
      <c r="Z29" s="43">
        <v>441772.58017078001</v>
      </c>
      <c r="AA29" s="43">
        <v>442104.45546681999</v>
      </c>
      <c r="AB29" s="43">
        <v>441575.73317063</v>
      </c>
      <c r="AC29" s="43"/>
      <c r="AD29" s="44"/>
      <c r="AE29" s="45"/>
      <c r="AF29" s="46"/>
      <c r="AG29" s="30"/>
    </row>
    <row r="30" spans="2:33" ht="15.6" customHeight="1">
      <c r="B30" s="50" t="s">
        <v>74</v>
      </c>
      <c r="C30" s="43">
        <v>449174.12771974999</v>
      </c>
      <c r="D30" s="43">
        <v>404682.67587978998</v>
      </c>
      <c r="E30" s="43">
        <v>374837.43512095988</v>
      </c>
      <c r="F30" s="43">
        <v>398992.18598995003</v>
      </c>
      <c r="G30" s="43">
        <v>382465.1586817397</v>
      </c>
      <c r="H30" s="43">
        <v>378837.35425500001</v>
      </c>
      <c r="I30" s="43">
        <v>376610.28524290002</v>
      </c>
      <c r="J30" s="43">
        <v>375660.48459647002</v>
      </c>
      <c r="K30" s="43">
        <v>374548.73204422003</v>
      </c>
      <c r="L30" s="43">
        <v>384581.22543282999</v>
      </c>
      <c r="M30" s="43">
        <v>406391.54714295</v>
      </c>
      <c r="N30" s="43">
        <v>411985.71761846996</v>
      </c>
      <c r="O30" s="43">
        <v>416152.96732702001</v>
      </c>
      <c r="P30" s="43">
        <v>425060.12761889002</v>
      </c>
      <c r="Q30" s="43">
        <v>395716.99183855002</v>
      </c>
      <c r="R30" s="43">
        <v>395300.02170810982</v>
      </c>
      <c r="S30" s="43">
        <v>372370.82338353927</v>
      </c>
      <c r="T30" s="43">
        <v>382666.35159209004</v>
      </c>
      <c r="U30" s="43">
        <v>373558.61736987997</v>
      </c>
      <c r="V30" s="43">
        <v>370624.21894168999</v>
      </c>
      <c r="W30" s="43">
        <v>360415.67572146002</v>
      </c>
      <c r="X30" s="43">
        <v>343486.78284955997</v>
      </c>
      <c r="Y30" s="43">
        <v>342040.88821283996</v>
      </c>
      <c r="Z30" s="43">
        <v>324134.79107218998</v>
      </c>
      <c r="AA30" s="43">
        <v>339777.45017718</v>
      </c>
      <c r="AB30" s="43">
        <v>326527.18575465999</v>
      </c>
      <c r="AC30" s="43"/>
      <c r="AD30" s="44"/>
      <c r="AE30" s="45"/>
      <c r="AF30" s="46"/>
      <c r="AG30" s="30"/>
    </row>
    <row r="31" spans="2:33" ht="15.6" customHeight="1">
      <c r="B31" s="50" t="s">
        <v>75</v>
      </c>
      <c r="C31" s="43">
        <v>18715.068532043297</v>
      </c>
      <c r="D31" s="43">
        <v>14883.04178852282</v>
      </c>
      <c r="E31" s="43">
        <v>13354.988312201742</v>
      </c>
      <c r="F31" s="43">
        <v>14245.248428964678</v>
      </c>
      <c r="G31" s="43">
        <v>14192.612922975693</v>
      </c>
      <c r="H31" s="43">
        <v>14272.324831362626</v>
      </c>
      <c r="I31" s="43">
        <v>14357.972185215682</v>
      </c>
      <c r="J31" s="43">
        <v>14373.39741843425</v>
      </c>
      <c r="K31" s="43">
        <v>14301.664850173565</v>
      </c>
      <c r="L31" s="43">
        <v>14374.066506544479</v>
      </c>
      <c r="M31" s="43">
        <v>14370.567106514532</v>
      </c>
      <c r="N31" s="43">
        <v>14558.693308390104</v>
      </c>
      <c r="O31" s="43">
        <v>14775.831213207635</v>
      </c>
      <c r="P31" s="43">
        <v>14971.686298247976</v>
      </c>
      <c r="Q31" s="43">
        <v>14291.86719104347</v>
      </c>
      <c r="R31" s="43">
        <v>14242.210216096069</v>
      </c>
      <c r="S31" s="43">
        <v>13795.2090932051</v>
      </c>
      <c r="T31" s="43">
        <v>14043.438357374731</v>
      </c>
      <c r="U31" s="43">
        <v>14033.360172348452</v>
      </c>
      <c r="V31" s="43">
        <v>13791.914117851311</v>
      </c>
      <c r="W31" s="43">
        <v>13773.997326854742</v>
      </c>
      <c r="X31" s="43">
        <v>13692.633743294737</v>
      </c>
      <c r="Y31" s="43">
        <v>13555.676722633954</v>
      </c>
      <c r="Z31" s="43">
        <v>13459.17708653463</v>
      </c>
      <c r="AA31" s="43">
        <v>13593.587808630229</v>
      </c>
      <c r="AB31" s="43">
        <v>13585.162233674877</v>
      </c>
      <c r="AC31" s="43"/>
      <c r="AD31" s="44"/>
      <c r="AE31" s="45"/>
      <c r="AF31" s="46"/>
      <c r="AG31" s="30"/>
    </row>
    <row r="32" spans="2:33" s="49" customFormat="1" ht="15.6" customHeight="1">
      <c r="B32" s="47" t="s">
        <v>81</v>
      </c>
      <c r="C32" s="36">
        <v>174868.68097669</v>
      </c>
      <c r="D32" s="36">
        <v>163333.08824734</v>
      </c>
      <c r="E32" s="36">
        <v>174181.85180861023</v>
      </c>
      <c r="F32" s="36">
        <v>179063.3345296898</v>
      </c>
      <c r="G32" s="36">
        <v>177367.35803373012</v>
      </c>
      <c r="H32" s="36">
        <v>179134.84700561999</v>
      </c>
      <c r="I32" s="36">
        <v>180233.42504248</v>
      </c>
      <c r="J32" s="36">
        <v>183308.92567811001</v>
      </c>
      <c r="K32" s="36">
        <v>183478.49226244001</v>
      </c>
      <c r="L32" s="36">
        <v>187294.77887077001</v>
      </c>
      <c r="M32" s="36">
        <v>202682.56071881999</v>
      </c>
      <c r="N32" s="36">
        <v>203687.51518242</v>
      </c>
      <c r="O32" s="36">
        <v>205346.00540349001</v>
      </c>
      <c r="P32" s="36">
        <v>208518.67793184001</v>
      </c>
      <c r="Q32" s="36">
        <v>201101.79745576999</v>
      </c>
      <c r="R32" s="36">
        <v>202882.69153734972</v>
      </c>
      <c r="S32" s="36">
        <v>202530.80513679891</v>
      </c>
      <c r="T32" s="36">
        <v>206571.48862888999</v>
      </c>
      <c r="U32" s="36">
        <v>204787.42135092031</v>
      </c>
      <c r="V32" s="36">
        <v>208259.17164464001</v>
      </c>
      <c r="W32" s="36">
        <v>208196.80814666001</v>
      </c>
      <c r="X32" s="36">
        <v>209250.98574179999</v>
      </c>
      <c r="Y32" s="36">
        <v>213250.17705445</v>
      </c>
      <c r="Z32" s="36">
        <v>212480.30404305999</v>
      </c>
      <c r="AA32" s="36">
        <v>217157.58590311999</v>
      </c>
      <c r="AB32" s="36">
        <v>217686.23169081999</v>
      </c>
      <c r="AC32" s="36"/>
      <c r="AD32" s="37"/>
      <c r="AE32" s="38"/>
      <c r="AF32" s="39"/>
      <c r="AG32" s="48"/>
    </row>
    <row r="33" spans="2:33" ht="15.6" customHeight="1">
      <c r="B33" s="50" t="s">
        <v>73</v>
      </c>
      <c r="C33" s="43">
        <v>80051.165590529999</v>
      </c>
      <c r="D33" s="43">
        <v>76709.869338010001</v>
      </c>
      <c r="E33" s="43">
        <v>106285.54500485997</v>
      </c>
      <c r="F33" s="43">
        <v>110429.03107259002</v>
      </c>
      <c r="G33" s="43">
        <v>111759.45277954022</v>
      </c>
      <c r="H33" s="43">
        <v>114662.89599849</v>
      </c>
      <c r="I33" s="43">
        <v>116574.91630779</v>
      </c>
      <c r="J33" s="43">
        <v>120601.81160725</v>
      </c>
      <c r="K33" s="43">
        <v>121687.37361184</v>
      </c>
      <c r="L33" s="43">
        <v>125430.01392981999</v>
      </c>
      <c r="M33" s="43">
        <v>130438.85134595</v>
      </c>
      <c r="N33" s="43">
        <v>132988.55289331</v>
      </c>
      <c r="O33" s="43">
        <v>135860.70080990001</v>
      </c>
      <c r="P33" s="43">
        <v>139147.57225175001</v>
      </c>
      <c r="Q33" s="43">
        <v>140012.35520734999</v>
      </c>
      <c r="R33" s="43">
        <v>141830.87056913</v>
      </c>
      <c r="S33" s="43">
        <v>143711.25490355998</v>
      </c>
      <c r="T33" s="43">
        <v>147546.44662614999</v>
      </c>
      <c r="U33" s="43">
        <v>149831.30571300999</v>
      </c>
      <c r="V33" s="43">
        <v>153737.83403132</v>
      </c>
      <c r="W33" s="43">
        <v>155872.2543649</v>
      </c>
      <c r="X33" s="43">
        <v>159496.35106834001</v>
      </c>
      <c r="Y33" s="43">
        <v>163647.95447090999</v>
      </c>
      <c r="Z33" s="43">
        <v>166989.33326077001</v>
      </c>
      <c r="AA33" s="43">
        <v>170478.55511267</v>
      </c>
      <c r="AB33" s="43">
        <v>173402.12519227999</v>
      </c>
      <c r="AC33" s="43"/>
      <c r="AD33" s="44"/>
      <c r="AE33" s="45"/>
      <c r="AF33" s="46"/>
      <c r="AG33" s="30"/>
    </row>
    <row r="34" spans="2:33" s="1" customFormat="1" ht="15.6" customHeight="1">
      <c r="B34" s="50" t="s">
        <v>74</v>
      </c>
      <c r="C34" s="43">
        <v>94817.515386160012</v>
      </c>
      <c r="D34" s="43">
        <v>86623.218909329997</v>
      </c>
      <c r="E34" s="43">
        <v>67896.30680375002</v>
      </c>
      <c r="F34" s="43">
        <v>68634.303457099973</v>
      </c>
      <c r="G34" s="43">
        <v>65607.905254190104</v>
      </c>
      <c r="H34" s="43">
        <v>64471.951007130003</v>
      </c>
      <c r="I34" s="43">
        <v>63658.508734690004</v>
      </c>
      <c r="J34" s="43">
        <v>62707.11407086</v>
      </c>
      <c r="K34" s="43">
        <v>61791.118650600001</v>
      </c>
      <c r="L34" s="43">
        <v>61864.764940950001</v>
      </c>
      <c r="M34" s="43">
        <v>72243.709372869998</v>
      </c>
      <c r="N34" s="43">
        <v>70698.962289110001</v>
      </c>
      <c r="O34" s="43">
        <v>69485.304593590001</v>
      </c>
      <c r="P34" s="43">
        <v>69371.105680089997</v>
      </c>
      <c r="Q34" s="43">
        <v>61089.442248419997</v>
      </c>
      <c r="R34" s="43">
        <v>61051.820968219989</v>
      </c>
      <c r="S34" s="43">
        <v>58819.550233239992</v>
      </c>
      <c r="T34" s="43">
        <v>59025.042002740003</v>
      </c>
      <c r="U34" s="43">
        <v>54956.115637909992</v>
      </c>
      <c r="V34" s="43">
        <v>54521.33761332</v>
      </c>
      <c r="W34" s="43">
        <v>52324.553781759998</v>
      </c>
      <c r="X34" s="43">
        <v>49754.634673460001</v>
      </c>
      <c r="Y34" s="43">
        <v>49602.222583540002</v>
      </c>
      <c r="Z34" s="43">
        <v>45490.970782290002</v>
      </c>
      <c r="AA34" s="43">
        <v>46679.03079045</v>
      </c>
      <c r="AB34" s="43">
        <v>44284.106498540001</v>
      </c>
      <c r="AC34" s="43"/>
      <c r="AD34" s="44"/>
      <c r="AE34" s="45"/>
      <c r="AF34" s="46"/>
      <c r="AG34" s="30"/>
    </row>
    <row r="35" spans="2:33" s="1" customFormat="1" ht="15.6" customHeight="1">
      <c r="B35" s="50" t="s">
        <v>75</v>
      </c>
      <c r="C35" s="43">
        <v>3950.6200134421269</v>
      </c>
      <c r="D35" s="43">
        <v>3185.7479050249167</v>
      </c>
      <c r="E35" s="43">
        <v>2419.0603681650309</v>
      </c>
      <c r="F35" s="43">
        <v>2450.4557678730212</v>
      </c>
      <c r="G35" s="43">
        <v>2434.594584169216</v>
      </c>
      <c r="H35" s="43">
        <v>2428.9173624258874</v>
      </c>
      <c r="I35" s="43">
        <v>2426.9307918010977</v>
      </c>
      <c r="J35" s="43">
        <v>2399.2788926728404</v>
      </c>
      <c r="K35" s="43">
        <v>2359.4149280255924</v>
      </c>
      <c r="L35" s="43">
        <v>2312.2507987022641</v>
      </c>
      <c r="M35" s="43">
        <v>2554.6374693693515</v>
      </c>
      <c r="N35" s="43">
        <v>2498.3499795538678</v>
      </c>
      <c r="O35" s="43">
        <v>2467.1291882592932</v>
      </c>
      <c r="P35" s="43">
        <v>2443.4247413959497</v>
      </c>
      <c r="Q35" s="43">
        <v>2206.3298099303011</v>
      </c>
      <c r="R35" s="43">
        <v>2199.6276765876341</v>
      </c>
      <c r="S35" s="43">
        <v>2179.0858554996439</v>
      </c>
      <c r="T35" s="43">
        <v>2166.1547597749845</v>
      </c>
      <c r="U35" s="43">
        <v>2064.51927103156</v>
      </c>
      <c r="V35" s="43">
        <v>2028.8841568434848</v>
      </c>
      <c r="W35" s="43">
        <v>1999.6862302843397</v>
      </c>
      <c r="X35" s="43">
        <v>1983.4008865299006</v>
      </c>
      <c r="Y35" s="43">
        <v>1965.8225587585184</v>
      </c>
      <c r="Z35" s="43">
        <v>1888.9395660734592</v>
      </c>
      <c r="AA35" s="43">
        <v>1867.5032835194095</v>
      </c>
      <c r="AB35" s="43">
        <v>1842.440070542935</v>
      </c>
      <c r="AC35" s="43"/>
      <c r="AD35" s="44"/>
      <c r="AE35" s="45"/>
      <c r="AF35" s="46"/>
      <c r="AG35" s="30"/>
    </row>
    <row r="36" spans="2:33" s="1" customFormat="1" ht="15.6" customHeight="1">
      <c r="B36" s="5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5"/>
      <c r="AF36" s="46"/>
      <c r="AG36" s="30"/>
    </row>
    <row r="37" spans="2:33" s="49" customFormat="1" ht="25.5" customHeight="1">
      <c r="B37" s="35" t="s">
        <v>82</v>
      </c>
      <c r="C37" s="36">
        <v>89265</v>
      </c>
      <c r="D37" s="36">
        <v>68042</v>
      </c>
      <c r="E37" s="36">
        <v>67020</v>
      </c>
      <c r="F37" s="36">
        <v>52127</v>
      </c>
      <c r="G37" s="36">
        <v>50197.9</v>
      </c>
      <c r="H37" s="36">
        <v>59454</v>
      </c>
      <c r="I37" s="36">
        <v>60514</v>
      </c>
      <c r="J37" s="36">
        <v>69347</v>
      </c>
      <c r="K37" s="36">
        <v>63279</v>
      </c>
      <c r="L37" s="36">
        <v>68395</v>
      </c>
      <c r="M37" s="36">
        <v>23466</v>
      </c>
      <c r="N37" s="36">
        <v>28529</v>
      </c>
      <c r="O37" s="36">
        <v>33751</v>
      </c>
      <c r="P37" s="36">
        <v>21735</v>
      </c>
      <c r="Q37" s="36">
        <v>61944</v>
      </c>
      <c r="R37" s="36">
        <v>65867</v>
      </c>
      <c r="S37" s="36">
        <v>67313</v>
      </c>
      <c r="T37" s="36">
        <v>57834</v>
      </c>
      <c r="U37" s="36">
        <v>49791</v>
      </c>
      <c r="V37" s="36">
        <v>49647</v>
      </c>
      <c r="W37" s="36">
        <v>45376</v>
      </c>
      <c r="X37" s="36">
        <v>49537</v>
      </c>
      <c r="Y37" s="36">
        <v>40091</v>
      </c>
      <c r="Z37" s="36">
        <v>59848</v>
      </c>
      <c r="AA37" s="36">
        <v>72059</v>
      </c>
      <c r="AB37" s="36">
        <v>77192</v>
      </c>
      <c r="AC37" s="36">
        <v>151966</v>
      </c>
      <c r="AD37" s="37">
        <v>90022</v>
      </c>
      <c r="AE37" s="38">
        <v>96.867551041558713</v>
      </c>
      <c r="AF37" s="39">
        <v>145.32803822807696</v>
      </c>
      <c r="AG37" s="48"/>
    </row>
    <row r="38" spans="2:33" s="49" customFormat="1" ht="25.5" customHeight="1">
      <c r="B38" s="35" t="s">
        <v>83</v>
      </c>
      <c r="C38" s="36">
        <v>109090.99209227</v>
      </c>
      <c r="D38" s="36">
        <v>76960.633605829993</v>
      </c>
      <c r="E38" s="36">
        <v>68156.988246630004</v>
      </c>
      <c r="F38" s="36">
        <v>66411.511149009995</v>
      </c>
      <c r="G38" s="36">
        <v>62822.488724029994</v>
      </c>
      <c r="H38" s="36">
        <v>59956.529388399998</v>
      </c>
      <c r="I38" s="36">
        <v>56036.64579178</v>
      </c>
      <c r="J38" s="36">
        <v>55157.723232109995</v>
      </c>
      <c r="K38" s="36">
        <v>54732.755521949999</v>
      </c>
      <c r="L38" s="36">
        <v>54275.965564099999</v>
      </c>
      <c r="M38" s="36">
        <v>56003.648891999997</v>
      </c>
      <c r="N38" s="36">
        <v>57615.90591383</v>
      </c>
      <c r="O38" s="36">
        <v>57340.076953169999</v>
      </c>
      <c r="P38" s="36">
        <v>59016.844191060001</v>
      </c>
      <c r="Q38" s="36">
        <v>56262.015129719999</v>
      </c>
      <c r="R38" s="36">
        <v>56756.648571520003</v>
      </c>
      <c r="S38" s="36">
        <v>53504.921367319999</v>
      </c>
      <c r="T38" s="36">
        <v>48940.201496790003</v>
      </c>
      <c r="U38" s="36">
        <v>50184.949303360001</v>
      </c>
      <c r="V38" s="36">
        <v>49962.25154338</v>
      </c>
      <c r="W38" s="36">
        <v>50895.456414469998</v>
      </c>
      <c r="X38" s="36">
        <v>47969.392392970003</v>
      </c>
      <c r="Y38" s="36">
        <v>54613.995238919997</v>
      </c>
      <c r="Z38" s="36">
        <v>46985.06727603</v>
      </c>
      <c r="AA38" s="36">
        <v>46357.98957125</v>
      </c>
      <c r="AB38" s="36">
        <v>45401.829839320002</v>
      </c>
      <c r="AC38" s="36">
        <v>45019.225028350003</v>
      </c>
      <c r="AD38" s="52">
        <v>-11242.790101369996</v>
      </c>
      <c r="AE38" s="38">
        <v>-0.84270790918353766</v>
      </c>
      <c r="AF38" s="39">
        <v>-19.982914005920616</v>
      </c>
      <c r="AG38" s="48"/>
    </row>
    <row r="39" spans="2:33" s="49" customFormat="1" ht="1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52"/>
      <c r="AE39" s="38"/>
      <c r="AF39" s="39"/>
      <c r="AG39" s="48"/>
    </row>
    <row r="40" spans="2:33" s="49" customFormat="1" ht="15.6" customHeight="1">
      <c r="B40" s="35" t="s">
        <v>84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53"/>
      <c r="AE40" s="38"/>
      <c r="AF40" s="54"/>
      <c r="AG40" s="48"/>
    </row>
    <row r="41" spans="2:33" ht="15.6" customHeight="1">
      <c r="B41" s="42" t="s">
        <v>85</v>
      </c>
      <c r="C41" s="45">
        <v>45.319425464634286</v>
      </c>
      <c r="D41" s="45">
        <v>46.259361094595661</v>
      </c>
      <c r="E41" s="45">
        <v>45.377454500223777</v>
      </c>
      <c r="F41" s="45">
        <v>45.328213005447722</v>
      </c>
      <c r="G41" s="45">
        <v>43.7487651503262</v>
      </c>
      <c r="H41" s="45">
        <v>43.102667146910662</v>
      </c>
      <c r="I41" s="45">
        <v>42.17545726499506</v>
      </c>
      <c r="J41" s="45">
        <v>41.713099754203384</v>
      </c>
      <c r="K41" s="45">
        <v>41.921925757595737</v>
      </c>
      <c r="L41" s="45">
        <v>42.030318265473696</v>
      </c>
      <c r="M41" s="45">
        <v>44.757841876620354</v>
      </c>
      <c r="N41" s="45">
        <v>44.611724320391069</v>
      </c>
      <c r="O41" s="45">
        <v>44.226926213695002</v>
      </c>
      <c r="P41" s="45">
        <v>44.172221789681856</v>
      </c>
      <c r="Q41" s="45">
        <v>42.046898720979357</v>
      </c>
      <c r="R41" s="45">
        <v>41.65789252854951</v>
      </c>
      <c r="S41" s="45">
        <v>40.942837281919545</v>
      </c>
      <c r="T41" s="45">
        <v>41.24602220447052</v>
      </c>
      <c r="U41" s="45">
        <v>40.674726825985708</v>
      </c>
      <c r="V41" s="45">
        <v>40.89023642414881</v>
      </c>
      <c r="W41" s="45">
        <v>40.475775667597262</v>
      </c>
      <c r="X41" s="45">
        <v>41.911105962493167</v>
      </c>
      <c r="Y41" s="45">
        <v>41.962596508626611</v>
      </c>
      <c r="Z41" s="45">
        <v>40.282119170162986</v>
      </c>
      <c r="AA41" s="45">
        <v>41.395888309144659</v>
      </c>
      <c r="AB41" s="45">
        <v>40.582099499431379</v>
      </c>
      <c r="AC41" s="45"/>
      <c r="AD41" s="55"/>
      <c r="AE41" s="45"/>
      <c r="AF41" s="46"/>
      <c r="AG41" s="30"/>
    </row>
    <row r="42" spans="2:33" ht="15.6" customHeight="1">
      <c r="B42" s="42" t="s">
        <v>86</v>
      </c>
      <c r="C42" s="45">
        <v>55.805461991400641</v>
      </c>
      <c r="D42" s="45">
        <v>49.433490555043392</v>
      </c>
      <c r="E42" s="45">
        <v>43.87226957471789</v>
      </c>
      <c r="F42" s="45">
        <v>44.934700536688375</v>
      </c>
      <c r="G42" s="45">
        <v>43.672163279930672</v>
      </c>
      <c r="H42" s="45">
        <v>43.307171697520168</v>
      </c>
      <c r="I42" s="45">
        <v>42.933400523913328</v>
      </c>
      <c r="J42" s="45">
        <v>42.588799191172917</v>
      </c>
      <c r="K42" s="45">
        <v>42.854656547127476</v>
      </c>
      <c r="L42" s="45">
        <v>43.038699103356386</v>
      </c>
      <c r="M42" s="45">
        <v>44.170084600706431</v>
      </c>
      <c r="N42" s="45">
        <v>44.054924811642785</v>
      </c>
      <c r="O42" s="45">
        <v>44.065594748687957</v>
      </c>
      <c r="P42" s="45">
        <v>44.345004606352092</v>
      </c>
      <c r="Q42" s="45">
        <v>42.784787834585714</v>
      </c>
      <c r="R42" s="45">
        <v>43.266331469814752</v>
      </c>
      <c r="S42" s="45">
        <v>41.819695214649776</v>
      </c>
      <c r="T42" s="45">
        <v>42.122847920046965</v>
      </c>
      <c r="U42" s="45">
        <v>41.170502440461973</v>
      </c>
      <c r="V42" s="45">
        <v>41.598073272883582</v>
      </c>
      <c r="W42" s="45">
        <v>40.538356600643922</v>
      </c>
      <c r="X42" s="45">
        <v>39.201932391066293</v>
      </c>
      <c r="Y42" s="45">
        <v>38.955546497524701</v>
      </c>
      <c r="Z42" s="45">
        <v>37.550065270764911</v>
      </c>
      <c r="AA42" s="45">
        <v>38.43915982173737</v>
      </c>
      <c r="AB42" s="45">
        <v>37.326724329548369</v>
      </c>
      <c r="AC42" s="45"/>
      <c r="AD42" s="55"/>
      <c r="AE42" s="45"/>
      <c r="AF42" s="46"/>
      <c r="AG42" s="30"/>
    </row>
    <row r="43" spans="2:33" ht="15.6" customHeight="1">
      <c r="B43" s="5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55"/>
      <c r="AE43" s="45"/>
      <c r="AF43" s="46"/>
      <c r="AG43" s="30"/>
    </row>
    <row r="44" spans="2:33" s="49" customFormat="1" ht="25.5" customHeight="1">
      <c r="B44" s="35" t="s">
        <v>87</v>
      </c>
      <c r="C44" s="36">
        <v>13300.0342</v>
      </c>
      <c r="D44" s="36">
        <v>15539.3268338823</v>
      </c>
      <c r="E44" s="36">
        <v>18808.448392260299</v>
      </c>
      <c r="F44" s="36">
        <v>18580.336945028299</v>
      </c>
      <c r="G44" s="36">
        <v>18410.276575192369</v>
      </c>
      <c r="H44" s="36">
        <v>18191.904232451081</v>
      </c>
      <c r="I44" s="36">
        <v>18421.480932148461</v>
      </c>
      <c r="J44" s="36">
        <v>18170.377257430999</v>
      </c>
      <c r="K44" s="36">
        <v>17978.573404846902</v>
      </c>
      <c r="L44" s="36">
        <v>17747.438263879998</v>
      </c>
      <c r="M44" s="36">
        <v>17229.826788222606</v>
      </c>
      <c r="N44" s="36">
        <v>16637.689278951097</v>
      </c>
      <c r="O44" s="36">
        <v>16737.117405219553</v>
      </c>
      <c r="P44" s="36">
        <v>17711.8153202828</v>
      </c>
      <c r="Q44" s="36">
        <v>20820.432376200712</v>
      </c>
      <c r="R44" s="36">
        <v>20819.708963320998</v>
      </c>
      <c r="S44" s="36">
        <v>20220.455551266201</v>
      </c>
      <c r="T44" s="36">
        <v>20632.870777747601</v>
      </c>
      <c r="U44" s="36">
        <v>20524.7212382545</v>
      </c>
      <c r="V44" s="36">
        <v>19402.0780502126</v>
      </c>
      <c r="W44" s="36">
        <v>20638.971006596101</v>
      </c>
      <c r="X44" s="36">
        <v>21840.1655178031</v>
      </c>
      <c r="Y44" s="36">
        <v>22015.176574240209</v>
      </c>
      <c r="Z44" s="36">
        <v>21437.809090179402</v>
      </c>
      <c r="AA44" s="36">
        <v>21403.323251448201</v>
      </c>
      <c r="AB44" s="36">
        <v>21931.617568939997</v>
      </c>
      <c r="AC44" s="36">
        <v>25302.146288329997</v>
      </c>
      <c r="AD44" s="37">
        <v>4481.7139121292857</v>
      </c>
      <c r="AE44" s="38">
        <v>15.368354426126384</v>
      </c>
      <c r="AF44" s="39">
        <v>21.525556391673284</v>
      </c>
      <c r="AG44" s="48"/>
    </row>
    <row r="45" spans="2:33" s="49" customFormat="1" ht="15.6" customHeight="1">
      <c r="B45" s="35" t="s">
        <v>88</v>
      </c>
      <c r="C45" s="36">
        <v>91.390999999999991</v>
      </c>
      <c r="D45" s="36">
        <v>-119.4</v>
      </c>
      <c r="E45" s="36">
        <v>-182.50000000000003</v>
      </c>
      <c r="F45" s="36">
        <v>-15.900000000000006</v>
      </c>
      <c r="G45" s="36">
        <v>396.9</v>
      </c>
      <c r="H45" s="36">
        <v>376</v>
      </c>
      <c r="I45" s="36">
        <v>302.69200000000001</v>
      </c>
      <c r="J45" s="36">
        <v>181.2</v>
      </c>
      <c r="K45" s="36">
        <v>24</v>
      </c>
      <c r="L45" s="36">
        <v>-64.299999999999983</v>
      </c>
      <c r="M45" s="36">
        <v>-651.28</v>
      </c>
      <c r="N45" s="36">
        <v>52.899999999999991</v>
      </c>
      <c r="O45" s="36">
        <v>198.45</v>
      </c>
      <c r="P45" s="36">
        <v>232.8</v>
      </c>
      <c r="Q45" s="36">
        <v>338.5</v>
      </c>
      <c r="R45" s="36">
        <v>136.07499999999999</v>
      </c>
      <c r="S45" s="36">
        <v>326.5</v>
      </c>
      <c r="T45" s="36">
        <v>162.19999999999999</v>
      </c>
      <c r="U45" s="36">
        <v>299.89999999999998</v>
      </c>
      <c r="V45" s="36">
        <v>160.6</v>
      </c>
      <c r="W45" s="36">
        <v>322.3</v>
      </c>
      <c r="X45" s="36">
        <v>1271.1000000000001</v>
      </c>
      <c r="Y45" s="36">
        <v>299.40000000000003</v>
      </c>
      <c r="Z45" s="36">
        <v>930.3</v>
      </c>
      <c r="AA45" s="36">
        <v>193.89999999999998</v>
      </c>
      <c r="AB45" s="36">
        <v>897.8</v>
      </c>
      <c r="AC45" s="36">
        <v>2933.3</v>
      </c>
      <c r="AD45" s="37">
        <v>2594.8000000000002</v>
      </c>
      <c r="AE45" s="38">
        <v>226.72087324571177</v>
      </c>
      <c r="AF45" s="39">
        <v>766.55834564254076</v>
      </c>
      <c r="AG45" s="48"/>
    </row>
    <row r="46" spans="2:33" ht="15.6" customHeight="1">
      <c r="B46" s="42" t="s">
        <v>89</v>
      </c>
      <c r="C46" s="43">
        <v>119.991</v>
      </c>
      <c r="D46" s="43">
        <v>115</v>
      </c>
      <c r="E46" s="43">
        <v>50</v>
      </c>
      <c r="F46" s="43">
        <v>250.9</v>
      </c>
      <c r="G46" s="43">
        <v>426.9</v>
      </c>
      <c r="H46" s="43">
        <v>510</v>
      </c>
      <c r="I46" s="43">
        <v>326.69200000000001</v>
      </c>
      <c r="J46" s="43">
        <v>181.2</v>
      </c>
      <c r="K46" s="43">
        <v>90</v>
      </c>
      <c r="L46" s="43">
        <v>99</v>
      </c>
      <c r="M46" s="43">
        <v>16.739999999999998</v>
      </c>
      <c r="N46" s="43">
        <v>127.1</v>
      </c>
      <c r="O46" s="43">
        <v>268.45</v>
      </c>
      <c r="P46" s="43">
        <v>357.8</v>
      </c>
      <c r="Q46" s="43">
        <v>519</v>
      </c>
      <c r="R46" s="43">
        <v>190.4</v>
      </c>
      <c r="S46" s="43">
        <v>329.5</v>
      </c>
      <c r="T46" s="43">
        <v>271.7</v>
      </c>
      <c r="U46" s="43">
        <v>321.5</v>
      </c>
      <c r="V46" s="43">
        <v>203.6</v>
      </c>
      <c r="W46" s="43">
        <v>322.3</v>
      </c>
      <c r="X46" s="43">
        <v>1271.1000000000001</v>
      </c>
      <c r="Y46" s="43">
        <v>316.20000000000005</v>
      </c>
      <c r="Z46" s="43">
        <v>930.3</v>
      </c>
      <c r="AA46" s="43">
        <v>424.9</v>
      </c>
      <c r="AB46" s="43">
        <v>897.8</v>
      </c>
      <c r="AC46" s="43">
        <v>2983.3</v>
      </c>
      <c r="AD46" s="44">
        <v>2464.3000000000002</v>
      </c>
      <c r="AE46" s="45">
        <v>232.29004232568508</v>
      </c>
      <c r="AF46" s="46">
        <v>474.81695568400772</v>
      </c>
      <c r="AG46" s="30"/>
    </row>
    <row r="47" spans="2:33" ht="15.6" customHeight="1">
      <c r="B47" s="42" t="s">
        <v>90</v>
      </c>
      <c r="C47" s="43">
        <v>28.6</v>
      </c>
      <c r="D47" s="43">
        <v>234.4</v>
      </c>
      <c r="E47" s="43">
        <v>232.50000000000003</v>
      </c>
      <c r="F47" s="43">
        <v>266.8</v>
      </c>
      <c r="G47" s="43">
        <v>30</v>
      </c>
      <c r="H47" s="43">
        <v>134</v>
      </c>
      <c r="I47" s="43">
        <v>24</v>
      </c>
      <c r="J47" s="43">
        <v>0</v>
      </c>
      <c r="K47" s="43">
        <v>66</v>
      </c>
      <c r="L47" s="43">
        <v>163.29999999999998</v>
      </c>
      <c r="M47" s="43">
        <v>668.02</v>
      </c>
      <c r="N47" s="43">
        <v>74.2</v>
      </c>
      <c r="O47" s="43">
        <v>70</v>
      </c>
      <c r="P47" s="43">
        <v>125</v>
      </c>
      <c r="Q47" s="43">
        <v>180.5</v>
      </c>
      <c r="R47" s="43">
        <v>54.325000000000003</v>
      </c>
      <c r="S47" s="43">
        <v>3</v>
      </c>
      <c r="T47" s="43">
        <v>109.5</v>
      </c>
      <c r="U47" s="43">
        <v>21.6</v>
      </c>
      <c r="V47" s="43">
        <v>43</v>
      </c>
      <c r="W47" s="43">
        <v>0</v>
      </c>
      <c r="X47" s="43">
        <v>0</v>
      </c>
      <c r="Y47" s="43">
        <v>16.8</v>
      </c>
      <c r="Z47" s="43">
        <v>0</v>
      </c>
      <c r="AA47" s="43">
        <v>231</v>
      </c>
      <c r="AB47" s="43">
        <v>0</v>
      </c>
      <c r="AC47" s="43">
        <v>50</v>
      </c>
      <c r="AD47" s="44">
        <v>-130.5</v>
      </c>
      <c r="AE47" s="45" t="e">
        <v>#DIV/0!</v>
      </c>
      <c r="AF47" s="46">
        <v>-72.29916897506925</v>
      </c>
      <c r="AG47" s="30"/>
    </row>
    <row r="48" spans="2:33" s="49" customFormat="1" ht="15.6" customHeight="1">
      <c r="B48" s="35" t="s">
        <v>91</v>
      </c>
      <c r="C48" s="36">
        <v>-120.65504519586628</v>
      </c>
      <c r="D48" s="36">
        <v>-37.828541651116183</v>
      </c>
      <c r="E48" s="36">
        <v>-65.201360785871202</v>
      </c>
      <c r="F48" s="36">
        <v>-257.23837994255314</v>
      </c>
      <c r="G48" s="36">
        <v>-18.635251161218889</v>
      </c>
      <c r="H48" s="36">
        <v>-104.91662882568551</v>
      </c>
      <c r="I48" s="36">
        <v>-234.69570855706797</v>
      </c>
      <c r="J48" s="36">
        <v>-350.55209451838164</v>
      </c>
      <c r="K48" s="36">
        <v>-268.79970534868164</v>
      </c>
      <c r="L48" s="36">
        <v>-135.29675645693794</v>
      </c>
      <c r="M48" s="36">
        <v>46.028390083521458</v>
      </c>
      <c r="N48" s="36">
        <v>-215.41725292736396</v>
      </c>
      <c r="O48" s="36">
        <v>-141.72357397607686</v>
      </c>
      <c r="P48" s="36">
        <v>90.468907653701422</v>
      </c>
      <c r="Q48" s="36">
        <v>110.07037010282932</v>
      </c>
      <c r="R48" s="36">
        <v>-175.48072429460535</v>
      </c>
      <c r="S48" s="36">
        <v>-63.407712564117219</v>
      </c>
      <c r="T48" s="36">
        <v>77.268366016809296</v>
      </c>
      <c r="U48" s="36">
        <v>115.42831656624571</v>
      </c>
      <c r="V48" s="36">
        <v>-24.961278464134011</v>
      </c>
      <c r="W48" s="36">
        <v>-176.01186967491446</v>
      </c>
      <c r="X48" s="36">
        <v>93.665363000813159</v>
      </c>
      <c r="Y48" s="36">
        <v>96.998243812556211</v>
      </c>
      <c r="Z48" s="36">
        <v>-88.777349431521088</v>
      </c>
      <c r="AA48" s="36">
        <v>91.543544907126716</v>
      </c>
      <c r="AB48" s="36">
        <v>58.434169689739974</v>
      </c>
      <c r="AC48" s="36">
        <v>-181.49319910912004</v>
      </c>
      <c r="AD48" s="37">
        <v>-291.56356921194936</v>
      </c>
      <c r="AE48" s="38">
        <v>-410.59429794719426</v>
      </c>
      <c r="AF48" s="39">
        <v>-264.8883336537948</v>
      </c>
      <c r="AG48" s="48"/>
    </row>
    <row r="49" spans="2:33" ht="15.6" customHeight="1">
      <c r="B49" s="42" t="s">
        <v>90</v>
      </c>
      <c r="C49" s="43">
        <v>59.63219719750586</v>
      </c>
      <c r="D49" s="43">
        <v>96.438361633280806</v>
      </c>
      <c r="E49" s="43">
        <v>736.46152415375059</v>
      </c>
      <c r="F49" s="43">
        <v>580.03540694661149</v>
      </c>
      <c r="G49" s="43">
        <v>680.89926246658911</v>
      </c>
      <c r="H49" s="43">
        <v>715.80603615351276</v>
      </c>
      <c r="I49" s="43">
        <v>650.06462206766116</v>
      </c>
      <c r="J49" s="43">
        <v>723.26379895164428</v>
      </c>
      <c r="K49" s="43">
        <v>676.04575282872827</v>
      </c>
      <c r="L49" s="43">
        <v>917.82250014498197</v>
      </c>
      <c r="M49" s="43">
        <v>1045.3113206978489</v>
      </c>
      <c r="N49" s="43">
        <v>748.72401174834999</v>
      </c>
      <c r="O49" s="43">
        <v>900.61128887665257</v>
      </c>
      <c r="P49" s="43">
        <v>1008.7065387681224</v>
      </c>
      <c r="Q49" s="43">
        <v>941.75774996731241</v>
      </c>
      <c r="R49" s="43">
        <v>737.39010669289007</v>
      </c>
      <c r="S49" s="43">
        <v>879.13083127450057</v>
      </c>
      <c r="T49" s="43">
        <v>1136.4718729667641</v>
      </c>
      <c r="U49" s="43">
        <v>1205.0262004056297</v>
      </c>
      <c r="V49" s="43">
        <v>1190.7531924351986</v>
      </c>
      <c r="W49" s="43">
        <v>985.5889284382489</v>
      </c>
      <c r="X49" s="43">
        <v>1501.3713399870339</v>
      </c>
      <c r="Y49" s="43">
        <v>1424.1926088607097</v>
      </c>
      <c r="Z49" s="43">
        <v>1340.9268063811355</v>
      </c>
      <c r="AA49" s="43">
        <v>1504.7726427937989</v>
      </c>
      <c r="AB49" s="43">
        <v>1373.91715362485</v>
      </c>
      <c r="AC49" s="43">
        <v>1487.0673844575099</v>
      </c>
      <c r="AD49" s="56">
        <v>545.30963449019748</v>
      </c>
      <c r="AE49" s="57">
        <v>8.2355934296425293</v>
      </c>
      <c r="AF49" s="58">
        <v>57.903386991944018</v>
      </c>
      <c r="AG49" s="30"/>
    </row>
    <row r="50" spans="2:33" ht="15.6" customHeight="1">
      <c r="B50" s="42" t="s">
        <v>89</v>
      </c>
      <c r="C50" s="43">
        <v>180.28724239337214</v>
      </c>
      <c r="D50" s="43">
        <v>134.26690328439699</v>
      </c>
      <c r="E50" s="43">
        <v>801.66288493962179</v>
      </c>
      <c r="F50" s="43">
        <v>837.27378688916463</v>
      </c>
      <c r="G50" s="43">
        <v>699.534513627808</v>
      </c>
      <c r="H50" s="43">
        <v>820.72266497919827</v>
      </c>
      <c r="I50" s="43">
        <v>884.76033062472914</v>
      </c>
      <c r="J50" s="43">
        <v>1073.8158934700259</v>
      </c>
      <c r="K50" s="43">
        <v>944.84545817740991</v>
      </c>
      <c r="L50" s="43">
        <v>1053.1192566019199</v>
      </c>
      <c r="M50" s="43">
        <v>999.28293061432748</v>
      </c>
      <c r="N50" s="43">
        <v>964.14126467571396</v>
      </c>
      <c r="O50" s="43">
        <v>1042.3348628527294</v>
      </c>
      <c r="P50" s="43">
        <v>918.23763111442099</v>
      </c>
      <c r="Q50" s="43">
        <v>831.68737986448309</v>
      </c>
      <c r="R50" s="43">
        <v>912.87083098749542</v>
      </c>
      <c r="S50" s="43">
        <v>942.53854383861778</v>
      </c>
      <c r="T50" s="43">
        <v>1059.2035069499548</v>
      </c>
      <c r="U50" s="43">
        <v>1089.5978838393839</v>
      </c>
      <c r="V50" s="43">
        <v>1215.7144708993326</v>
      </c>
      <c r="W50" s="43">
        <v>1161.6007981131634</v>
      </c>
      <c r="X50" s="43">
        <v>1407.7059769862208</v>
      </c>
      <c r="Y50" s="43">
        <v>1327.1943650481535</v>
      </c>
      <c r="Z50" s="43">
        <v>1429.7041558126566</v>
      </c>
      <c r="AA50" s="43">
        <v>1413.2290978866722</v>
      </c>
      <c r="AB50" s="43">
        <v>1315.48298393511</v>
      </c>
      <c r="AC50" s="43">
        <v>1668.5605835666299</v>
      </c>
      <c r="AD50" s="56">
        <v>836.87320370214684</v>
      </c>
      <c r="AE50" s="57">
        <v>26.840149507318635</v>
      </c>
      <c r="AF50" s="58">
        <v>100.62353042299486</v>
      </c>
      <c r="AG50" s="30"/>
    </row>
    <row r="51" spans="2:33" ht="15.6" customHeight="1">
      <c r="B51" s="51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56"/>
      <c r="AE51" s="57"/>
      <c r="AF51" s="58"/>
      <c r="AG51" s="30"/>
    </row>
    <row r="52" spans="2:33" s="49" customFormat="1" ht="15.6" customHeight="1">
      <c r="B52" s="35" t="s">
        <v>92</v>
      </c>
      <c r="C52" s="59">
        <v>22</v>
      </c>
      <c r="D52" s="59">
        <v>14</v>
      </c>
      <c r="E52" s="59">
        <v>14.5</v>
      </c>
      <c r="F52" s="59">
        <v>16</v>
      </c>
      <c r="G52" s="59">
        <v>16</v>
      </c>
      <c r="H52" s="59">
        <v>17</v>
      </c>
      <c r="I52" s="59">
        <v>17</v>
      </c>
      <c r="J52" s="59">
        <v>17</v>
      </c>
      <c r="K52" s="59">
        <v>17</v>
      </c>
      <c r="L52" s="59">
        <v>17.5</v>
      </c>
      <c r="M52" s="59">
        <v>17.5</v>
      </c>
      <c r="N52" s="59">
        <v>18</v>
      </c>
      <c r="O52" s="59">
        <v>18</v>
      </c>
      <c r="P52" s="59">
        <v>18</v>
      </c>
      <c r="Q52" s="59">
        <v>18</v>
      </c>
      <c r="R52" s="59">
        <v>18</v>
      </c>
      <c r="S52" s="59">
        <v>18</v>
      </c>
      <c r="T52" s="59">
        <v>18</v>
      </c>
      <c r="U52" s="59">
        <v>17.5</v>
      </c>
      <c r="V52" s="59">
        <v>17.5</v>
      </c>
      <c r="W52" s="59">
        <v>17.5</v>
      </c>
      <c r="X52" s="59">
        <v>17</v>
      </c>
      <c r="Y52" s="59">
        <v>17</v>
      </c>
      <c r="Z52" s="59">
        <v>16.5</v>
      </c>
      <c r="AA52" s="59">
        <v>15.5</v>
      </c>
      <c r="AB52" s="59">
        <v>15.5</v>
      </c>
      <c r="AC52" s="59">
        <v>13.5</v>
      </c>
      <c r="AD52" s="60">
        <v>-4.5</v>
      </c>
      <c r="AE52" s="61"/>
      <c r="AF52" s="62"/>
      <c r="AG52" s="48"/>
    </row>
    <row r="53" spans="2:33" s="49" customFormat="1" ht="15.6" customHeight="1">
      <c r="B53" s="35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  <c r="AE53" s="61"/>
      <c r="AF53" s="62"/>
      <c r="AG53" s="48"/>
    </row>
    <row r="54" spans="2:33" s="49" customFormat="1" ht="36.75" customHeight="1">
      <c r="B54" s="35" t="s">
        <v>239</v>
      </c>
      <c r="C54" s="59">
        <v>17.2563</v>
      </c>
      <c r="D54" s="59">
        <v>14.007688641797449</v>
      </c>
      <c r="E54" s="59">
        <v>14.697920861643098</v>
      </c>
      <c r="F54" s="59">
        <v>15.050587731325525</v>
      </c>
      <c r="G54" s="59">
        <v>15.5246</v>
      </c>
      <c r="H54" s="59">
        <v>16.07613501795965</v>
      </c>
      <c r="I54" s="59">
        <v>15.939625707502916</v>
      </c>
      <c r="J54" s="59">
        <v>16.477032355424569</v>
      </c>
      <c r="K54" s="59">
        <v>16.560460730364724</v>
      </c>
      <c r="L54" s="59">
        <v>16.383700000000001</v>
      </c>
      <c r="M54" s="59">
        <v>17.211550897024416</v>
      </c>
      <c r="N54" s="59">
        <v>18.05986551316813</v>
      </c>
      <c r="O54" s="59">
        <v>17.046902992041776</v>
      </c>
      <c r="P54" s="59">
        <v>17.148470894713306</v>
      </c>
      <c r="Q54" s="59">
        <v>17.596343853838611</v>
      </c>
      <c r="R54" s="59">
        <v>17.122395710075477</v>
      </c>
      <c r="S54" s="59">
        <v>16.168457399678996</v>
      </c>
      <c r="T54" s="59">
        <v>16.606276747517633</v>
      </c>
      <c r="U54" s="59">
        <v>16.726092621643435</v>
      </c>
      <c r="V54" s="59">
        <v>16.94412255537274</v>
      </c>
      <c r="W54" s="59">
        <v>16.427040654809652</v>
      </c>
      <c r="X54" s="59">
        <v>16.554945091394483</v>
      </c>
      <c r="Y54" s="59">
        <v>18.195702037713229</v>
      </c>
      <c r="Z54" s="59">
        <v>16.782</v>
      </c>
      <c r="AA54" s="59">
        <v>15.659835362753341</v>
      </c>
      <c r="AB54" s="59">
        <v>15.043269099596536</v>
      </c>
      <c r="AC54" s="59">
        <v>15.621800782990192</v>
      </c>
      <c r="AD54" s="60">
        <v>-1.9745430708484193</v>
      </c>
      <c r="AE54" s="63"/>
      <c r="AF54" s="54"/>
      <c r="AG54" s="48"/>
    </row>
    <row r="55" spans="2:33" ht="15.6" customHeight="1">
      <c r="B55" s="42" t="s">
        <v>73</v>
      </c>
      <c r="C55" s="64">
        <v>20.364100000000001</v>
      </c>
      <c r="D55" s="64">
        <v>16.08104009895764</v>
      </c>
      <c r="E55" s="64">
        <v>16.990993745806826</v>
      </c>
      <c r="F55" s="64">
        <v>16.253510158698312</v>
      </c>
      <c r="G55" s="64">
        <v>16.992699999999999</v>
      </c>
      <c r="H55" s="64">
        <v>17.540077930369382</v>
      </c>
      <c r="I55" s="64">
        <v>17.676727273334372</v>
      </c>
      <c r="J55" s="64">
        <v>17.850137293066691</v>
      </c>
      <c r="K55" s="64">
        <v>17.974018369098332</v>
      </c>
      <c r="L55" s="64">
        <v>17.894300000000001</v>
      </c>
      <c r="M55" s="64">
        <v>18.835447661989658</v>
      </c>
      <c r="N55" s="64">
        <v>20.685832021441989</v>
      </c>
      <c r="O55" s="64">
        <v>20.530331030367201</v>
      </c>
      <c r="P55" s="64">
        <v>20.7248305607913</v>
      </c>
      <c r="Q55" s="64">
        <v>21.914524457694181</v>
      </c>
      <c r="R55" s="64">
        <v>21.2594190836659</v>
      </c>
      <c r="S55" s="64">
        <v>18.941325457170596</v>
      </c>
      <c r="T55" s="64">
        <v>18.93584756740875</v>
      </c>
      <c r="U55" s="64">
        <v>19.119215646335014</v>
      </c>
      <c r="V55" s="64">
        <v>19.419510761519739</v>
      </c>
      <c r="W55" s="64">
        <v>19.484267542215186</v>
      </c>
      <c r="X55" s="64">
        <v>19.87003751267941</v>
      </c>
      <c r="Y55" s="64">
        <v>20.950282240461963</v>
      </c>
      <c r="Z55" s="64">
        <v>20.478400000000001</v>
      </c>
      <c r="AA55" s="64">
        <v>19.818077955700439</v>
      </c>
      <c r="AB55" s="64">
        <v>18.733219045224725</v>
      </c>
      <c r="AC55" s="64">
        <v>18.172340116815953</v>
      </c>
      <c r="AD55" s="65">
        <v>-3.7421843408782287</v>
      </c>
      <c r="AE55" s="66"/>
      <c r="AF55" s="67"/>
      <c r="AG55" s="30"/>
    </row>
    <row r="56" spans="2:33" ht="15.6" customHeight="1">
      <c r="B56" s="42" t="s">
        <v>74</v>
      </c>
      <c r="C56" s="64">
        <v>9.0372000000000003</v>
      </c>
      <c r="D56" s="64">
        <v>7.6359158409190293</v>
      </c>
      <c r="E56" s="64">
        <v>6.5673079958874547</v>
      </c>
      <c r="F56" s="64">
        <v>6.1012367619461738</v>
      </c>
      <c r="G56" s="64">
        <v>6.4798</v>
      </c>
      <c r="H56" s="64">
        <v>6.7048927749897729</v>
      </c>
      <c r="I56" s="64">
        <v>6.7185193578781712</v>
      </c>
      <c r="J56" s="64">
        <v>6.4638681366460133</v>
      </c>
      <c r="K56" s="64">
        <v>6.5480733617847928</v>
      </c>
      <c r="L56" s="64">
        <v>6.0766</v>
      </c>
      <c r="M56" s="64">
        <v>5.9143893303574799</v>
      </c>
      <c r="N56" s="64">
        <v>5.9058388996779918</v>
      </c>
      <c r="O56" s="64">
        <v>5.4225795510238957</v>
      </c>
      <c r="P56" s="64">
        <v>5.0146934925292381</v>
      </c>
      <c r="Q56" s="64">
        <v>5.7352918387193537</v>
      </c>
      <c r="R56" s="64">
        <v>5.2097396084165615</v>
      </c>
      <c r="S56" s="64">
        <v>5.708042422322384</v>
      </c>
      <c r="T56" s="64">
        <v>6.153161803152094</v>
      </c>
      <c r="U56" s="64">
        <v>5.4363974439757685</v>
      </c>
      <c r="V56" s="64">
        <v>5.3177756122537581</v>
      </c>
      <c r="W56" s="64">
        <v>5.4606170418574855</v>
      </c>
      <c r="X56" s="64">
        <v>5.2673820498659323</v>
      </c>
      <c r="Y56" s="64">
        <v>5.4239939125662486</v>
      </c>
      <c r="Z56" s="64">
        <v>4.7759</v>
      </c>
      <c r="AA56" s="64">
        <v>4.2583895785402914</v>
      </c>
      <c r="AB56" s="64">
        <v>4.3301915281159555</v>
      </c>
      <c r="AC56" s="64">
        <v>5.0498117893546874</v>
      </c>
      <c r="AD56" s="65">
        <v>-0.68548004936466622</v>
      </c>
      <c r="AE56" s="66"/>
      <c r="AF56" s="67"/>
      <c r="AG56" s="30"/>
    </row>
    <row r="57" spans="2:33" ht="15.6" customHeight="1">
      <c r="B57" s="40" t="s">
        <v>76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5"/>
      <c r="AE57" s="66"/>
      <c r="AF57" s="67"/>
      <c r="AG57" s="30"/>
    </row>
    <row r="58" spans="2:33" s="49" customFormat="1" ht="15.6" customHeight="1">
      <c r="B58" s="47" t="s">
        <v>93</v>
      </c>
      <c r="C58" s="59">
        <v>16.783799999999999</v>
      </c>
      <c r="D58" s="59">
        <v>13.195724924059965</v>
      </c>
      <c r="E58" s="59">
        <v>13.533695284746967</v>
      </c>
      <c r="F58" s="59">
        <v>14.068885978280418</v>
      </c>
      <c r="G58" s="59">
        <v>14.551500000000001</v>
      </c>
      <c r="H58" s="59">
        <v>15.14933107177832</v>
      </c>
      <c r="I58" s="59">
        <v>14.962779123893524</v>
      </c>
      <c r="J58" s="59">
        <v>15.608965408587057</v>
      </c>
      <c r="K58" s="59">
        <v>15.517823877274958</v>
      </c>
      <c r="L58" s="59">
        <v>15.450100000000001</v>
      </c>
      <c r="M58" s="59">
        <v>16.288291063400944</v>
      </c>
      <c r="N58" s="59">
        <v>17.116497967347787</v>
      </c>
      <c r="O58" s="59">
        <v>16.050905449384601</v>
      </c>
      <c r="P58" s="59">
        <v>16.156903510752713</v>
      </c>
      <c r="Q58" s="59">
        <v>16.569270348422375</v>
      </c>
      <c r="R58" s="59">
        <v>15.964758133385448</v>
      </c>
      <c r="S58" s="59">
        <v>15.191642282497277</v>
      </c>
      <c r="T58" s="59">
        <v>15.673086379209579</v>
      </c>
      <c r="U58" s="59">
        <v>15.787413965892434</v>
      </c>
      <c r="V58" s="59">
        <v>15.629859834923401</v>
      </c>
      <c r="W58" s="59">
        <v>15.345061884478223</v>
      </c>
      <c r="X58" s="59">
        <v>14.901819924362536</v>
      </c>
      <c r="Y58" s="59">
        <v>15.502149603357056</v>
      </c>
      <c r="Z58" s="59">
        <v>14.1953</v>
      </c>
      <c r="AA58" s="59">
        <v>13.098483170920684</v>
      </c>
      <c r="AB58" s="59">
        <v>12.475685909710391</v>
      </c>
      <c r="AC58" s="59">
        <v>12.757667154035175</v>
      </c>
      <c r="AD58" s="60">
        <v>-3.8116031943871995</v>
      </c>
      <c r="AE58" s="63"/>
      <c r="AF58" s="54"/>
      <c r="AG58" s="48"/>
    </row>
    <row r="59" spans="2:33" ht="15.6" customHeight="1">
      <c r="B59" s="50" t="s">
        <v>73</v>
      </c>
      <c r="C59" s="64">
        <v>19.9359</v>
      </c>
      <c r="D59" s="64">
        <v>15.121370733667218</v>
      </c>
      <c r="E59" s="64">
        <v>15.719717260491761</v>
      </c>
      <c r="F59" s="64">
        <v>15.22580774500787</v>
      </c>
      <c r="G59" s="64">
        <v>15.9513</v>
      </c>
      <c r="H59" s="64">
        <v>16.57590334961569</v>
      </c>
      <c r="I59" s="64">
        <v>16.640597898885492</v>
      </c>
      <c r="J59" s="64">
        <v>16.947164830897524</v>
      </c>
      <c r="K59" s="64">
        <v>16.8688164405728</v>
      </c>
      <c r="L59" s="64">
        <v>16.918800000000001</v>
      </c>
      <c r="M59" s="64">
        <v>17.898611699173802</v>
      </c>
      <c r="N59" s="64">
        <v>19.754751818892778</v>
      </c>
      <c r="O59" s="64">
        <v>19.50946635986541</v>
      </c>
      <c r="P59" s="64">
        <v>19.732011105303577</v>
      </c>
      <c r="Q59" s="64">
        <v>20.906205056645071</v>
      </c>
      <c r="R59" s="64">
        <v>20.040846318391182</v>
      </c>
      <c r="S59" s="64">
        <v>17.906158062411677</v>
      </c>
      <c r="T59" s="64">
        <v>17.986316191643745</v>
      </c>
      <c r="U59" s="64">
        <v>18.154624925033939</v>
      </c>
      <c r="V59" s="64">
        <v>18.044583718256195</v>
      </c>
      <c r="W59" s="64">
        <v>18.367551375061851</v>
      </c>
      <c r="X59" s="64">
        <v>18.127535919268407</v>
      </c>
      <c r="Y59" s="64">
        <v>18.085199498085228</v>
      </c>
      <c r="Z59" s="64">
        <v>17.695699999999999</v>
      </c>
      <c r="AA59" s="64">
        <v>16.952047844945241</v>
      </c>
      <c r="AB59" s="64">
        <v>15.841723813853967</v>
      </c>
      <c r="AC59" s="64">
        <v>15.019050977064945</v>
      </c>
      <c r="AD59" s="65">
        <v>-5.8871540795801263</v>
      </c>
      <c r="AE59" s="66"/>
      <c r="AF59" s="67"/>
      <c r="AG59" s="30"/>
    </row>
    <row r="60" spans="2:33" ht="15.6" customHeight="1">
      <c r="B60" s="50" t="s">
        <v>74</v>
      </c>
      <c r="C60" s="64">
        <v>9.0070999999999994</v>
      </c>
      <c r="D60" s="64">
        <v>7.6788707037007171</v>
      </c>
      <c r="E60" s="64">
        <v>6.5608579292192228</v>
      </c>
      <c r="F60" s="64">
        <v>6.0965724897742364</v>
      </c>
      <c r="G60" s="64">
        <v>6.4667000000000003</v>
      </c>
      <c r="H60" s="64">
        <v>6.7037962568312599</v>
      </c>
      <c r="I60" s="64">
        <v>6.7155763243016189</v>
      </c>
      <c r="J60" s="64">
        <v>6.4657123567447554</v>
      </c>
      <c r="K60" s="64">
        <v>6.5198609051702938</v>
      </c>
      <c r="L60" s="64">
        <v>6.0808999999999997</v>
      </c>
      <c r="M60" s="64">
        <v>5.9125656972504146</v>
      </c>
      <c r="N60" s="64">
        <v>5.9075562257431109</v>
      </c>
      <c r="O60" s="64">
        <v>5.4069547510791143</v>
      </c>
      <c r="P60" s="64">
        <v>5.0094323879273475</v>
      </c>
      <c r="Q60" s="64">
        <v>5.7079677018992019</v>
      </c>
      <c r="R60" s="64">
        <v>5.2127872443943586</v>
      </c>
      <c r="S60" s="64">
        <v>5.6902052286599014</v>
      </c>
      <c r="T60" s="64">
        <v>6.1559233534147326</v>
      </c>
      <c r="U60" s="64">
        <v>5.4204629796054871</v>
      </c>
      <c r="V60" s="64">
        <v>5.30916145183794</v>
      </c>
      <c r="W60" s="64">
        <v>5.4494531408350664</v>
      </c>
      <c r="X60" s="64">
        <v>5.2590505241572849</v>
      </c>
      <c r="Y60" s="64">
        <v>5.369334248662641</v>
      </c>
      <c r="Z60" s="64">
        <v>4.7686999999999999</v>
      </c>
      <c r="AA60" s="64">
        <v>4.2506946247243427</v>
      </c>
      <c r="AB60" s="64">
        <v>4.324467383374941</v>
      </c>
      <c r="AC60" s="64">
        <v>5.0486161488184207</v>
      </c>
      <c r="AD60" s="65">
        <v>-0.65935155308078119</v>
      </c>
      <c r="AE60" s="66"/>
      <c r="AF60" s="67"/>
      <c r="AG60" s="30"/>
    </row>
    <row r="61" spans="2:33" s="49" customFormat="1" ht="15.6" customHeight="1">
      <c r="B61" s="47" t="s">
        <v>94</v>
      </c>
      <c r="C61" s="59">
        <v>25.914000000000001</v>
      </c>
      <c r="D61" s="59">
        <v>29.479666565629277</v>
      </c>
      <c r="E61" s="59">
        <v>30.314292447084682</v>
      </c>
      <c r="F61" s="59">
        <v>29.616305391900642</v>
      </c>
      <c r="G61" s="59">
        <v>31.411999999999999</v>
      </c>
      <c r="H61" s="59">
        <v>31.143776737632958</v>
      </c>
      <c r="I61" s="59">
        <v>31.302490557543937</v>
      </c>
      <c r="J61" s="59">
        <v>31.105072252055106</v>
      </c>
      <c r="K61" s="59">
        <v>31.719751012835246</v>
      </c>
      <c r="L61" s="59">
        <v>31.972000000000001</v>
      </c>
      <c r="M61" s="59">
        <v>31.755272772195234</v>
      </c>
      <c r="N61" s="59">
        <v>32.009423337632953</v>
      </c>
      <c r="O61" s="59">
        <v>32.595449039837781</v>
      </c>
      <c r="P61" s="59">
        <v>33.05299046181819</v>
      </c>
      <c r="Q61" s="59">
        <v>33.016665575048741</v>
      </c>
      <c r="R61" s="59">
        <v>34.441063083831487</v>
      </c>
      <c r="S61" s="59">
        <v>31.457271664596117</v>
      </c>
      <c r="T61" s="59">
        <v>29.537217526225362</v>
      </c>
      <c r="U61" s="59">
        <v>31.139127335871901</v>
      </c>
      <c r="V61" s="59">
        <v>32.888069442051915</v>
      </c>
      <c r="W61" s="59">
        <v>31.388124634462482</v>
      </c>
      <c r="X61" s="59">
        <v>33.175932974213069</v>
      </c>
      <c r="Y61" s="59">
        <v>35.739028790471785</v>
      </c>
      <c r="Z61" s="59">
        <v>35.425400000000003</v>
      </c>
      <c r="AA61" s="59">
        <v>35.640621131027103</v>
      </c>
      <c r="AB61" s="59">
        <v>35.337324535510803</v>
      </c>
      <c r="AC61" s="59">
        <v>35.0796613897624</v>
      </c>
      <c r="AD61" s="60">
        <v>2.0629958147136591</v>
      </c>
      <c r="AE61" s="63"/>
      <c r="AF61" s="54"/>
      <c r="AG61" s="48"/>
    </row>
    <row r="62" spans="2:33" ht="15.6" customHeight="1">
      <c r="B62" s="50" t="s">
        <v>73</v>
      </c>
      <c r="C62" s="64">
        <v>26.062899999999999</v>
      </c>
      <c r="D62" s="64">
        <v>29.511144253487451</v>
      </c>
      <c r="E62" s="64">
        <v>30.394052766412585</v>
      </c>
      <c r="F62" s="64">
        <v>29.684343565898388</v>
      </c>
      <c r="G62" s="64">
        <v>31.6295</v>
      </c>
      <c r="H62" s="64">
        <v>31.224019455841027</v>
      </c>
      <c r="I62" s="64">
        <v>31.451441207720748</v>
      </c>
      <c r="J62" s="64">
        <v>31.185141139071664</v>
      </c>
      <c r="K62" s="64">
        <v>31.762041989186269</v>
      </c>
      <c r="L62" s="64">
        <v>32.006999999999998</v>
      </c>
      <c r="M62" s="64">
        <v>31.794220173202852</v>
      </c>
      <c r="N62" s="64">
        <v>32.07966356285862</v>
      </c>
      <c r="O62" s="64">
        <v>32.629357531338222</v>
      </c>
      <c r="P62" s="64">
        <v>33.102673300056104</v>
      </c>
      <c r="Q62" s="64">
        <v>33.123726937882537</v>
      </c>
      <c r="R62" s="64">
        <v>34.488595093555134</v>
      </c>
      <c r="S62" s="64">
        <v>31.54938557347867</v>
      </c>
      <c r="T62" s="64">
        <v>29.574621169691618</v>
      </c>
      <c r="U62" s="64">
        <v>31.245628311957635</v>
      </c>
      <c r="V62" s="64">
        <v>32.975868228248231</v>
      </c>
      <c r="W62" s="64">
        <v>31.461120406402248</v>
      </c>
      <c r="X62" s="64">
        <v>33.224173260235794</v>
      </c>
      <c r="Y62" s="64">
        <v>35.774473370837185</v>
      </c>
      <c r="Z62" s="64">
        <v>35.521799999999999</v>
      </c>
      <c r="AA62" s="64">
        <v>35.728064604583402</v>
      </c>
      <c r="AB62" s="64">
        <v>35.386023900011601</v>
      </c>
      <c r="AC62" s="64">
        <v>35.112904587383703</v>
      </c>
      <c r="AD62" s="65">
        <v>1.9891776495011655</v>
      </c>
      <c r="AE62" s="66"/>
      <c r="AF62" s="67"/>
      <c r="AG62" s="30"/>
    </row>
    <row r="63" spans="2:33" ht="15.6" customHeight="1">
      <c r="B63" s="50" t="s">
        <v>74</v>
      </c>
      <c r="C63" s="64">
        <v>8.4047000000000001</v>
      </c>
      <c r="D63" s="64">
        <v>10.335127443950007</v>
      </c>
      <c r="E63" s="64">
        <v>8.894564579138649</v>
      </c>
      <c r="F63" s="64">
        <v>8.4228926216116591</v>
      </c>
      <c r="G63" s="64">
        <v>6.7476000000000003</v>
      </c>
      <c r="H63" s="64">
        <v>6.4050583426910794</v>
      </c>
      <c r="I63" s="64">
        <v>7.6304319532127201</v>
      </c>
      <c r="J63" s="64">
        <v>8.1217423639752315</v>
      </c>
      <c r="K63" s="64">
        <v>5.6562190815131759</v>
      </c>
      <c r="L63" s="64">
        <v>9.9826999999999995</v>
      </c>
      <c r="M63" s="64">
        <v>8.3719779316368115</v>
      </c>
      <c r="N63" s="64">
        <v>8.84007085464442</v>
      </c>
      <c r="O63" s="64">
        <v>9.5434051744769217</v>
      </c>
      <c r="P63" s="64">
        <v>9.2821399970513685</v>
      </c>
      <c r="Q63" s="64">
        <v>10.872772519864565</v>
      </c>
      <c r="R63" s="64">
        <v>6.9092611834041673</v>
      </c>
      <c r="S63" s="64">
        <v>8.5183017400004832</v>
      </c>
      <c r="T63" s="64">
        <v>8.1576868221390857</v>
      </c>
      <c r="U63" s="64">
        <v>5.7652682536033497</v>
      </c>
      <c r="V63" s="64">
        <v>9.9845636981543979</v>
      </c>
      <c r="W63" s="64">
        <v>10.171986280754897</v>
      </c>
      <c r="X63" s="64">
        <v>8.7068355060263656</v>
      </c>
      <c r="Y63" s="64">
        <v>6.9476317859271211</v>
      </c>
      <c r="Z63" s="64">
        <v>7.6689999999999996</v>
      </c>
      <c r="AA63" s="64">
        <v>9.3364121365962696</v>
      </c>
      <c r="AB63" s="64">
        <v>7.5145370300526997</v>
      </c>
      <c r="AC63" s="64">
        <v>6.9411128752184608</v>
      </c>
      <c r="AD63" s="65">
        <v>-3.9316596446461043</v>
      </c>
      <c r="AE63" s="66"/>
      <c r="AF63" s="67"/>
      <c r="AG63" s="30"/>
    </row>
    <row r="64" spans="2:33" ht="15.6" customHeight="1">
      <c r="B64" s="68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5"/>
      <c r="AE64" s="66"/>
      <c r="AF64" s="67"/>
      <c r="AG64" s="30"/>
    </row>
    <row r="65" spans="2:33" s="49" customFormat="1" ht="36.9" customHeight="1">
      <c r="B65" s="35" t="s">
        <v>238</v>
      </c>
      <c r="C65" s="59">
        <v>10.501300000000001</v>
      </c>
      <c r="D65" s="59">
        <v>9.1570452438282519</v>
      </c>
      <c r="E65" s="59">
        <v>8.569200867828398</v>
      </c>
      <c r="F65" s="59">
        <v>8.8922700059240345</v>
      </c>
      <c r="G65" s="59">
        <v>9.3370999999999995</v>
      </c>
      <c r="H65" s="59">
        <v>10.040458087773436</v>
      </c>
      <c r="I65" s="59">
        <v>10.088246681553061</v>
      </c>
      <c r="J65" s="59">
        <v>10.156612839964394</v>
      </c>
      <c r="K65" s="59">
        <v>10.285477492728084</v>
      </c>
      <c r="L65" s="59">
        <v>10.67</v>
      </c>
      <c r="M65" s="59">
        <v>11.024884701706029</v>
      </c>
      <c r="N65" s="59">
        <v>11.460585899291866</v>
      </c>
      <c r="O65" s="59">
        <v>11.889559131433804</v>
      </c>
      <c r="P65" s="59">
        <v>12.484292257600114</v>
      </c>
      <c r="Q65" s="59">
        <v>12.70344772985387</v>
      </c>
      <c r="R65" s="59">
        <v>11.93853129783856</v>
      </c>
      <c r="S65" s="59">
        <v>12.033419182776287</v>
      </c>
      <c r="T65" s="59">
        <v>12.05830947741366</v>
      </c>
      <c r="U65" s="59">
        <v>11.440398355116256</v>
      </c>
      <c r="V65" s="59">
        <v>11.572553234338505</v>
      </c>
      <c r="W65" s="59">
        <v>11.840820220567513</v>
      </c>
      <c r="X65" s="59">
        <v>11.682853520231683</v>
      </c>
      <c r="Y65" s="59">
        <v>11.700258055803724</v>
      </c>
      <c r="Z65" s="59">
        <v>11.604799999999999</v>
      </c>
      <c r="AA65" s="59">
        <v>11.332994102123472</v>
      </c>
      <c r="AB65" s="59">
        <v>10.552759673341809</v>
      </c>
      <c r="AC65" s="59">
        <v>10.024368406022019</v>
      </c>
      <c r="AD65" s="60">
        <v>-2.6790793238318518</v>
      </c>
      <c r="AE65" s="63"/>
      <c r="AF65" s="54"/>
      <c r="AG65" s="48"/>
    </row>
    <row r="66" spans="2:33" ht="15.6" customHeight="1">
      <c r="B66" s="42" t="s">
        <v>73</v>
      </c>
      <c r="C66" s="64">
        <v>11.5617</v>
      </c>
      <c r="D66" s="64">
        <v>9.9870770302809024</v>
      </c>
      <c r="E66" s="64">
        <v>9.5579588297520637</v>
      </c>
      <c r="F66" s="64">
        <v>9.8323325214489827</v>
      </c>
      <c r="G66" s="64">
        <v>10.362299999999999</v>
      </c>
      <c r="H66" s="64">
        <v>11.004411961260676</v>
      </c>
      <c r="I66" s="64">
        <v>11.287655842293065</v>
      </c>
      <c r="J66" s="64">
        <v>11.343332503035999</v>
      </c>
      <c r="K66" s="64">
        <v>11.485557523354968</v>
      </c>
      <c r="L66" s="64">
        <v>11.853899999999999</v>
      </c>
      <c r="M66" s="64">
        <v>12.214557045908576</v>
      </c>
      <c r="N66" s="64">
        <v>12.748234643504231</v>
      </c>
      <c r="O66" s="64">
        <v>13.335769690460149</v>
      </c>
      <c r="P66" s="64">
        <v>13.980066190150001</v>
      </c>
      <c r="Q66" s="64">
        <v>14.160491640080018</v>
      </c>
      <c r="R66" s="64">
        <v>13.425516712434948</v>
      </c>
      <c r="S66" s="64">
        <v>13.403923479663712</v>
      </c>
      <c r="T66" s="64">
        <v>13.387772037874763</v>
      </c>
      <c r="U66" s="64">
        <v>12.970987073798934</v>
      </c>
      <c r="V66" s="64">
        <v>13.007116110101833</v>
      </c>
      <c r="W66" s="64">
        <v>13.321498613900076</v>
      </c>
      <c r="X66" s="64">
        <v>13.302245566471232</v>
      </c>
      <c r="Y66" s="64">
        <v>13.323005347466093</v>
      </c>
      <c r="Z66" s="64">
        <v>13.1997</v>
      </c>
      <c r="AA66" s="64">
        <v>12.788654752025648</v>
      </c>
      <c r="AB66" s="64">
        <v>11.769782826653818</v>
      </c>
      <c r="AC66" s="64">
        <v>10.80755652445694</v>
      </c>
      <c r="AD66" s="65">
        <v>-3.3529351156230778</v>
      </c>
      <c r="AE66" s="66"/>
      <c r="AF66" s="67"/>
      <c r="AG66" s="30"/>
    </row>
    <row r="67" spans="2:33" ht="15.6" customHeight="1">
      <c r="B67" s="42" t="s">
        <v>74</v>
      </c>
      <c r="C67" s="64">
        <v>5.8379000000000003</v>
      </c>
      <c r="D67" s="64">
        <v>4.6255805021352465</v>
      </c>
      <c r="E67" s="64">
        <v>2.6635319484056481</v>
      </c>
      <c r="F67" s="64">
        <v>2.6103957651392937</v>
      </c>
      <c r="G67" s="64">
        <v>2.6383000000000001</v>
      </c>
      <c r="H67" s="64">
        <v>2.398089001854157</v>
      </c>
      <c r="I67" s="64">
        <v>2.2714226562689754</v>
      </c>
      <c r="J67" s="64">
        <v>2.2503271640027211</v>
      </c>
      <c r="K67" s="64">
        <v>2.2944156208046542</v>
      </c>
      <c r="L67" s="64">
        <v>2.1915</v>
      </c>
      <c r="M67" s="64">
        <v>2.3663432844497376</v>
      </c>
      <c r="N67" s="64">
        <v>2.2700920027499336</v>
      </c>
      <c r="O67" s="64">
        <v>2.3992793606023062</v>
      </c>
      <c r="P67" s="64">
        <v>2.3980737847952804</v>
      </c>
      <c r="Q67" s="64">
        <v>2.6031412097632289</v>
      </c>
      <c r="R67" s="64">
        <v>2.5259199084022925</v>
      </c>
      <c r="S67" s="64">
        <v>2.4832846965569777</v>
      </c>
      <c r="T67" s="64">
        <v>2.3526084128469096</v>
      </c>
      <c r="U67" s="64">
        <v>2.4783407021604433</v>
      </c>
      <c r="V67" s="64">
        <v>2.4049302331923612</v>
      </c>
      <c r="W67" s="64">
        <v>2.4377694328530679</v>
      </c>
      <c r="X67" s="64">
        <v>2.2990237467192061</v>
      </c>
      <c r="Y67" s="64">
        <v>2.4387761688069696</v>
      </c>
      <c r="Z67" s="64">
        <v>2.2328000000000001</v>
      </c>
      <c r="AA67" s="64">
        <v>2.4405279296545159</v>
      </c>
      <c r="AB67" s="64">
        <v>2.3475578808811499</v>
      </c>
      <c r="AC67" s="64">
        <v>2.4075709886211243</v>
      </c>
      <c r="AD67" s="65">
        <v>-0.19557022114210465</v>
      </c>
      <c r="AE67" s="66"/>
      <c r="AF67" s="67"/>
      <c r="AG67" s="30"/>
    </row>
    <row r="68" spans="2:33" ht="15.6" customHeight="1">
      <c r="B68" s="40" t="s">
        <v>76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5"/>
      <c r="AE68" s="66"/>
      <c r="AF68" s="67"/>
      <c r="AG68" s="30"/>
    </row>
    <row r="69" spans="2:33" s="49" customFormat="1" ht="15.6" customHeight="1">
      <c r="B69" s="47" t="s">
        <v>93</v>
      </c>
      <c r="C69" s="59">
        <v>10.2547</v>
      </c>
      <c r="D69" s="59">
        <v>8.9809378620039162</v>
      </c>
      <c r="E69" s="59">
        <v>8.9182820458683167</v>
      </c>
      <c r="F69" s="59">
        <v>9.2893815144779275</v>
      </c>
      <c r="G69" s="59">
        <v>9.9305000000000003</v>
      </c>
      <c r="H69" s="59">
        <v>10.770776545814762</v>
      </c>
      <c r="I69" s="59">
        <v>10.920837366610368</v>
      </c>
      <c r="J69" s="59">
        <v>11.131516369192706</v>
      </c>
      <c r="K69" s="59">
        <v>11.288149528058213</v>
      </c>
      <c r="L69" s="59">
        <v>11.583600000000001</v>
      </c>
      <c r="M69" s="59">
        <v>12.053820838946345</v>
      </c>
      <c r="N69" s="59">
        <v>12.506693172609687</v>
      </c>
      <c r="O69" s="59">
        <v>13.139335387551901</v>
      </c>
      <c r="P69" s="59">
        <v>13.771757257873629</v>
      </c>
      <c r="Q69" s="59">
        <v>13.873501603292125</v>
      </c>
      <c r="R69" s="59">
        <v>12.947913842284958</v>
      </c>
      <c r="S69" s="59">
        <v>13.077424034106167</v>
      </c>
      <c r="T69" s="59">
        <v>13.174438993570273</v>
      </c>
      <c r="U69" s="59">
        <v>12.405869005187974</v>
      </c>
      <c r="V69" s="59">
        <v>12.656277658562505</v>
      </c>
      <c r="W69" s="59">
        <v>12.840524752559951</v>
      </c>
      <c r="X69" s="59">
        <v>12.528650566889043</v>
      </c>
      <c r="Y69" s="59">
        <v>12.637344741699595</v>
      </c>
      <c r="Z69" s="59">
        <v>11.9374</v>
      </c>
      <c r="AA69" s="59">
        <v>11.831010640146548</v>
      </c>
      <c r="AB69" s="59">
        <v>10.775559065515388</v>
      </c>
      <c r="AC69" s="59">
        <v>10.022145312353292</v>
      </c>
      <c r="AD69" s="60">
        <v>-3.851356290938833</v>
      </c>
      <c r="AE69" s="63"/>
      <c r="AF69" s="54"/>
      <c r="AG69" s="48"/>
    </row>
    <row r="70" spans="2:33" ht="15.6" customHeight="1">
      <c r="B70" s="50" t="s">
        <v>73</v>
      </c>
      <c r="C70" s="64">
        <v>10.6616</v>
      </c>
      <c r="D70" s="64">
        <v>9.3917519540398295</v>
      </c>
      <c r="E70" s="64">
        <v>9.2076724050076848</v>
      </c>
      <c r="F70" s="64">
        <v>9.4877927221796945</v>
      </c>
      <c r="G70" s="64">
        <v>10.178699999999999</v>
      </c>
      <c r="H70" s="64">
        <v>11.002045393413573</v>
      </c>
      <c r="I70" s="64">
        <v>11.323007627822683</v>
      </c>
      <c r="J70" s="64">
        <v>11.418470457945569</v>
      </c>
      <c r="K70" s="64">
        <v>11.61329185370507</v>
      </c>
      <c r="L70" s="64">
        <v>11.9795</v>
      </c>
      <c r="M70" s="64">
        <v>12.379047415773101</v>
      </c>
      <c r="N70" s="64">
        <v>12.97301007527771</v>
      </c>
      <c r="O70" s="64">
        <v>13.616651895519468</v>
      </c>
      <c r="P70" s="64">
        <v>14.339003920763822</v>
      </c>
      <c r="Q70" s="64">
        <v>14.471957984640802</v>
      </c>
      <c r="R70" s="64">
        <v>13.689995853295521</v>
      </c>
      <c r="S70" s="64">
        <v>13.602051118050083</v>
      </c>
      <c r="T70" s="64">
        <v>13.704958522813341</v>
      </c>
      <c r="U70" s="64">
        <v>13.179742949403051</v>
      </c>
      <c r="V70" s="64">
        <v>13.202929902205776</v>
      </c>
      <c r="W70" s="64">
        <v>13.445749588262627</v>
      </c>
      <c r="X70" s="64">
        <v>13.353188447214858</v>
      </c>
      <c r="Y70" s="64">
        <v>13.332546063746189</v>
      </c>
      <c r="Z70" s="64">
        <v>12.9833</v>
      </c>
      <c r="AA70" s="64">
        <v>12.471008552709831</v>
      </c>
      <c r="AB70" s="64">
        <v>11.257087795481427</v>
      </c>
      <c r="AC70" s="64">
        <v>10.267864776177513</v>
      </c>
      <c r="AD70" s="65">
        <v>-4.2040932084632896</v>
      </c>
      <c r="AE70" s="66"/>
      <c r="AF70" s="67"/>
      <c r="AG70" s="30"/>
    </row>
    <row r="71" spans="2:33" ht="15.6" customHeight="1">
      <c r="B71" s="50" t="s">
        <v>74</v>
      </c>
      <c r="C71" s="64">
        <v>4.3422000000000001</v>
      </c>
      <c r="D71" s="64">
        <v>3.7084514143818184</v>
      </c>
      <c r="E71" s="64">
        <v>2.4213877398905517</v>
      </c>
      <c r="F71" s="64">
        <v>2.2995702726803824</v>
      </c>
      <c r="G71" s="64">
        <v>2.7166999999999999</v>
      </c>
      <c r="H71" s="64">
        <v>2.2828604602067371</v>
      </c>
      <c r="I71" s="64">
        <v>2.098750510534396</v>
      </c>
      <c r="J71" s="64">
        <v>2.2147460475547036</v>
      </c>
      <c r="K71" s="64">
        <v>2.1238452805409578</v>
      </c>
      <c r="L71" s="64">
        <v>1.9296</v>
      </c>
      <c r="M71" s="64">
        <v>1.7983919929566288</v>
      </c>
      <c r="N71" s="64">
        <v>1.8502591764559713</v>
      </c>
      <c r="O71" s="64">
        <v>2.2550991689374507</v>
      </c>
      <c r="P71" s="64">
        <v>2.0388829953670968</v>
      </c>
      <c r="Q71" s="64">
        <v>2.4672680276243595</v>
      </c>
      <c r="R71" s="64">
        <v>2.2389442053059017</v>
      </c>
      <c r="S71" s="64">
        <v>2.0100671686795288</v>
      </c>
      <c r="T71" s="64">
        <v>2.0358493317018138</v>
      </c>
      <c r="U71" s="64">
        <v>2.3075398674168932</v>
      </c>
      <c r="V71" s="64">
        <v>2.0981358753956827</v>
      </c>
      <c r="W71" s="64">
        <v>2.4160167942768171</v>
      </c>
      <c r="X71" s="64">
        <v>1.8648200509779018</v>
      </c>
      <c r="Y71" s="64">
        <v>1.8303694579780543</v>
      </c>
      <c r="Z71" s="64">
        <v>1.6948000000000001</v>
      </c>
      <c r="AA71" s="64">
        <v>1.8572414874934156</v>
      </c>
      <c r="AB71" s="64">
        <v>1.6422039435863209</v>
      </c>
      <c r="AC71" s="64">
        <v>2.3082687774583892</v>
      </c>
      <c r="AD71" s="65">
        <v>-0.15899925016597027</v>
      </c>
      <c r="AE71" s="66"/>
      <c r="AF71" s="67"/>
      <c r="AG71" s="30"/>
    </row>
    <row r="72" spans="2:33" s="49" customFormat="1" ht="15.6" customHeight="1">
      <c r="B72" s="47" t="s">
        <v>94</v>
      </c>
      <c r="C72" s="59">
        <v>11.269600000000001</v>
      </c>
      <c r="D72" s="59">
        <v>9.6811982101803622</v>
      </c>
      <c r="E72" s="59">
        <v>7.128676287271607</v>
      </c>
      <c r="F72" s="59">
        <v>7.1564886600684616</v>
      </c>
      <c r="G72" s="59">
        <v>6.9935999999999998</v>
      </c>
      <c r="H72" s="59">
        <v>7.0029087720487579</v>
      </c>
      <c r="I72" s="59">
        <v>6.8205064997671965</v>
      </c>
      <c r="J72" s="59">
        <v>6.856829624572387</v>
      </c>
      <c r="K72" s="59">
        <v>6.8890835353948505</v>
      </c>
      <c r="L72" s="59">
        <v>6.8855000000000004</v>
      </c>
      <c r="M72" s="59">
        <v>6.679970060630164</v>
      </c>
      <c r="N72" s="59">
        <v>6.7081884901733515</v>
      </c>
      <c r="O72" s="59">
        <v>6.8431169698140337</v>
      </c>
      <c r="P72" s="59">
        <v>7.2846912572479683</v>
      </c>
      <c r="Q72" s="59">
        <v>7.8638679388506034</v>
      </c>
      <c r="R72" s="59">
        <v>7.8675738746437682</v>
      </c>
      <c r="S72" s="59">
        <v>7.55172063443265</v>
      </c>
      <c r="T72" s="59">
        <v>7.4774972306852341</v>
      </c>
      <c r="U72" s="59">
        <v>7.2479619998613964</v>
      </c>
      <c r="V72" s="59">
        <v>7.4391201851330315</v>
      </c>
      <c r="W72" s="59">
        <v>7.8470050549196113</v>
      </c>
      <c r="X72" s="59">
        <v>8.2335053490341075</v>
      </c>
      <c r="Y72" s="59">
        <v>8.1107946490251077</v>
      </c>
      <c r="Z72" s="59">
        <v>9.6666000000000007</v>
      </c>
      <c r="AA72" s="59">
        <v>9.2736507065491107</v>
      </c>
      <c r="AB72" s="59">
        <v>9.4720026455598774</v>
      </c>
      <c r="AC72" s="59">
        <v>9.6301445014844997</v>
      </c>
      <c r="AD72" s="60">
        <v>1.7662765626338963</v>
      </c>
      <c r="AE72" s="63"/>
      <c r="AF72" s="54"/>
      <c r="AG72" s="48"/>
    </row>
    <row r="73" spans="2:33" ht="15.6" customHeight="1">
      <c r="B73" s="50" t="s">
        <v>73</v>
      </c>
      <c r="C73" s="64">
        <v>16.6995</v>
      </c>
      <c r="D73" s="64">
        <v>13.91344205219505</v>
      </c>
      <c r="E73" s="64">
        <v>11.385101172469318</v>
      </c>
      <c r="F73" s="64">
        <v>11.577695064019135</v>
      </c>
      <c r="G73" s="64">
        <v>11.3628</v>
      </c>
      <c r="H73" s="64">
        <v>10.840482039497171</v>
      </c>
      <c r="I73" s="64">
        <v>10.981791119856766</v>
      </c>
      <c r="J73" s="64">
        <v>10.785993793605613</v>
      </c>
      <c r="K73" s="64">
        <v>10.751467777127447</v>
      </c>
      <c r="L73" s="64">
        <v>10.7279</v>
      </c>
      <c r="M73" s="64">
        <v>10.774355216898305</v>
      </c>
      <c r="N73" s="64">
        <v>10.634699918922854</v>
      </c>
      <c r="O73" s="64">
        <v>10.977293923701193</v>
      </c>
      <c r="P73" s="64">
        <v>11.369286635735982</v>
      </c>
      <c r="Q73" s="64">
        <v>11.748198905572439</v>
      </c>
      <c r="R73" s="64">
        <v>11.929601121560095</v>
      </c>
      <c r="S73" s="64">
        <v>11.62063444147554</v>
      </c>
      <c r="T73" s="64">
        <v>11.073932879720903</v>
      </c>
      <c r="U73" s="64">
        <v>11.199029176804542</v>
      </c>
      <c r="V73" s="64">
        <v>11.412828402970053</v>
      </c>
      <c r="W73" s="64">
        <v>12.159035480543166</v>
      </c>
      <c r="X73" s="64">
        <v>12.579796618580328</v>
      </c>
      <c r="Y73" s="64">
        <v>12.944089388952291</v>
      </c>
      <c r="Z73" s="64">
        <v>14.4925</v>
      </c>
      <c r="AA73" s="64">
        <v>14.388148368054701</v>
      </c>
      <c r="AB73" s="64">
        <v>14.179792550603301</v>
      </c>
      <c r="AC73" s="64">
        <v>13.640559291719301</v>
      </c>
      <c r="AD73" s="65">
        <v>1.8923603861468621</v>
      </c>
      <c r="AE73" s="66"/>
      <c r="AF73" s="67"/>
      <c r="AG73" s="30"/>
    </row>
    <row r="74" spans="2:33" ht="15.6" customHeight="1">
      <c r="B74" s="50" t="s">
        <v>74</v>
      </c>
      <c r="C74" s="64">
        <v>6.4715999999999996</v>
      </c>
      <c r="D74" s="64">
        <v>5.1302585486217636</v>
      </c>
      <c r="E74" s="64">
        <v>2.733451482295898</v>
      </c>
      <c r="F74" s="64">
        <v>2.6633351573903346</v>
      </c>
      <c r="G74" s="64">
        <v>2.6215999999999999</v>
      </c>
      <c r="H74" s="64">
        <v>2.3981618618331715</v>
      </c>
      <c r="I74" s="64">
        <v>2.3250314928756697</v>
      </c>
      <c r="J74" s="64">
        <v>2.2279897175587782</v>
      </c>
      <c r="K74" s="64">
        <v>2.3379306958064277</v>
      </c>
      <c r="L74" s="64">
        <v>2.3087</v>
      </c>
      <c r="M74" s="64">
        <v>2.5076028592849959</v>
      </c>
      <c r="N74" s="64">
        <v>2.3927615253162764</v>
      </c>
      <c r="O74" s="64">
        <v>2.4402865698552367</v>
      </c>
      <c r="P74" s="64">
        <v>2.5408199905772939</v>
      </c>
      <c r="Q74" s="64">
        <v>2.6730724346630184</v>
      </c>
      <c r="R74" s="64">
        <v>2.6569462048323764</v>
      </c>
      <c r="S74" s="64">
        <v>2.640272936086054</v>
      </c>
      <c r="T74" s="64">
        <v>2.472761310014377</v>
      </c>
      <c r="U74" s="64">
        <v>2.5765900084440196</v>
      </c>
      <c r="V74" s="64">
        <v>2.5137823737579699</v>
      </c>
      <c r="W74" s="64">
        <v>2.4327546925437082</v>
      </c>
      <c r="X74" s="64">
        <v>2.5490377071733605</v>
      </c>
      <c r="Y74" s="64">
        <v>2.6925047782213292</v>
      </c>
      <c r="Z74" s="64">
        <v>2.7597</v>
      </c>
      <c r="AA74" s="64">
        <v>2.70249405839271</v>
      </c>
      <c r="AB74" s="64">
        <v>2.61705408316196</v>
      </c>
      <c r="AC74" s="64">
        <v>2.4407413165220602</v>
      </c>
      <c r="AD74" s="65">
        <v>-0.23233111814095819</v>
      </c>
      <c r="AE74" s="66"/>
      <c r="AF74" s="67"/>
      <c r="AG74" s="30"/>
    </row>
    <row r="75" spans="2:33" ht="15.6" customHeight="1">
      <c r="B75" s="68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5"/>
      <c r="AE75" s="66"/>
      <c r="AF75" s="67"/>
      <c r="AG75" s="30"/>
    </row>
    <row r="76" spans="2:33" s="49" customFormat="1" ht="25.5" customHeight="1">
      <c r="B76" s="35" t="s">
        <v>237</v>
      </c>
      <c r="C76" s="59">
        <v>19.3215</v>
      </c>
      <c r="D76" s="59">
        <v>13.632915508588816</v>
      </c>
      <c r="E76" s="59">
        <v>12.969415606897131</v>
      </c>
      <c r="F76" s="59">
        <v>14.146098948581439</v>
      </c>
      <c r="G76" s="59">
        <v>15.561999999999999</v>
      </c>
      <c r="H76" s="59">
        <v>16.341795794472009</v>
      </c>
      <c r="I76" s="59">
        <v>16.058460499864282</v>
      </c>
      <c r="J76" s="59">
        <v>16.501813379644563</v>
      </c>
      <c r="K76" s="59">
        <v>16.679729035126087</v>
      </c>
      <c r="L76" s="59">
        <v>16.560199999999998</v>
      </c>
      <c r="M76" s="59">
        <v>16.908913976790117</v>
      </c>
      <c r="N76" s="59">
        <v>17.941748132658685</v>
      </c>
      <c r="O76" s="59">
        <v>18.228580648282438</v>
      </c>
      <c r="P76" s="59">
        <v>18.327328974686409</v>
      </c>
      <c r="Q76" s="59">
        <v>17.981933521917782</v>
      </c>
      <c r="R76" s="59">
        <v>19.80481870679565</v>
      </c>
      <c r="S76" s="59">
        <v>16.725097743622669</v>
      </c>
      <c r="T76" s="59">
        <v>16.643107816793691</v>
      </c>
      <c r="U76" s="59">
        <v>16.688302482647806</v>
      </c>
      <c r="V76" s="59">
        <v>16.448585544353531</v>
      </c>
      <c r="W76" s="59">
        <v>16.348905546090602</v>
      </c>
      <c r="X76" s="59">
        <v>16.090203310590347</v>
      </c>
      <c r="Y76" s="59">
        <v>16.160588537174256</v>
      </c>
      <c r="Z76" s="59">
        <v>15.7698</v>
      </c>
      <c r="AA76" s="59">
        <v>15.0479529467117</v>
      </c>
      <c r="AB76" s="59">
        <v>14.078095524848802</v>
      </c>
      <c r="AC76" s="59">
        <v>12.976987031023199</v>
      </c>
      <c r="AD76" s="60">
        <v>-5.0049464908945822</v>
      </c>
      <c r="AE76" s="63"/>
      <c r="AF76" s="54"/>
      <c r="AG76" s="48"/>
    </row>
    <row r="77" spans="2:33" ht="15.6" customHeight="1">
      <c r="B77" s="69" t="s">
        <v>95</v>
      </c>
      <c r="C77" s="70">
        <v>18.830500000000001</v>
      </c>
      <c r="D77" s="70">
        <v>12.824940779807973</v>
      </c>
      <c r="E77" s="70">
        <v>12.818090927703803</v>
      </c>
      <c r="F77" s="70">
        <v>14.024964184694383</v>
      </c>
      <c r="G77" s="70">
        <v>15.5312</v>
      </c>
      <c r="H77" s="70">
        <v>16.271953959981566</v>
      </c>
      <c r="I77" s="70">
        <v>16.032349452842521</v>
      </c>
      <c r="J77" s="70">
        <v>16.486147051437445</v>
      </c>
      <c r="K77" s="70">
        <v>16.556313892112644</v>
      </c>
      <c r="L77" s="70">
        <v>16.5352</v>
      </c>
      <c r="M77" s="70">
        <v>16.831314095919442</v>
      </c>
      <c r="N77" s="70">
        <v>17.874357801828459</v>
      </c>
      <c r="O77" s="70">
        <v>18.155516854435845</v>
      </c>
      <c r="P77" s="70">
        <v>18.231355528182931</v>
      </c>
      <c r="Q77" s="70">
        <v>17.852426851283141</v>
      </c>
      <c r="R77" s="70">
        <v>19.925205565164152</v>
      </c>
      <c r="S77" s="70">
        <v>16.548961541814581</v>
      </c>
      <c r="T77" s="70">
        <v>16.501697756386715</v>
      </c>
      <c r="U77" s="70">
        <v>16.506904539934926</v>
      </c>
      <c r="V77" s="70">
        <v>16.355516910024086</v>
      </c>
      <c r="W77" s="70">
        <v>16.195666063491647</v>
      </c>
      <c r="X77" s="70">
        <v>15.826588980050941</v>
      </c>
      <c r="Y77" s="70">
        <v>15.99589291471375</v>
      </c>
      <c r="Z77" s="70">
        <v>15.6509</v>
      </c>
      <c r="AA77" s="70">
        <v>14.925946914340299</v>
      </c>
      <c r="AB77" s="70">
        <v>13.949337987513898</v>
      </c>
      <c r="AC77" s="70">
        <v>12.7998353147479</v>
      </c>
      <c r="AD77" s="71">
        <v>-5.0525915365352407</v>
      </c>
      <c r="AE77" s="72"/>
      <c r="AF77" s="73"/>
      <c r="AG77" s="30"/>
    </row>
    <row r="78" spans="2:33">
      <c r="B78" s="74" t="s">
        <v>15</v>
      </c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30"/>
    </row>
    <row r="79" spans="2:33">
      <c r="B79" s="76" t="s">
        <v>96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30"/>
    </row>
    <row r="80" spans="2:33">
      <c r="B80" s="76" t="s">
        <v>241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30"/>
    </row>
  </sheetData>
  <mergeCells count="5">
    <mergeCell ref="B1:AF1"/>
    <mergeCell ref="B2:B3"/>
    <mergeCell ref="F2:Q2"/>
    <mergeCell ref="AE2:AF2"/>
    <mergeCell ref="R2:AB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Напольських Тетяна Веніамінівна</cp:lastModifiedBy>
  <cp:lastPrinted>2019-01-30T13:28:37Z</cp:lastPrinted>
  <dcterms:created xsi:type="dcterms:W3CDTF">2015-03-23T16:40:36Z</dcterms:created>
  <dcterms:modified xsi:type="dcterms:W3CDTF">2020-01-31T13:26:33Z</dcterms:modified>
</cp:coreProperties>
</file>