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Regular_Current Analysis\M&amp;M Review\2020\2020.02\"/>
    </mc:Choice>
  </mc:AlternateContent>
  <bookViews>
    <workbookView xWindow="35652" yWindow="0" windowWidth="6900" windowHeight="10932" tabRatio="528" firstSheet="1" activeTab="1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5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I43" i="42" l="1"/>
  <c r="G43" i="42"/>
  <c r="G40" i="42"/>
  <c r="I40" i="42"/>
  <c r="G37" i="42"/>
  <c r="I37" i="42"/>
  <c r="I14" i="42"/>
  <c r="H43" i="42" l="1"/>
  <c r="H40" i="42"/>
  <c r="H37" i="42"/>
  <c r="H14" i="42"/>
  <c r="F43" i="42" l="1"/>
  <c r="F40" i="42"/>
  <c r="F37" i="42" l="1"/>
  <c r="F14" i="42" l="1"/>
  <c r="E43" i="42" l="1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<sst xmlns="http://schemas.openxmlformats.org/spreadsheetml/2006/main" count="526" uniqueCount="251">
  <si>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</si>
  <si>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</si>
  <si>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</si>
  <si>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</si>
  <si>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</si>
  <si>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</si>
  <si>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</si>
  <si>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</si>
  <si>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</si>
  <si>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</si>
  <si>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</si>
  <si>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</si>
  <si>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</si>
  <si>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</si>
  <si>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</si>
  <si>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</si>
  <si>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</si>
  <si>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</si>
  <si>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</si>
  <si>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</si>
  <si>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</si>
  <si>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</si>
  <si>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</si>
  <si>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</si>
  <si>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</si>
  <si>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</si>
  <si>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</si>
  <si>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</si>
  <si>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</si>
  <si>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</si>
  <si>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</si>
  <si>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</si>
  <si>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</si>
  <si>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</si>
  <si>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</si>
  <si>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</si>
  <si>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</si>
  <si>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</si>
  <si>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</si>
  <si>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</si>
  <si>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</si>
  <si>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</si>
  <si>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</si>
  <si>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</si>
  <si>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</si>
  <si>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</si>
  <si>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</si>
  <si>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</si>
  <si>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</si>
  <si>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</si>
  <si>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</si>
  <si>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</si>
  <si>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</si>
  <si>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</si>
  <si>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</si>
  <si>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</si>
  <si>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</si>
  <si>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</si>
  <si>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</si>
  <si>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</si>
  <si>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</si>
  <si>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</si>
  <si>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</si>
  <si>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</si>
  <si>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</si>
  <si>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</si>
  <si>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</si>
  <si>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</si>
  <si>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</si>
  <si>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</si>
  <si>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</si>
  <si>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</si>
  <si>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</si>
  <si>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</si>
  <si>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</si>
  <si>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</si>
  <si>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</si>
  <si>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</si>
  <si>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</si>
  <si>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</si>
  <si>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</si>
  <si>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</si>
  <si>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</si>
  <si>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</si>
  <si>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</si>
  <si>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</si>
  <si>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</si>
  <si>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</si>
  <si>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</si>
  <si>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</si>
  <si>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у тому числі овернайт</t>
  </si>
  <si>
    <t xml:space="preserve">* Дані включають сектор загального державного управління. 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</si>
  <si>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</si>
  <si>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</si>
  <si>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</si>
  <si>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</si>
  <si>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</si>
  <si>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</si>
  <si>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</si>
  <si>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</si>
  <si>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</si>
  <si>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</si>
  <si>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</si>
  <si>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</si>
  <si>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</si>
  <si>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</si>
  <si>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</si>
  <si>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</si>
  <si>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</si>
  <si>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</si>
  <si>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</si>
  <si>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</si>
  <si>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</si>
  <si>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</si>
  <si>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</si>
  <si>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</si>
  <si>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</si>
  <si>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</si>
  <si>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</si>
  <si>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</si>
  <si>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</si>
  <si>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</si>
  <si>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</si>
  <si>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</si>
  <si>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</si>
  <si>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</si>
  <si>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</si>
  <si>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</si>
  <si>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t>одиниці</t>
  </si>
  <si>
    <t>тис. осіб</t>
  </si>
  <si>
    <t>-</t>
  </si>
  <si>
    <t>% р/р</t>
  </si>
  <si>
    <t>%</t>
  </si>
  <si>
    <t>грн</t>
  </si>
  <si>
    <t xml:space="preserve">Мінімальна заробітна плата </t>
  </si>
  <si>
    <t>тис. од.</t>
  </si>
  <si>
    <t>млрд грн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</si>
  <si>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</si>
  <si>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</si>
  <si>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</si>
  <si>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</si>
  <si>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</si>
  <si>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</si>
  <si>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</si>
  <si>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</si>
  <si>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</si>
  <si>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</si>
  <si>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</si>
  <si>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</si>
  <si>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</si>
  <si>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</si>
  <si>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</si>
  <si>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</si>
  <si>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</si>
  <si>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</si>
  <si>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</si>
  <si>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</si>
  <si>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</si>
  <si>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</si>
  <si>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</si>
  <si>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</si>
  <si>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</si>
  <si>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</si>
  <si>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</si>
  <si>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</si>
  <si>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</si>
  <si>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</si>
  <si>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</si>
  <si>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</si>
  <si>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</si>
  <si>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</si>
  <si>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</si>
  <si>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</si>
  <si>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</si>
  <si>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</si>
  <si>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</si>
  <si>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</si>
  <si>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</si>
  <si>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</si>
  <si>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</si>
  <si>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</si>
  <si>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</si>
  <si>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</si>
  <si>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</si>
  <si>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</si>
  <si>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</si>
  <si>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</si>
  <si>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</si>
  <si>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</si>
  <si>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</si>
  <si>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</si>
  <si>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</si>
  <si>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</si>
  <si>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</si>
  <si>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</si>
  <si>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</si>
  <si>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</si>
  <si>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</si>
  <si>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</si>
  <si>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</si>
  <si>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</si>
  <si>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</si>
  <si>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</si>
  <si>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</si>
  <si>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</si>
  <si>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</si>
  <si>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</si>
  <si>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</si>
  <si>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</si>
  <si>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</si>
  <si>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</si>
  <si>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</si>
  <si>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</si>
  <si>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</si>
  <si>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</si>
  <si>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</si>
  <si>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</si>
  <si>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</si>
  <si>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</si>
  <si>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</si>
  <si>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</si>
  <si>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</si>
  <si>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‐8.5</t>
  </si>
  <si>
    <t>‐12.5</t>
  </si>
  <si>
    <t>Процентні ставки за кредитами на міжбанківському ринку України в національній валюті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</si>
  <si>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</si>
  <si>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</si>
  <si>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Субсидії</t>
  </si>
  <si>
    <t>Заробітна плата</t>
  </si>
  <si>
    <t>Безробіття</t>
  </si>
  <si>
    <t>Соціальні стандарти</t>
  </si>
  <si>
    <t>Прожитковий  мінімум (на кінець періоду)</t>
  </si>
  <si>
    <t>Бюджетні видатки на відшкодування витрат на оплату послуг ЖКГ (за місяць/рік)</t>
  </si>
  <si>
    <t>Середній розмір призначених субсидій (за місяць/рік)</t>
  </si>
  <si>
    <t>Населення, штатні працівники</t>
  </si>
  <si>
    <t>Середня заробітна плата (за місяць)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</si>
  <si>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</si>
  <si>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</si>
  <si>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</si>
  <si>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Рівень безробіття за МОП*** (за квартал/рік)</t>
  </si>
  <si>
    <t>Чисельність наявного населення* (на кінець періоду)</t>
  </si>
  <si>
    <t>Середньооблікова кількість штатних працівників** (за місяць/рік)</t>
  </si>
  <si>
    <t>Кількість домогосподарств, які отримують субсидії (на кінець періоду)</t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</si>
  <si>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</si>
  <si>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2020 рік</t>
  </si>
  <si>
    <t>Січень 2020 року, % м/м</t>
  </si>
  <si>
    <t>Частка ІЦВ для 2020 року, %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</si>
  <si>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</si>
  <si>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Зміна цінових індексів ІСЦ та ІЦВ у 2016-2020 роках</t>
  </si>
  <si>
    <t>Січень</t>
  </si>
  <si>
    <t>* Дані можуть уточнюватися. Для даних по промисловості та будівництву по грудень 2019 року базисним є 2010 рік, з січня 2020 року – базисний 2016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</si>
</sst>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  <numFmt numFmtId="216" formatCode="0.0000000"/>
  </numFmts>
  <fonts count="1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0.249977111117893"/>
      </left>
      <right/>
      <top/>
      <bottom/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25">
    <xf numFmtId="0" fontId="0" fillId="0" borderId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49" fontId="45" fillId="0" borderId="0">
      <alignment horizontal="centerContinuous" vertical="top" wrapText="1"/>
    </xf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178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180" fontId="44" fillId="0" borderId="0" applyFont="0" applyFill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6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">
      <protection hidden="1"/>
    </xf>
    <xf numFmtId="0" fontId="53" fillId="22" borderId="1" applyNumberFormat="0" applyFont="0" applyBorder="0" applyAlignment="0" applyProtection="0">
      <protection hidden="1"/>
    </xf>
    <xf numFmtId="0" fontId="54" fillId="0" borderId="1">
      <protection hidden="1"/>
    </xf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9" fillId="0" borderId="3" applyNumberFormat="0" applyFont="0" applyFill="0" applyAlignment="0" applyProtection="0"/>
    <xf numFmtId="0" fontId="60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1" fontId="62" fillId="24" borderId="5">
      <alignment horizontal="right" vertical="center"/>
    </xf>
    <xf numFmtId="0" fontId="63" fillId="24" borderId="5">
      <alignment horizontal="right" vertical="center"/>
    </xf>
    <xf numFmtId="0" fontId="48" fillId="24" borderId="6"/>
    <xf numFmtId="0" fontId="62" fillId="25" borderId="5">
      <alignment horizontal="center" vertical="center"/>
    </xf>
    <xf numFmtId="1" fontId="62" fillId="24" borderId="5">
      <alignment horizontal="right" vertical="center"/>
    </xf>
    <xf numFmtId="0" fontId="48" fillId="24" borderId="0"/>
    <xf numFmtId="0" fontId="48" fillId="24" borderId="0"/>
    <xf numFmtId="0" fontId="64" fillId="24" borderId="5">
      <alignment horizontal="left" vertical="center"/>
    </xf>
    <xf numFmtId="0" fontId="64" fillId="24" borderId="7">
      <alignment vertical="center"/>
    </xf>
    <xf numFmtId="0" fontId="65" fillId="24" borderId="8">
      <alignment vertical="center"/>
    </xf>
    <xf numFmtId="0" fontId="64" fillId="24" borderId="5"/>
    <xf numFmtId="0" fontId="63" fillId="24" borderId="5">
      <alignment horizontal="right" vertical="center"/>
    </xf>
    <xf numFmtId="0" fontId="66" fillId="26" borderId="5">
      <alignment horizontal="left" vertical="center"/>
    </xf>
    <xf numFmtId="0" fontId="66" fillId="26" borderId="5">
      <alignment horizontal="left" vertical="center"/>
    </xf>
    <xf numFmtId="0" fontId="42" fillId="24" borderId="5">
      <alignment horizontal="left" vertical="center"/>
    </xf>
    <xf numFmtId="0" fontId="67" fillId="24" borderId="6"/>
    <xf numFmtId="0" fontId="62" fillId="25" borderId="5">
      <alignment horizontal="left" vertical="center"/>
    </xf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38" fontId="69" fillId="0" borderId="0" applyFont="0" applyFill="0" applyBorder="0" applyAlignment="0" applyProtection="0"/>
    <xf numFmtId="170" fontId="70" fillId="0" borderId="0" applyFont="0" applyFill="0" applyBorder="0" applyAlignment="0" applyProtection="0"/>
    <xf numFmtId="173" fontId="42" fillId="0" borderId="0" applyFont="0" applyFill="0" applyBorder="0" applyAlignment="0" applyProtection="0"/>
    <xf numFmtId="182" fontId="71" fillId="0" borderId="0" applyFont="0" applyFill="0" applyBorder="0" applyAlignment="0" applyProtection="0"/>
    <xf numFmtId="183" fontId="42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84" fontId="70" fillId="0" borderId="0" applyFont="0" applyFill="0" applyBorder="0" applyAlignment="0" applyProtection="0"/>
    <xf numFmtId="185" fontId="72" fillId="0" borderId="0">
      <alignment horizontal="right" vertical="top"/>
    </xf>
    <xf numFmtId="3" fontId="73" fillId="0" borderId="0" applyFont="0" applyFill="0" applyBorder="0" applyAlignment="0" applyProtection="0"/>
    <xf numFmtId="0" fontId="74" fillId="0" borderId="0"/>
    <xf numFmtId="3" fontId="48" fillId="0" borderId="0" applyFill="0" applyBorder="0" applyAlignment="0" applyProtection="0"/>
    <xf numFmtId="0" fontId="75" fillId="0" borderId="0"/>
    <xf numFmtId="0" fontId="75" fillId="0" borderId="0"/>
    <xf numFmtId="168" fontId="69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6" fillId="0" borderId="0">
      <protection locked="0"/>
    </xf>
    <xf numFmtId="187" fontId="77" fillId="0" borderId="0">
      <protection locked="0"/>
    </xf>
    <xf numFmtId="0" fontId="59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9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3" fillId="0" borderId="0">
      <protection locked="0"/>
    </xf>
    <xf numFmtId="0" fontId="82" fillId="0" borderId="0">
      <protection locked="0"/>
    </xf>
    <xf numFmtId="0" fontId="84" fillId="0" borderId="0"/>
    <xf numFmtId="0" fontId="82" fillId="0" borderId="0">
      <protection locked="0"/>
    </xf>
    <xf numFmtId="0" fontId="85" fillId="0" borderId="0"/>
    <xf numFmtId="0" fontId="82" fillId="0" borderId="0">
      <protection locked="0"/>
    </xf>
    <xf numFmtId="0" fontId="85" fillId="0" borderId="0"/>
    <xf numFmtId="0" fontId="83" fillId="0" borderId="0">
      <protection locked="0"/>
    </xf>
    <xf numFmtId="0" fontId="85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7" fontId="76" fillId="0" borderId="0">
      <protection locked="0"/>
    </xf>
    <xf numFmtId="187" fontId="77" fillId="0" borderId="0">
      <protection locked="0"/>
    </xf>
    <xf numFmtId="0" fontId="85" fillId="0" borderId="0"/>
    <xf numFmtId="0" fontId="86" fillId="0" borderId="0"/>
    <xf numFmtId="0" fontId="85" fillId="0" borderId="0"/>
    <xf numFmtId="0" fontId="74" fillId="0" borderId="0"/>
    <xf numFmtId="0" fontId="87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38" fontId="89" fillId="25" borderId="0" applyNumberFormat="0" applyBorder="0" applyAlignment="0" applyProtection="0"/>
    <xf numFmtId="0" fontId="90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2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4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7" fontId="96" fillId="0" borderId="0">
      <protection locked="0"/>
    </xf>
    <xf numFmtId="187" fontId="97" fillId="0" borderId="0">
      <protection locked="0"/>
    </xf>
    <xf numFmtId="187" fontId="96" fillId="0" borderId="0">
      <protection locked="0"/>
    </xf>
    <xf numFmtId="187" fontId="97" fillId="0" borderId="0"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2" fillId="0" borderId="0"/>
    <xf numFmtId="0" fontId="42" fillId="0" borderId="0"/>
    <xf numFmtId="191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0" fontId="103" fillId="7" borderId="2" applyNumberFormat="0" applyAlignment="0" applyProtection="0"/>
    <xf numFmtId="10" fontId="89" fillId="24" borderId="5" applyNumberFormat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3" fontId="106" fillId="0" borderId="0"/>
    <xf numFmtId="0" fontId="85" fillId="0" borderId="12"/>
    <xf numFmtId="0" fontId="107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">
      <alignment horizontal="left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94" fontId="59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59" fillId="0" borderId="0" applyFont="0" applyFill="0" applyBorder="0" applyAlignment="0" applyProtection="0"/>
    <xf numFmtId="195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11" fillId="0" borderId="0"/>
    <xf numFmtId="0" fontId="112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5" fillId="0" borderId="0"/>
    <xf numFmtId="0" fontId="116" fillId="0" borderId="0"/>
    <xf numFmtId="0" fontId="11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8" fillId="0" borderId="0"/>
    <xf numFmtId="0" fontId="44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197" fontId="70" fillId="0" borderId="0" applyFill="0" applyBorder="0" applyAlignment="0" applyProtection="0">
      <alignment horizontal="right"/>
    </xf>
    <xf numFmtId="0" fontId="81" fillId="0" borderId="0"/>
    <xf numFmtId="0" fontId="118" fillId="0" borderId="0"/>
    <xf numFmtId="0" fontId="42" fillId="10" borderId="14" applyNumberFormat="0" applyFont="0" applyAlignment="0" applyProtection="0"/>
    <xf numFmtId="0" fontId="116" fillId="10" borderId="14" applyNumberFormat="0" applyFont="0" applyAlignment="0" applyProtection="0"/>
    <xf numFmtId="0" fontId="47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49" fontId="119" fillId="0" borderId="0"/>
    <xf numFmtId="172" fontId="120" fillId="0" borderId="0" applyFont="0" applyFill="0" applyBorder="0" applyAlignment="0" applyProtection="0"/>
    <xf numFmtId="0" fontId="121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198" fontId="81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74" fillId="0" borderId="0"/>
    <xf numFmtId="10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" fontId="59" fillId="0" borderId="0" applyFont="0" applyFill="0" applyBorder="0" applyAlignment="0" applyProtection="0"/>
    <xf numFmtId="203" fontId="70" fillId="0" borderId="0" applyFill="0" applyBorder="0" applyAlignment="0">
      <alignment horizontal="centerContinuous"/>
    </xf>
    <xf numFmtId="0" fontId="44" fillId="0" borderId="0"/>
    <xf numFmtId="0" fontId="123" fillId="0" borderId="1" applyNumberFormat="0" applyFill="0" applyBorder="0" applyAlignment="0" applyProtection="0">
      <protection hidden="1"/>
    </xf>
    <xf numFmtId="175" fontId="124" fillId="0" borderId="0"/>
    <xf numFmtId="0" fontId="125" fillId="0" borderId="0"/>
    <xf numFmtId="0" fontId="48" fillId="0" borderId="0" applyNumberFormat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22" borderId="1"/>
    <xf numFmtId="187" fontId="76" fillId="0" borderId="16">
      <protection locked="0"/>
    </xf>
    <xf numFmtId="0" fontId="128" fillId="0" borderId="17" applyNumberFormat="0" applyFill="0" applyAlignment="0" applyProtection="0"/>
    <xf numFmtId="187" fontId="77" fillId="0" borderId="16">
      <protection locked="0"/>
    </xf>
    <xf numFmtId="0" fontId="82" fillId="0" borderId="16">
      <protection locked="0"/>
    </xf>
    <xf numFmtId="0" fontId="111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5" fontId="133" fillId="0" borderId="0">
      <alignment horizontal="right"/>
    </xf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28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103" fillId="7" borderId="2" applyNumberFormat="0" applyAlignment="0" applyProtection="0"/>
    <xf numFmtId="0" fontId="103" fillId="13" borderId="2" applyNumberFormat="0" applyAlignment="0" applyProtection="0"/>
    <xf numFmtId="0" fontId="121" fillId="29" borderId="15" applyNumberFormat="0" applyAlignment="0" applyProtection="0"/>
    <xf numFmtId="0" fontId="134" fillId="29" borderId="2" applyNumberFormat="0" applyAlignment="0" applyProtection="0"/>
    <xf numFmtId="0" fontId="135" fillId="0" borderId="0" applyProtection="0"/>
    <xf numFmtId="204" fontId="136" fillId="0" borderId="0" applyFont="0" applyFill="0" applyBorder="0" applyAlignment="0" applyProtection="0"/>
    <xf numFmtId="0" fontId="87" fillId="4" borderId="0" applyNumberFormat="0" applyBorder="0" applyAlignment="0" applyProtection="0"/>
    <xf numFmtId="0" fontId="45" fillId="0" borderId="18">
      <alignment horizontal="centerContinuous" vertical="top" wrapText="1"/>
    </xf>
    <xf numFmtId="0" fontId="137" fillId="0" borderId="19" applyNumberFormat="0" applyFill="0" applyAlignment="0" applyProtection="0"/>
    <xf numFmtId="0" fontId="138" fillId="0" borderId="20" applyNumberFormat="0" applyFill="0" applyAlignment="0" applyProtection="0"/>
    <xf numFmtId="0" fontId="139" fillId="0" borderId="21" applyNumberFormat="0" applyFill="0" applyAlignment="0" applyProtection="0"/>
    <xf numFmtId="0" fontId="139" fillId="0" borderId="0" applyNumberFormat="0" applyFill="0" applyBorder="0" applyAlignment="0" applyProtection="0"/>
    <xf numFmtId="0" fontId="140" fillId="0" borderId="0" applyProtection="0"/>
    <xf numFmtId="0" fontId="141" fillId="0" borderId="0" applyProtection="0"/>
    <xf numFmtId="0" fontId="114" fillId="0" borderId="0">
      <alignment wrapText="1"/>
    </xf>
    <xf numFmtId="0" fontId="107" fillId="0" borderId="13" applyNumberFormat="0" applyFill="0" applyAlignment="0" applyProtection="0"/>
    <xf numFmtId="0" fontId="142" fillId="0" borderId="22" applyNumberFormat="0" applyFill="0" applyAlignment="0" applyProtection="0"/>
    <xf numFmtId="0" fontId="135" fillId="0" borderId="16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13" borderId="0" applyNumberFormat="0" applyBorder="0" applyAlignment="0" applyProtection="0"/>
    <xf numFmtId="0" fontId="57" fillId="22" borderId="2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2" fillId="0" borderId="0"/>
    <xf numFmtId="0" fontId="46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45" fillId="0" borderId="0"/>
    <xf numFmtId="0" fontId="46" fillId="0" borderId="0"/>
    <xf numFmtId="0" fontId="114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42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46" fillId="0" borderId="0"/>
    <xf numFmtId="0" fontId="43" fillId="0" borderId="0"/>
    <xf numFmtId="0" fontId="114" fillId="0" borderId="0"/>
    <xf numFmtId="0" fontId="42" fillId="0" borderId="0"/>
    <xf numFmtId="0" fontId="42" fillId="0" borderId="0"/>
    <xf numFmtId="0" fontId="46" fillId="0" borderId="0"/>
    <xf numFmtId="0" fontId="146" fillId="0" borderId="0"/>
    <xf numFmtId="0" fontId="146" fillId="0" borderId="0"/>
    <xf numFmtId="0" fontId="42" fillId="0" borderId="0"/>
    <xf numFmtId="0" fontId="42" fillId="0" borderId="0"/>
    <xf numFmtId="0" fontId="147" fillId="0" borderId="0"/>
    <xf numFmtId="0" fontId="41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/>
    <xf numFmtId="0" fontId="42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6" fillId="0" borderId="0"/>
    <xf numFmtId="0" fontId="114" fillId="0" borderId="0"/>
    <xf numFmtId="0" fontId="46" fillId="0" borderId="0"/>
    <xf numFmtId="0" fontId="46" fillId="0" borderId="0"/>
    <xf numFmtId="0" fontId="46" fillId="0" borderId="0"/>
    <xf numFmtId="0" fontId="142" fillId="0" borderId="17" applyNumberFormat="0" applyFill="0" applyAlignment="0" applyProtection="0"/>
    <xf numFmtId="0" fontId="55" fillId="5" borderId="0" applyNumberFormat="0" applyBorder="0" applyAlignment="0" applyProtection="0"/>
    <xf numFmtId="0" fontId="55" fillId="3" borderId="0" applyNumberFormat="0" applyBorder="0" applyAlignment="0" applyProtection="0"/>
    <xf numFmtId="0" fontId="79" fillId="0" borderId="0" applyNumberFormat="0" applyFill="0" applyBorder="0" applyAlignment="0" applyProtection="0"/>
    <xf numFmtId="0" fontId="71" fillId="10" borderId="14" applyNumberFormat="0" applyFont="0" applyAlignment="0" applyProtection="0"/>
    <xf numFmtId="0" fontId="46" fillId="10" borderId="14" applyNumberFormat="0" applyFont="0" applyAlignment="0" applyProtection="0"/>
    <xf numFmtId="0" fontId="42" fillId="10" borderId="14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21" fillId="22" borderId="15" applyNumberFormat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9" fillId="0" borderId="23" applyNumberFormat="0" applyFill="0" applyAlignment="0" applyProtection="0"/>
    <xf numFmtId="0" fontId="112" fillId="13" borderId="0" applyNumberFormat="0" applyBorder="0" applyAlignment="0" applyProtection="0"/>
    <xf numFmtId="0" fontId="117" fillId="0" borderId="0"/>
    <xf numFmtId="0" fontId="135" fillId="0" borderId="0"/>
    <xf numFmtId="0" fontId="1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2" fontId="135" fillId="0" borderId="0" applyProtection="0"/>
    <xf numFmtId="174" fontId="46" fillId="0" borderId="0" applyFont="0" applyFill="0" applyBorder="0" applyAlignment="0" applyProtection="0"/>
    <xf numFmtId="184" fontId="42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87" fillId="6" borderId="0" applyNumberFormat="0" applyBorder="0" applyAlignment="0" applyProtection="0"/>
    <xf numFmtId="49" fontId="45" fillId="0" borderId="5">
      <alignment horizontal="center" vertical="center" wrapText="1"/>
    </xf>
    <xf numFmtId="0" fontId="46" fillId="8" borderId="0" applyNumberFormat="0" applyBorder="0" applyAlignment="0" applyProtection="0"/>
    <xf numFmtId="0" fontId="40" fillId="38" borderId="0" applyNumberFormat="0" applyBorder="0" applyAlignment="0" applyProtection="0"/>
    <xf numFmtId="0" fontId="46" fillId="9" borderId="0" applyNumberFormat="0" applyBorder="0" applyAlignment="0" applyProtection="0"/>
    <xf numFmtId="0" fontId="40" fillId="42" borderId="0" applyNumberFormat="0" applyBorder="0" applyAlignment="0" applyProtection="0"/>
    <xf numFmtId="0" fontId="46" fillId="10" borderId="0" applyNumberFormat="0" applyBorder="0" applyAlignment="0" applyProtection="0"/>
    <xf numFmtId="0" fontId="40" fillId="46" borderId="0" applyNumberFormat="0" applyBorder="0" applyAlignment="0" applyProtection="0"/>
    <xf numFmtId="0" fontId="46" fillId="7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6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6" fillId="13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57" borderId="0" applyNumberFormat="0" applyBorder="0" applyAlignment="0" applyProtection="0"/>
    <xf numFmtId="0" fontId="165" fillId="40" borderId="0" applyNumberFormat="0" applyBorder="0" applyAlignment="0" applyProtection="0"/>
    <xf numFmtId="0" fontId="165" fillId="44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65" fillId="54" borderId="0" applyNumberFormat="0" applyBorder="0" applyAlignment="0" applyProtection="0"/>
    <xf numFmtId="0" fontId="49" fillId="9" borderId="0" applyNumberFormat="0" applyBorder="0" applyAlignment="0" applyProtection="0"/>
    <xf numFmtId="0" fontId="166" fillId="29" borderId="0">
      <alignment horizontal="right" vertical="top"/>
    </xf>
    <xf numFmtId="0" fontId="167" fillId="29" borderId="0">
      <alignment horizontal="center" vertical="center"/>
    </xf>
    <xf numFmtId="0" fontId="166" fillId="29" borderId="0">
      <alignment horizontal="left" vertical="top"/>
    </xf>
    <xf numFmtId="0" fontId="166" fillId="29" borderId="0">
      <alignment horizontal="left" vertical="top"/>
    </xf>
    <xf numFmtId="0" fontId="167" fillId="29" borderId="0">
      <alignment horizontal="left" vertical="top"/>
    </xf>
    <xf numFmtId="0" fontId="167" fillId="29" borderId="0">
      <alignment horizontal="right" vertical="top"/>
    </xf>
    <xf numFmtId="0" fontId="167" fillId="29" borderId="0">
      <alignment horizontal="right" vertical="top"/>
    </xf>
    <xf numFmtId="0" fontId="165" fillId="37" borderId="0" applyNumberFormat="0" applyBorder="0" applyAlignment="0" applyProtection="0"/>
    <xf numFmtId="0" fontId="165" fillId="41" borderId="0" applyNumberFormat="0" applyBorder="0" applyAlignment="0" applyProtection="0"/>
    <xf numFmtId="0" fontId="165" fillId="45" borderId="0" applyNumberFormat="0" applyBorder="0" applyAlignment="0" applyProtection="0"/>
    <xf numFmtId="0" fontId="165" fillId="48" borderId="0" applyNumberFormat="0" applyBorder="0" applyAlignment="0" applyProtection="0"/>
    <xf numFmtId="0" fontId="165" fillId="51" borderId="0" applyNumberFormat="0" applyBorder="0" applyAlignment="0" applyProtection="0"/>
    <xf numFmtId="0" fontId="165" fillId="55" borderId="0" applyNumberFormat="0" applyBorder="0" applyAlignment="0" applyProtection="0"/>
    <xf numFmtId="0" fontId="157" fillId="33" borderId="27" applyNumberFormat="0" applyAlignment="0" applyProtection="0"/>
    <xf numFmtId="0" fontId="158" fillId="34" borderId="28" applyNumberFormat="0" applyAlignment="0" applyProtection="0"/>
    <xf numFmtId="0" fontId="159" fillId="34" borderId="27" applyNumberFormat="0" applyAlignment="0" applyProtection="0"/>
    <xf numFmtId="0" fontId="168" fillId="0" borderId="0" applyNumberFormat="0" applyFill="0" applyBorder="0" applyAlignment="0" applyProtection="0"/>
    <xf numFmtId="0" fontId="151" fillId="0" borderId="24" applyNumberFormat="0" applyFill="0" applyAlignment="0" applyProtection="0"/>
    <xf numFmtId="0" fontId="152" fillId="0" borderId="25" applyNumberFormat="0" applyFill="0" applyAlignment="0" applyProtection="0"/>
    <xf numFmtId="0" fontId="153" fillId="0" borderId="26" applyNumberFormat="0" applyFill="0" applyAlignment="0" applyProtection="0"/>
    <xf numFmtId="0" fontId="153" fillId="0" borderId="0" applyNumberFormat="0" applyFill="0" applyBorder="0" applyAlignment="0" applyProtection="0"/>
    <xf numFmtId="0" fontId="164" fillId="0" borderId="32" applyNumberFormat="0" applyFill="0" applyAlignment="0" applyProtection="0"/>
    <xf numFmtId="0" fontId="161" fillId="35" borderId="30" applyNumberFormat="0" applyAlignment="0" applyProtection="0"/>
    <xf numFmtId="0" fontId="150" fillId="0" borderId="0" applyNumberFormat="0" applyFill="0" applyBorder="0" applyAlignment="0" applyProtection="0"/>
    <xf numFmtId="0" fontId="156" fillId="3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6" fillId="0" borderId="0"/>
    <xf numFmtId="0" fontId="46" fillId="0" borderId="0"/>
    <xf numFmtId="0" fontId="155" fillId="31" borderId="0" applyNumberFormat="0" applyBorder="0" applyAlignment="0" applyProtection="0"/>
    <xf numFmtId="0" fontId="163" fillId="0" borderId="0" applyNumberFormat="0" applyFill="0" applyBorder="0" applyAlignment="0" applyProtection="0"/>
    <xf numFmtId="0" fontId="40" fillId="36" borderId="31" applyNumberFormat="0" applyFont="0" applyAlignment="0" applyProtection="0"/>
    <xf numFmtId="0" fontId="46" fillId="10" borderId="14" applyNumberFormat="0" applyFont="0" applyAlignment="0" applyProtection="0"/>
    <xf numFmtId="9" fontId="42" fillId="0" borderId="0" applyFont="0" applyFill="0" applyBorder="0" applyAlignment="0" applyProtection="0"/>
    <xf numFmtId="0" fontId="160" fillId="0" borderId="29" applyNumberFormat="0" applyFill="0" applyAlignment="0" applyProtection="0"/>
    <xf numFmtId="0" fontId="162" fillId="0" borderId="0" applyNumberFormat="0" applyFill="0" applyBorder="0" applyAlignment="0" applyProtection="0"/>
    <xf numFmtId="174" fontId="46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54" fillId="30" borderId="0" applyNumberFormat="0" applyBorder="0" applyAlignment="0" applyProtection="0"/>
    <xf numFmtId="0" fontId="136" fillId="0" borderId="0"/>
    <xf numFmtId="0" fontId="42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169" fillId="0" borderId="0"/>
    <xf numFmtId="0" fontId="87" fillId="4" borderId="0" applyNumberFormat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2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69" fillId="0" borderId="0"/>
    <xf numFmtId="0" fontId="42" fillId="0" borderId="0"/>
    <xf numFmtId="0" fontId="114" fillId="0" borderId="0"/>
    <xf numFmtId="0" fontId="43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7" borderId="0" applyNumberFormat="0" applyBorder="0" applyAlignment="0" applyProtection="0"/>
    <xf numFmtId="165" fontId="70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6" borderId="31" applyNumberFormat="0" applyFont="0" applyAlignment="0" applyProtection="0"/>
    <xf numFmtId="0" fontId="20" fillId="0" borderId="0"/>
    <xf numFmtId="0" fontId="20" fillId="0" borderId="0"/>
    <xf numFmtId="0" fontId="174" fillId="0" borderId="0"/>
    <xf numFmtId="0" fontId="114" fillId="0" borderId="0"/>
    <xf numFmtId="0" fontId="43" fillId="0" borderId="0"/>
    <xf numFmtId="0" fontId="114" fillId="0" borderId="0" applyNumberFormat="0" applyFill="0" applyBorder="0" applyAlignment="0" applyProtection="0"/>
    <xf numFmtId="0" fontId="43" fillId="0" borderId="0"/>
    <xf numFmtId="0" fontId="42" fillId="0" borderId="0"/>
    <xf numFmtId="0" fontId="20" fillId="0" borderId="0"/>
    <xf numFmtId="166" fontId="20" fillId="0" borderId="0" applyFont="0" applyFill="0" applyBorder="0" applyAlignment="0" applyProtection="0"/>
    <xf numFmtId="0" fontId="42" fillId="0" borderId="0"/>
    <xf numFmtId="0" fontId="175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42" fillId="0" borderId="0"/>
    <xf numFmtId="0" fontId="7" fillId="0" borderId="0"/>
    <xf numFmtId="0" fontId="7" fillId="0" borderId="0"/>
    <xf numFmtId="0" fontId="6" fillId="0" borderId="0"/>
    <xf numFmtId="0" fontId="5" fillId="0" borderId="0"/>
    <xf numFmtId="164" fontId="4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81">
    <xf numFmtId="0" fontId="0" fillId="0" borderId="0" xfId="0"/>
    <xf numFmtId="0" fontId="173" fillId="0" borderId="0" xfId="0" applyFont="1" applyFill="1"/>
    <xf numFmtId="0" fontId="173" fillId="0" borderId="0" xfId="0" applyFont="1" applyFill="1" applyBorder="1" applyAlignment="1"/>
    <xf numFmtId="0" fontId="172" fillId="0" borderId="0" xfId="0" applyFont="1" applyFill="1" applyBorder="1" applyAlignment="1">
      <alignment horizontal="center" vertical="center" wrapText="1"/>
    </xf>
    <xf numFmtId="0" fontId="172" fillId="0" borderId="35" xfId="0" applyFont="1" applyFill="1" applyBorder="1" applyAlignment="1">
      <alignment vertical="center"/>
    </xf>
    <xf numFmtId="175" fontId="172" fillId="0" borderId="0" xfId="0" applyNumberFormat="1" applyFont="1" applyFill="1" applyBorder="1" applyAlignment="1">
      <alignment horizontal="right" vertical="center" wrapText="1"/>
    </xf>
    <xf numFmtId="175" fontId="172" fillId="0" borderId="0" xfId="0" applyNumberFormat="1" applyFont="1" applyFill="1" applyBorder="1" applyAlignment="1">
      <alignment horizontal="right" vertical="center"/>
    </xf>
    <xf numFmtId="0" fontId="173" fillId="0" borderId="35" xfId="0" applyFont="1" applyFill="1" applyBorder="1" applyAlignment="1">
      <alignment horizontal="left" vertical="center"/>
    </xf>
    <xf numFmtId="175" fontId="173" fillId="0" borderId="0" xfId="0" applyNumberFormat="1" applyFont="1" applyFill="1" applyBorder="1" applyAlignment="1">
      <alignment horizontal="right" vertical="center" wrapText="1"/>
    </xf>
    <xf numFmtId="175" fontId="172" fillId="0" borderId="34" xfId="0" applyNumberFormat="1" applyFont="1" applyFill="1" applyBorder="1" applyAlignment="1">
      <alignment horizontal="right" vertical="center" wrapText="1"/>
    </xf>
    <xf numFmtId="0" fontId="172" fillId="0" borderId="35" xfId="0" applyFont="1" applyFill="1" applyBorder="1" applyAlignment="1">
      <alignment horizontal="left" vertical="center" indent="2"/>
    </xf>
    <xf numFmtId="0" fontId="173" fillId="0" borderId="35" xfId="0" applyFont="1" applyFill="1" applyBorder="1" applyAlignment="1">
      <alignment horizontal="left" vertical="center" indent="4"/>
    </xf>
    <xf numFmtId="0" fontId="173" fillId="0" borderId="35" xfId="0" applyFont="1" applyFill="1" applyBorder="1" applyAlignment="1">
      <alignment horizontal="left" vertical="center" wrapText="1" indent="4"/>
    </xf>
    <xf numFmtId="0" fontId="172" fillId="0" borderId="37" xfId="0" applyFont="1" applyFill="1" applyBorder="1" applyAlignment="1">
      <alignment horizontal="left" vertical="center" indent="2"/>
    </xf>
    <xf numFmtId="0" fontId="172" fillId="0" borderId="37" xfId="0" applyFont="1" applyFill="1" applyBorder="1" applyAlignment="1">
      <alignment horizontal="left" vertical="center" wrapText="1" indent="2"/>
    </xf>
    <xf numFmtId="0" fontId="173" fillId="0" borderId="0" xfId="0" applyFont="1" applyFill="1" applyBorder="1" applyAlignment="1">
      <alignment wrapText="1"/>
    </xf>
    <xf numFmtId="175" fontId="173" fillId="0" borderId="0" xfId="0" applyNumberFormat="1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vertical="center"/>
    </xf>
    <xf numFmtId="0" fontId="173" fillId="0" borderId="0" xfId="0" applyFont="1" applyFill="1" applyBorder="1" applyAlignment="1">
      <alignment horizontal="right" vertical="center" wrapText="1"/>
    </xf>
    <xf numFmtId="0" fontId="172" fillId="0" borderId="0" xfId="0" applyFont="1" applyFill="1" applyBorder="1" applyAlignment="1">
      <alignment vertical="center" wrapText="1"/>
    </xf>
    <xf numFmtId="0" fontId="172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2" fillId="0" borderId="35" xfId="0" applyFont="1" applyFill="1" applyBorder="1" applyAlignment="1">
      <alignment horizontal="left" vertical="center" wrapText="1"/>
    </xf>
    <xf numFmtId="0" fontId="172" fillId="0" borderId="36" xfId="0" applyFont="1" applyFill="1" applyBorder="1" applyAlignment="1">
      <alignment horizontal="center" vertical="center" wrapText="1"/>
    </xf>
    <xf numFmtId="175" fontId="172" fillId="0" borderId="47" xfId="0" applyNumberFormat="1" applyFont="1" applyFill="1" applyBorder="1" applyAlignment="1">
      <alignment horizontal="right" vertical="center" wrapText="1"/>
    </xf>
    <xf numFmtId="175" fontId="173" fillId="0" borderId="47" xfId="0" applyNumberFormat="1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 vertical="center" wrapText="1"/>
    </xf>
    <xf numFmtId="175" fontId="172" fillId="0" borderId="48" xfId="0" applyNumberFormat="1" applyFont="1" applyFill="1" applyBorder="1" applyAlignment="1">
      <alignment horizontal="right" vertical="center" wrapText="1"/>
    </xf>
    <xf numFmtId="175" fontId="172" fillId="0" borderId="47" xfId="0" applyNumberFormat="1" applyFont="1" applyFill="1" applyBorder="1" applyAlignment="1">
      <alignment horizontal="right" vertical="center"/>
    </xf>
    <xf numFmtId="0" fontId="173" fillId="0" borderId="0" xfId="0" applyFont="1" applyFill="1" applyBorder="1"/>
    <xf numFmtId="0" fontId="173" fillId="0" borderId="0" xfId="0" applyFont="1"/>
    <xf numFmtId="14" fontId="172" fillId="58" borderId="33" xfId="0" applyNumberFormat="1" applyFont="1" applyFill="1" applyBorder="1" applyAlignment="1" applyProtection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4" fontId="173" fillId="58" borderId="38" xfId="0" applyNumberFormat="1" applyFont="1" applyFill="1" applyBorder="1" applyAlignment="1" applyProtection="1">
      <alignment horizontal="center" vertical="center" wrapText="1"/>
    </xf>
    <xf numFmtId="0" fontId="172" fillId="58" borderId="35" xfId="0" applyNumberFormat="1" applyFont="1" applyFill="1" applyBorder="1" applyAlignment="1" applyProtection="1">
      <alignment vertical="center" wrapText="1"/>
    </xf>
    <xf numFmtId="3" fontId="172" fillId="58" borderId="0" xfId="0" applyNumberFormat="1" applyFont="1" applyFill="1" applyBorder="1" applyAlignment="1" applyProtection="1">
      <alignment horizontal="right" vertical="center" wrapText="1"/>
    </xf>
    <xf numFmtId="3" fontId="172" fillId="58" borderId="35" xfId="0" applyNumberFormat="1" applyFont="1" applyFill="1" applyBorder="1" applyAlignment="1" applyProtection="1">
      <alignment horizontal="right" vertical="center" wrapText="1"/>
    </xf>
    <xf numFmtId="193" fontId="172" fillId="58" borderId="0" xfId="0" applyNumberFormat="1" applyFont="1" applyFill="1" applyBorder="1" applyAlignment="1" applyProtection="1">
      <alignment horizontal="right" vertical="center" wrapText="1"/>
    </xf>
    <xf numFmtId="193" fontId="172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/>
    </xf>
    <xf numFmtId="175" fontId="173" fillId="0" borderId="0" xfId="0" applyNumberFormat="1" applyFont="1" applyFill="1" applyBorder="1"/>
    <xf numFmtId="0" fontId="173" fillId="58" borderId="35" xfId="0" applyNumberFormat="1" applyFont="1" applyFill="1" applyBorder="1" applyAlignment="1" applyProtection="1">
      <alignment horizontal="left" vertical="center" wrapText="1" indent="2"/>
    </xf>
    <xf numFmtId="3" fontId="173" fillId="58" borderId="0" xfId="0" applyNumberFormat="1" applyFont="1" applyFill="1" applyBorder="1" applyAlignment="1" applyProtection="1">
      <alignment horizontal="right" vertical="center" wrapText="1"/>
    </xf>
    <xf numFmtId="3" fontId="173" fillId="58" borderId="35" xfId="0" applyNumberFormat="1" applyFont="1" applyFill="1" applyBorder="1" applyAlignment="1" applyProtection="1">
      <alignment horizontal="right" vertical="center" wrapText="1"/>
    </xf>
    <xf numFmtId="193" fontId="173" fillId="58" borderId="0" xfId="0" applyNumberFormat="1" applyFont="1" applyFill="1" applyBorder="1" applyAlignment="1" applyProtection="1">
      <alignment horizontal="right" vertical="center" wrapText="1"/>
    </xf>
    <xf numFmtId="193" fontId="173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 indent="2"/>
    </xf>
    <xf numFmtId="0" fontId="172" fillId="0" borderId="0" xfId="0" applyFont="1" applyFill="1" applyBorder="1"/>
    <xf numFmtId="0" fontId="172" fillId="0" borderId="0" xfId="0" applyFont="1"/>
    <xf numFmtId="0" fontId="173" fillId="58" borderId="35" xfId="0" applyNumberFormat="1" applyFont="1" applyFill="1" applyBorder="1" applyAlignment="1" applyProtection="1">
      <alignment horizontal="left" vertical="center" wrapText="1" indent="4"/>
    </xf>
    <xf numFmtId="0" fontId="173" fillId="58" borderId="35" xfId="0" applyNumberFormat="1" applyFont="1" applyFill="1" applyBorder="1" applyAlignment="1" applyProtection="1">
      <alignment vertical="center" wrapText="1"/>
    </xf>
    <xf numFmtId="205" fontId="172" fillId="58" borderId="35" xfId="0" applyNumberFormat="1" applyFont="1" applyFill="1" applyBorder="1" applyAlignment="1" applyProtection="1">
      <alignment horizontal="right" vertical="center" wrapText="1"/>
    </xf>
    <xf numFmtId="206" fontId="172" fillId="58" borderId="35" xfId="0" applyNumberFormat="1" applyFont="1" applyFill="1" applyBorder="1" applyAlignment="1" applyProtection="1">
      <alignment horizontal="right" vertical="center" wrapText="1"/>
    </xf>
    <xf numFmtId="4" fontId="172" fillId="58" borderId="36" xfId="0" applyNumberFormat="1" applyFont="1" applyFill="1" applyBorder="1" applyAlignment="1" applyProtection="1">
      <alignment horizontal="right" vertical="center" wrapText="1"/>
    </xf>
    <xf numFmtId="193" fontId="173" fillId="58" borderId="35" xfId="0" applyNumberFormat="1" applyFont="1" applyFill="1" applyBorder="1" applyAlignment="1" applyProtection="1">
      <alignment horizontal="right" vertical="center" wrapText="1"/>
    </xf>
    <xf numFmtId="205" fontId="173" fillId="58" borderId="35" xfId="0" applyNumberFormat="1" applyFont="1" applyFill="1" applyBorder="1" applyAlignment="1" applyProtection="1">
      <alignment horizontal="right" vertical="center" wrapText="1"/>
    </xf>
    <xf numFmtId="207" fontId="173" fillId="58" borderId="0" xfId="0" applyNumberFormat="1" applyFont="1" applyFill="1" applyBorder="1" applyAlignment="1" applyProtection="1">
      <alignment horizontal="right" vertical="center" wrapText="1"/>
    </xf>
    <xf numFmtId="207" fontId="173" fillId="58" borderId="36" xfId="0" applyNumberFormat="1" applyFont="1" applyFill="1" applyBorder="1" applyAlignment="1" applyProtection="1">
      <alignment horizontal="right" vertical="center" wrapText="1"/>
    </xf>
    <xf numFmtId="175" fontId="172" fillId="58" borderId="0" xfId="0" applyNumberFormat="1" applyFont="1" applyFill="1" applyBorder="1" applyAlignment="1" applyProtection="1">
      <alignment horizontal="right" vertical="center" wrapText="1"/>
    </xf>
    <xf numFmtId="208" fontId="172" fillId="58" borderId="35" xfId="0" applyNumberFormat="1" applyFont="1" applyFill="1" applyBorder="1" applyAlignment="1" applyProtection="1">
      <alignment horizontal="right" vertical="center" wrapText="1"/>
    </xf>
    <xf numFmtId="207" fontId="172" fillId="58" borderId="0" xfId="0" applyNumberFormat="1" applyFont="1" applyFill="1" applyBorder="1" applyAlignment="1" applyProtection="1">
      <alignment horizontal="right" vertical="center" wrapText="1"/>
    </xf>
    <xf numFmtId="207" fontId="172" fillId="58" borderId="36" xfId="0" applyNumberFormat="1" applyFont="1" applyFill="1" applyBorder="1" applyAlignment="1" applyProtection="1">
      <alignment horizontal="right" vertical="center" wrapText="1"/>
    </xf>
    <xf numFmtId="209" fontId="172" fillId="58" borderId="0" xfId="0" applyNumberFormat="1" applyFont="1" applyFill="1" applyBorder="1" applyAlignment="1" applyProtection="1">
      <alignment horizontal="right" vertical="center" wrapText="1"/>
    </xf>
    <xf numFmtId="175" fontId="173" fillId="58" borderId="0" xfId="0" applyNumberFormat="1" applyFont="1" applyFill="1" applyBorder="1" applyAlignment="1" applyProtection="1">
      <alignment horizontal="right" vertical="center" wrapText="1"/>
    </xf>
    <xf numFmtId="208" fontId="173" fillId="58" borderId="35" xfId="0" applyNumberFormat="1" applyFont="1" applyFill="1" applyBorder="1" applyAlignment="1" applyProtection="1">
      <alignment horizontal="right" vertical="center" wrapText="1"/>
    </xf>
    <xf numFmtId="209" fontId="173" fillId="58" borderId="0" xfId="0" applyNumberFormat="1" applyFont="1" applyFill="1" applyBorder="1" applyAlignment="1" applyProtection="1">
      <alignment horizontal="right" vertical="center" wrapText="1"/>
    </xf>
    <xf numFmtId="4" fontId="173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/>
    </xf>
    <xf numFmtId="0" fontId="173" fillId="58" borderId="37" xfId="0" applyNumberFormat="1" applyFont="1" applyFill="1" applyBorder="1" applyAlignment="1" applyProtection="1">
      <alignment horizontal="left" vertical="center" wrapText="1" indent="2"/>
    </xf>
    <xf numFmtId="175" fontId="173" fillId="58" borderId="34" xfId="0" applyNumberFormat="1" applyFont="1" applyFill="1" applyBorder="1" applyAlignment="1" applyProtection="1">
      <alignment horizontal="right" vertical="center" wrapText="1"/>
    </xf>
    <xf numFmtId="208" fontId="173" fillId="58" borderId="37" xfId="0" applyNumberFormat="1" applyFont="1" applyFill="1" applyBorder="1" applyAlignment="1" applyProtection="1">
      <alignment horizontal="right" vertical="center" wrapText="1"/>
    </xf>
    <xf numFmtId="209" fontId="173" fillId="58" borderId="34" xfId="0" applyNumberFormat="1" applyFont="1" applyFill="1" applyBorder="1" applyAlignment="1" applyProtection="1">
      <alignment horizontal="right" vertical="center" wrapText="1"/>
    </xf>
    <xf numFmtId="4" fontId="173" fillId="58" borderId="49" xfId="0" applyNumberFormat="1" applyFont="1" applyFill="1" applyBorder="1" applyAlignment="1" applyProtection="1">
      <alignment horizontal="right" vertical="center" wrapText="1"/>
    </xf>
    <xf numFmtId="0" fontId="173" fillId="0" borderId="0" xfId="0" applyNumberFormat="1" applyFont="1" applyFill="1" applyBorder="1" applyAlignment="1" applyProtection="1"/>
    <xf numFmtId="175" fontId="173" fillId="0" borderId="0" xfId="0" applyNumberFormat="1" applyFont="1" applyFill="1" applyBorder="1" applyAlignment="1" applyProtection="1">
      <alignment horizontal="right"/>
    </xf>
    <xf numFmtId="0" fontId="173" fillId="0" borderId="0" xfId="776" applyFont="1" applyFill="1" applyBorder="1"/>
    <xf numFmtId="0" fontId="173" fillId="0" borderId="0" xfId="0" applyFont="1" applyFill="1" applyBorder="1" applyAlignment="1">
      <alignment horizontal="right"/>
    </xf>
    <xf numFmtId="0" fontId="173" fillId="0" borderId="0" xfId="0" applyFont="1" applyAlignment="1">
      <alignment horizontal="right"/>
    </xf>
    <xf numFmtId="0" fontId="173" fillId="0" borderId="0" xfId="914" applyFont="1" applyFill="1" applyBorder="1" applyAlignment="1">
      <alignment vertical="center"/>
    </xf>
    <xf numFmtId="0" fontId="172" fillId="0" borderId="0" xfId="914" applyFont="1" applyFill="1" applyBorder="1" applyAlignment="1">
      <alignment horizontal="center" vertical="center" wrapText="1"/>
    </xf>
    <xf numFmtId="0" fontId="172" fillId="0" borderId="0" xfId="914" applyFont="1" applyFill="1" applyBorder="1" applyAlignment="1">
      <alignment horizontal="center" vertical="center"/>
    </xf>
    <xf numFmtId="0" fontId="172" fillId="0" borderId="35" xfId="914" applyFont="1" applyFill="1" applyBorder="1" applyAlignment="1">
      <alignment vertical="center"/>
    </xf>
    <xf numFmtId="175" fontId="172" fillId="0" borderId="0" xfId="914" applyNumberFormat="1" applyFont="1" applyFill="1" applyBorder="1" applyAlignment="1">
      <alignment horizontal="right" vertical="center"/>
    </xf>
    <xf numFmtId="175" fontId="172" fillId="0" borderId="40" xfId="914" applyNumberFormat="1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 indent="2"/>
    </xf>
    <xf numFmtId="0" fontId="172" fillId="0" borderId="0" xfId="914" applyFont="1" applyFill="1" applyBorder="1" applyAlignment="1">
      <alignment vertical="center"/>
    </xf>
    <xf numFmtId="0" fontId="173" fillId="0" borderId="35" xfId="914" applyFont="1" applyFill="1" applyBorder="1" applyAlignment="1">
      <alignment horizontal="left" vertical="center" indent="4"/>
    </xf>
    <xf numFmtId="175" fontId="173" fillId="0" borderId="0" xfId="914" applyNumberFormat="1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 indent="6"/>
    </xf>
    <xf numFmtId="0" fontId="173" fillId="0" borderId="35" xfId="914" quotePrefix="1" applyFont="1" applyFill="1" applyBorder="1" applyAlignment="1">
      <alignment horizontal="left" vertical="center" indent="8"/>
    </xf>
    <xf numFmtId="0" fontId="172" fillId="0" borderId="35" xfId="914" applyFont="1" applyFill="1" applyBorder="1" applyAlignment="1">
      <alignment vertical="center" wrapText="1"/>
    </xf>
    <xf numFmtId="0" fontId="173" fillId="0" borderId="35" xfId="914" applyFont="1" applyFill="1" applyBorder="1" applyAlignment="1">
      <alignment horizontal="left" vertical="center" indent="2"/>
    </xf>
    <xf numFmtId="0" fontId="173" fillId="0" borderId="35" xfId="914" applyFont="1" applyFill="1" applyBorder="1" applyAlignment="1">
      <alignment horizontal="left" vertical="center" wrapText="1" indent="2"/>
    </xf>
    <xf numFmtId="2" fontId="173" fillId="0" borderId="0" xfId="914" applyNumberFormat="1" applyFont="1" applyFill="1" applyBorder="1" applyAlignment="1">
      <alignment vertical="center"/>
    </xf>
    <xf numFmtId="0" fontId="173" fillId="0" borderId="35" xfId="914" applyFont="1" applyFill="1" applyBorder="1" applyAlignment="1">
      <alignment vertical="center"/>
    </xf>
    <xf numFmtId="0" fontId="173" fillId="0" borderId="0" xfId="914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/>
    </xf>
    <xf numFmtId="0" fontId="173" fillId="0" borderId="35" xfId="914" applyFont="1" applyFill="1" applyBorder="1" applyAlignment="1">
      <alignment vertical="center" wrapText="1"/>
    </xf>
    <xf numFmtId="17" fontId="173" fillId="0" borderId="0" xfId="914" applyNumberFormat="1" applyFont="1" applyFill="1" applyBorder="1" applyAlignment="1">
      <alignment horizontal="right" vertical="center"/>
    </xf>
    <xf numFmtId="0" fontId="173" fillId="0" borderId="37" xfId="914" applyFont="1" applyFill="1" applyBorder="1" applyAlignment="1">
      <alignment horizontal="left" vertical="center" wrapText="1" indent="2"/>
    </xf>
    <xf numFmtId="175" fontId="173" fillId="0" borderId="34" xfId="914" applyNumberFormat="1" applyFont="1" applyFill="1" applyBorder="1" applyAlignment="1">
      <alignment horizontal="right" vertical="center"/>
    </xf>
    <xf numFmtId="0" fontId="173" fillId="0" borderId="0" xfId="914" applyFont="1" applyFill="1" applyBorder="1" applyAlignment="1">
      <alignment horizontal="left" vertical="center" wrapText="1"/>
    </xf>
    <xf numFmtId="175" fontId="173" fillId="0" borderId="0" xfId="914" applyNumberFormat="1" applyFont="1" applyFill="1" applyBorder="1" applyAlignment="1">
      <alignment horizontal="center" vertical="center"/>
    </xf>
    <xf numFmtId="175" fontId="173" fillId="0" borderId="0" xfId="914" applyNumberFormat="1" applyFont="1" applyFill="1" applyBorder="1" applyAlignment="1">
      <alignment vertical="center"/>
    </xf>
    <xf numFmtId="3" fontId="176" fillId="0" borderId="0" xfId="1015" applyNumberFormat="1" applyFont="1" applyFill="1" applyBorder="1" applyAlignment="1">
      <alignment vertical="center"/>
    </xf>
    <xf numFmtId="2" fontId="177" fillId="0" borderId="0" xfId="1015" applyNumberFormat="1" applyFont="1" applyFill="1" applyBorder="1" applyAlignment="1">
      <alignment vertical="center"/>
    </xf>
    <xf numFmtId="0" fontId="178" fillId="0" borderId="0" xfId="913" applyFont="1" applyFill="1" applyBorder="1" applyAlignment="1">
      <alignment vertical="center"/>
    </xf>
    <xf numFmtId="0" fontId="179" fillId="0" borderId="0" xfId="1016" applyFont="1" applyFill="1" applyBorder="1" applyAlignment="1">
      <alignment vertical="center"/>
    </xf>
    <xf numFmtId="0" fontId="180" fillId="0" borderId="0" xfId="1016" applyFont="1" applyFill="1" applyBorder="1" applyAlignment="1">
      <alignment vertical="center"/>
    </xf>
    <xf numFmtId="0" fontId="173" fillId="0" borderId="33" xfId="1016" quotePrefix="1" applyNumberFormat="1" applyFont="1" applyFill="1" applyBorder="1" applyAlignment="1" applyProtection="1">
      <alignment horizontal="center" vertical="center" wrapText="1"/>
    </xf>
    <xf numFmtId="0" fontId="172" fillId="0" borderId="46" xfId="1016" applyFont="1" applyFill="1" applyBorder="1" applyAlignment="1">
      <alignment horizontal="right" vertical="center"/>
    </xf>
    <xf numFmtId="0" fontId="172" fillId="0" borderId="0" xfId="1016" applyFont="1" applyFill="1" applyBorder="1" applyAlignment="1">
      <alignment vertical="center"/>
    </xf>
    <xf numFmtId="0" fontId="173" fillId="0" borderId="0" xfId="1016" applyNumberFormat="1" applyFont="1" applyFill="1" applyBorder="1" applyAlignment="1" applyProtection="1">
      <alignment horizontal="center" vertical="center" wrapText="1"/>
    </xf>
    <xf numFmtId="175" fontId="173" fillId="0" borderId="0" xfId="1016" quotePrefix="1" applyNumberFormat="1" applyFont="1" applyFill="1" applyBorder="1" applyAlignment="1" applyProtection="1">
      <alignment horizontal="right" vertical="center" wrapText="1"/>
    </xf>
    <xf numFmtId="175" fontId="173" fillId="0" borderId="0" xfId="1017" quotePrefix="1" applyNumberFormat="1" applyFont="1" applyFill="1" applyBorder="1" applyAlignment="1" applyProtection="1">
      <alignment horizontal="right" vertical="center" wrapText="1"/>
    </xf>
    <xf numFmtId="175" fontId="173" fillId="0" borderId="36" xfId="1017" quotePrefix="1" applyNumberFormat="1" applyFont="1" applyFill="1" applyBorder="1" applyAlignment="1" applyProtection="1">
      <alignment horizontal="right" vertical="center" wrapText="1"/>
    </xf>
    <xf numFmtId="175" fontId="173" fillId="0" borderId="46" xfId="1017" applyNumberFormat="1" applyFont="1" applyFill="1" applyBorder="1" applyAlignment="1">
      <alignment horizontal="right" vertical="center"/>
    </xf>
    <xf numFmtId="0" fontId="173" fillId="0" borderId="46" xfId="1016" applyFont="1" applyFill="1" applyBorder="1" applyAlignment="1">
      <alignment horizontal="right" vertical="center"/>
    </xf>
    <xf numFmtId="0" fontId="173" fillId="0" borderId="0" xfId="1016" applyFont="1" applyFill="1" applyBorder="1" applyAlignment="1">
      <alignment vertical="center"/>
    </xf>
    <xf numFmtId="175" fontId="173" fillId="0" borderId="0" xfId="1016" applyNumberFormat="1" applyFont="1" applyFill="1" applyBorder="1" applyAlignment="1" applyProtection="1">
      <alignment horizontal="right" vertical="center"/>
    </xf>
    <xf numFmtId="175" fontId="173" fillId="0" borderId="36" xfId="1017" applyNumberFormat="1" applyFont="1" applyFill="1" applyBorder="1" applyAlignment="1">
      <alignment horizontal="right" vertical="center"/>
    </xf>
    <xf numFmtId="175" fontId="173" fillId="0" borderId="36" xfId="1017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/>
    </xf>
    <xf numFmtId="175" fontId="173" fillId="0" borderId="0" xfId="1016" quotePrefix="1" applyNumberFormat="1" applyFont="1" applyFill="1" applyBorder="1" applyAlignment="1" applyProtection="1">
      <alignment horizontal="right" vertical="center"/>
    </xf>
    <xf numFmtId="175" fontId="173" fillId="0" borderId="0" xfId="1017" quotePrefix="1" applyNumberFormat="1" applyFont="1" applyFill="1" applyBorder="1" applyAlignment="1" applyProtection="1">
      <alignment horizontal="right" vertical="center"/>
    </xf>
    <xf numFmtId="175" fontId="181" fillId="0" borderId="0" xfId="1017" quotePrefix="1" applyNumberFormat="1" applyFont="1" applyFill="1" applyBorder="1" applyAlignment="1" applyProtection="1">
      <alignment horizontal="right" vertical="center"/>
    </xf>
    <xf numFmtId="175" fontId="181" fillId="0" borderId="36" xfId="1017" quotePrefix="1" applyNumberFormat="1" applyFont="1" applyFill="1" applyBorder="1" applyAlignment="1" applyProtection="1">
      <alignment horizontal="right" vertical="center"/>
    </xf>
    <xf numFmtId="1" fontId="173" fillId="0" borderId="0" xfId="1016" applyNumberFormat="1" applyFont="1" applyFill="1" applyBorder="1" applyAlignment="1" applyProtection="1">
      <alignment horizontal="right" vertical="center"/>
    </xf>
    <xf numFmtId="175" fontId="173" fillId="0" borderId="0" xfId="1017" applyNumberFormat="1" applyFont="1" applyFill="1" applyBorder="1" applyAlignment="1" applyProtection="1">
      <alignment horizontal="right" vertical="center"/>
    </xf>
    <xf numFmtId="3" fontId="173" fillId="0" borderId="0" xfId="1016" applyNumberFormat="1" applyFont="1" applyFill="1" applyBorder="1" applyAlignment="1" applyProtection="1">
      <alignment horizontal="right" vertical="center"/>
    </xf>
    <xf numFmtId="3" fontId="173" fillId="0" borderId="0" xfId="1017" applyNumberFormat="1" applyFont="1" applyFill="1" applyBorder="1" applyAlignment="1" applyProtection="1">
      <alignment horizontal="right" vertical="center"/>
    </xf>
    <xf numFmtId="3" fontId="173" fillId="0" borderId="36" xfId="1017" applyNumberFormat="1" applyFont="1" applyFill="1" applyBorder="1" applyAlignment="1" applyProtection="1">
      <alignment horizontal="right" vertical="center"/>
    </xf>
    <xf numFmtId="3" fontId="173" fillId="0" borderId="46" xfId="1017" applyNumberFormat="1" applyFont="1" applyFill="1" applyBorder="1" applyAlignment="1" applyProtection="1">
      <alignment horizontal="right" vertical="center"/>
    </xf>
    <xf numFmtId="175" fontId="173" fillId="0" borderId="46" xfId="1017" applyNumberFormat="1" applyFont="1" applyFill="1" applyBorder="1" applyAlignment="1" applyProtection="1">
      <alignment horizontal="right" vertical="center"/>
    </xf>
    <xf numFmtId="1" fontId="173" fillId="0" borderId="0" xfId="1017" applyNumberFormat="1" applyFont="1" applyFill="1" applyBorder="1" applyAlignment="1" applyProtection="1">
      <alignment horizontal="right" vertical="center"/>
    </xf>
    <xf numFmtId="1" fontId="181" fillId="0" borderId="0" xfId="1017" applyNumberFormat="1" applyFont="1" applyFill="1" applyBorder="1" applyAlignment="1" applyProtection="1">
      <alignment horizontal="right" vertical="center"/>
    </xf>
    <xf numFmtId="1" fontId="181" fillId="0" borderId="36" xfId="1017" applyNumberFormat="1" applyFont="1" applyFill="1" applyBorder="1" applyAlignment="1" applyProtection="1">
      <alignment horizontal="right" vertical="center"/>
    </xf>
    <xf numFmtId="185" fontId="173" fillId="0" borderId="0" xfId="1016" applyNumberFormat="1" applyFont="1" applyFill="1" applyBorder="1" applyAlignment="1" applyProtection="1">
      <alignment horizontal="right" vertical="center"/>
    </xf>
    <xf numFmtId="185" fontId="173" fillId="0" borderId="0" xfId="1017" applyNumberFormat="1" applyFont="1" applyFill="1" applyBorder="1" applyAlignment="1" applyProtection="1">
      <alignment horizontal="right" vertical="center"/>
    </xf>
    <xf numFmtId="185" fontId="173" fillId="0" borderId="36" xfId="1017" applyNumberFormat="1" applyFont="1" applyFill="1" applyBorder="1" applyAlignment="1" applyProtection="1">
      <alignment horizontal="right" vertical="center"/>
    </xf>
    <xf numFmtId="193" fontId="173" fillId="0" borderId="0" xfId="1016" applyNumberFormat="1" applyFont="1" applyFill="1" applyBorder="1" applyAlignment="1" applyProtection="1">
      <alignment horizontal="right" vertical="center"/>
    </xf>
    <xf numFmtId="193" fontId="173" fillId="0" borderId="0" xfId="1017" applyNumberFormat="1" applyFont="1" applyFill="1" applyBorder="1" applyAlignment="1" applyProtection="1">
      <alignment horizontal="right" vertical="center"/>
    </xf>
    <xf numFmtId="193" fontId="173" fillId="0" borderId="36" xfId="1017" applyNumberFormat="1" applyFont="1" applyFill="1" applyBorder="1" applyAlignment="1" applyProtection="1">
      <alignment horizontal="right" vertical="center"/>
    </xf>
    <xf numFmtId="0" fontId="173" fillId="0" borderId="34" xfId="1016" applyNumberFormat="1" applyFont="1" applyFill="1" applyBorder="1" applyAlignment="1" applyProtection="1">
      <alignment horizontal="center" vertical="center" wrapText="1"/>
    </xf>
    <xf numFmtId="175" fontId="173" fillId="0" borderId="34" xfId="1016" applyNumberFormat="1" applyFont="1" applyFill="1" applyBorder="1" applyAlignment="1" applyProtection="1">
      <alignment horizontal="right" vertical="center"/>
    </xf>
    <xf numFmtId="175" fontId="173" fillId="0" borderId="34" xfId="1017" applyNumberFormat="1" applyFont="1" applyFill="1" applyBorder="1" applyAlignment="1" applyProtection="1">
      <alignment horizontal="right" vertical="center"/>
    </xf>
    <xf numFmtId="175" fontId="173" fillId="0" borderId="49" xfId="1017" applyNumberFormat="1" applyFont="1" applyFill="1" applyBorder="1" applyAlignment="1" applyProtection="1">
      <alignment horizontal="right" vertical="center"/>
    </xf>
    <xf numFmtId="0" fontId="173" fillId="0" borderId="0" xfId="1016" applyNumberFormat="1" applyFont="1" applyFill="1" applyBorder="1" applyAlignment="1" applyProtection="1">
      <alignment vertical="center"/>
    </xf>
    <xf numFmtId="0" fontId="173" fillId="0" borderId="0" xfId="735" applyFont="1" applyFill="1" applyBorder="1" applyAlignment="1">
      <alignment vertical="center"/>
    </xf>
    <xf numFmtId="185" fontId="173" fillId="0" borderId="0" xfId="735" applyNumberFormat="1" applyFont="1" applyFill="1" applyBorder="1" applyAlignment="1">
      <alignment vertical="center"/>
    </xf>
    <xf numFmtId="0" fontId="173" fillId="0" borderId="0" xfId="1016" quotePrefix="1" applyFont="1" applyFill="1" applyBorder="1" applyAlignment="1">
      <alignment vertical="center"/>
    </xf>
    <xf numFmtId="0" fontId="182" fillId="0" borderId="0" xfId="1016" applyNumberFormat="1" applyFont="1" applyFill="1" applyBorder="1" applyAlignment="1" applyProtection="1">
      <alignment horizontal="left" vertical="center"/>
    </xf>
    <xf numFmtId="0" fontId="183" fillId="0" borderId="0" xfId="1016" quotePrefix="1" applyFont="1" applyFill="1" applyBorder="1" applyAlignment="1">
      <alignment vertical="center"/>
    </xf>
    <xf numFmtId="175" fontId="173" fillId="0" borderId="0" xfId="1016" applyNumberFormat="1" applyFont="1" applyFill="1" applyBorder="1" applyAlignment="1" applyProtection="1">
      <alignment vertical="center"/>
    </xf>
    <xf numFmtId="175" fontId="180" fillId="0" borderId="0" xfId="1016" applyNumberFormat="1" applyFont="1" applyFill="1" applyBorder="1" applyAlignment="1">
      <alignment vertical="center"/>
    </xf>
    <xf numFmtId="0" fontId="173" fillId="0" borderId="0" xfId="919" applyFont="1" applyFill="1" applyBorder="1" applyAlignment="1">
      <alignment vertical="center"/>
    </xf>
    <xf numFmtId="0" fontId="172" fillId="0" borderId="35" xfId="938" applyFont="1" applyFill="1" applyBorder="1" applyAlignment="1">
      <alignment horizontal="left" vertical="center" wrapText="1"/>
    </xf>
    <xf numFmtId="175" fontId="172" fillId="0" borderId="0" xfId="919" applyNumberFormat="1" applyFont="1" applyFill="1" applyBorder="1" applyAlignment="1">
      <alignment horizontal="right" vertical="center"/>
    </xf>
    <xf numFmtId="175" fontId="173" fillId="0" borderId="0" xfId="919" applyNumberFormat="1" applyFont="1" applyFill="1" applyBorder="1" applyAlignment="1">
      <alignment vertical="center"/>
    </xf>
    <xf numFmtId="0" fontId="172" fillId="0" borderId="0" xfId="919" applyFont="1" applyFill="1" applyBorder="1" applyAlignment="1">
      <alignment vertical="center"/>
    </xf>
    <xf numFmtId="0" fontId="172" fillId="0" borderId="35" xfId="938" applyFont="1" applyFill="1" applyBorder="1" applyAlignment="1">
      <alignment horizontal="left" vertical="center" wrapText="1" indent="2"/>
    </xf>
    <xf numFmtId="175" fontId="172" fillId="0" borderId="0" xfId="938" applyNumberFormat="1" applyFont="1" applyFill="1" applyBorder="1" applyAlignment="1">
      <alignment horizontal="right" vertical="center"/>
    </xf>
    <xf numFmtId="0" fontId="173" fillId="0" borderId="35" xfId="938" applyFont="1" applyFill="1" applyBorder="1" applyAlignment="1">
      <alignment horizontal="left" vertical="center" wrapText="1" indent="4"/>
    </xf>
    <xf numFmtId="175" fontId="173" fillId="0" borderId="0" xfId="919" applyNumberFormat="1" applyFont="1" applyFill="1" applyBorder="1" applyAlignment="1">
      <alignment horizontal="right" vertical="center"/>
    </xf>
    <xf numFmtId="175" fontId="173" fillId="0" borderId="0" xfId="938" applyNumberFormat="1" applyFont="1" applyFill="1" applyBorder="1" applyAlignment="1">
      <alignment horizontal="right" vertical="center"/>
    </xf>
    <xf numFmtId="0" fontId="173" fillId="0" borderId="35" xfId="938" applyFont="1" applyFill="1" applyBorder="1" applyAlignment="1">
      <alignment horizontal="left" vertical="center" wrapText="1" indent="6"/>
    </xf>
    <xf numFmtId="0" fontId="173" fillId="0" borderId="35" xfId="938" applyFont="1" applyFill="1" applyBorder="1" applyAlignment="1">
      <alignment horizontal="left" vertical="center" wrapText="1"/>
    </xf>
    <xf numFmtId="0" fontId="173" fillId="0" borderId="0" xfId="919" applyFont="1" applyFill="1" applyBorder="1" applyAlignment="1">
      <alignment horizontal="right" vertical="center"/>
    </xf>
    <xf numFmtId="175" fontId="172" fillId="0" borderId="0" xfId="919" applyNumberFormat="1" applyFont="1" applyFill="1" applyBorder="1" applyAlignment="1">
      <alignment vertical="center"/>
    </xf>
    <xf numFmtId="0" fontId="172" fillId="0" borderId="35" xfId="919" applyFont="1" applyFill="1" applyBorder="1" applyAlignment="1">
      <alignment horizontal="left" vertical="center" wrapText="1"/>
    </xf>
    <xf numFmtId="0" fontId="173" fillId="0" borderId="35" xfId="919" applyFont="1" applyFill="1" applyBorder="1" applyAlignment="1">
      <alignment horizontal="left" vertical="center" wrapText="1" indent="2"/>
    </xf>
    <xf numFmtId="211" fontId="173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horizontal="right" vertical="center"/>
    </xf>
    <xf numFmtId="0" fontId="173" fillId="0" borderId="35" xfId="919" applyFont="1" applyFill="1" applyBorder="1" applyAlignment="1">
      <alignment horizontal="left" vertical="center" wrapText="1"/>
    </xf>
    <xf numFmtId="0" fontId="172" fillId="0" borderId="35" xfId="919" applyFont="1" applyFill="1" applyBorder="1" applyAlignment="1">
      <alignment horizontal="left" vertical="center" wrapText="1" indent="2"/>
    </xf>
    <xf numFmtId="0" fontId="172" fillId="0" borderId="37" xfId="938" applyFont="1" applyFill="1" applyBorder="1" applyAlignment="1">
      <alignment horizontal="left" vertical="center" wrapText="1" indent="2"/>
    </xf>
    <xf numFmtId="175" fontId="172" fillId="0" borderId="34" xfId="938" applyNumberFormat="1" applyFont="1" applyFill="1" applyBorder="1" applyAlignment="1">
      <alignment horizontal="right" vertical="center"/>
    </xf>
    <xf numFmtId="0" fontId="173" fillId="0" borderId="0" xfId="938" applyFont="1" applyFill="1" applyBorder="1" applyAlignment="1">
      <alignment horizontal="left" vertical="center" wrapText="1"/>
    </xf>
    <xf numFmtId="175" fontId="173" fillId="0" borderId="0" xfId="938" applyNumberFormat="1" applyFont="1" applyFill="1" applyBorder="1" applyAlignment="1">
      <alignment horizontal="center" vertical="center" wrapText="1"/>
    </xf>
    <xf numFmtId="212" fontId="172" fillId="0" borderId="0" xfId="919" applyNumberFormat="1" applyFont="1" applyFill="1" applyBorder="1" applyAlignment="1">
      <alignment vertical="center"/>
    </xf>
    <xf numFmtId="211" fontId="172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vertical="center"/>
    </xf>
    <xf numFmtId="2" fontId="172" fillId="0" borderId="0" xfId="938" applyNumberFormat="1" applyFont="1" applyFill="1" applyBorder="1" applyAlignment="1">
      <alignment horizontal="right" vertical="center"/>
    </xf>
    <xf numFmtId="0" fontId="184" fillId="0" borderId="0" xfId="0" applyFont="1" applyFill="1" applyBorder="1"/>
    <xf numFmtId="175" fontId="185" fillId="0" borderId="0" xfId="0" applyNumberFormat="1" applyFont="1" applyFill="1" applyBorder="1" applyAlignment="1">
      <alignment horizontal="center" wrapText="1"/>
    </xf>
    <xf numFmtId="0" fontId="186" fillId="0" borderId="0" xfId="0" applyFont="1" applyFill="1" applyBorder="1"/>
    <xf numFmtId="0" fontId="180" fillId="0" borderId="0" xfId="0" applyFont="1" applyFill="1" applyBorder="1" applyAlignment="1">
      <alignment horizontal="left" wrapText="1"/>
    </xf>
    <xf numFmtId="175" fontId="173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left" wrapText="1" indent="2"/>
    </xf>
    <xf numFmtId="175" fontId="173" fillId="0" borderId="0" xfId="0" quotePrefix="1" applyNumberFormat="1" applyFont="1" applyFill="1" applyBorder="1" applyAlignment="1">
      <alignment horizontal="right" wrapText="1"/>
    </xf>
    <xf numFmtId="0" fontId="172" fillId="0" borderId="0" xfId="0" applyFont="1" applyFill="1" applyBorder="1" applyAlignment="1">
      <alignment horizontal="left" indent="1"/>
    </xf>
    <xf numFmtId="0" fontId="173" fillId="0" borderId="0" xfId="0" applyFont="1" applyFill="1" applyBorder="1" applyAlignment="1">
      <alignment horizontal="left" wrapText="1" indent="2"/>
    </xf>
    <xf numFmtId="0" fontId="173" fillId="0" borderId="0" xfId="0" applyFont="1" applyFill="1" applyBorder="1" applyAlignment="1">
      <alignment horizontal="left" indent="2"/>
    </xf>
    <xf numFmtId="0" fontId="172" fillId="0" borderId="61" xfId="0" applyFont="1" applyFill="1" applyBorder="1" applyAlignment="1">
      <alignment horizontal="left" wrapText="1" indent="1"/>
    </xf>
    <xf numFmtId="0" fontId="188" fillId="0" borderId="0" xfId="0" applyFont="1" applyFill="1" applyBorder="1"/>
    <xf numFmtId="0" fontId="173" fillId="0" borderId="0" xfId="0" applyFont="1" applyFill="1" applyAlignment="1">
      <alignment vertical="center"/>
    </xf>
    <xf numFmtId="0" fontId="114" fillId="0" borderId="0" xfId="0" applyFont="1" applyFill="1" applyBorder="1"/>
    <xf numFmtId="175" fontId="172" fillId="58" borderId="58" xfId="0" applyNumberFormat="1" applyFont="1" applyFill="1" applyBorder="1" applyAlignment="1">
      <alignment horizontal="center" vertical="center" wrapText="1"/>
    </xf>
    <xf numFmtId="175" fontId="172" fillId="58" borderId="0" xfId="0" applyNumberFormat="1" applyFont="1" applyFill="1" applyBorder="1" applyAlignment="1">
      <alignment horizontal="center" vertical="center" wrapText="1"/>
    </xf>
    <xf numFmtId="175" fontId="172" fillId="58" borderId="47" xfId="0" applyNumberFormat="1" applyFont="1" applyFill="1" applyBorder="1" applyAlignment="1">
      <alignment horizontal="center" vertical="center" wrapText="1"/>
    </xf>
    <xf numFmtId="175" fontId="173" fillId="58" borderId="58" xfId="0" applyNumberFormat="1" applyFont="1" applyFill="1" applyBorder="1" applyAlignment="1">
      <alignment horizontal="center" wrapText="1"/>
    </xf>
    <xf numFmtId="175" fontId="173" fillId="58" borderId="0" xfId="0" applyNumberFormat="1" applyFont="1" applyFill="1" applyBorder="1" applyAlignment="1">
      <alignment horizontal="center" wrapText="1"/>
    </xf>
    <xf numFmtId="175" fontId="173" fillId="58" borderId="47" xfId="0" applyNumberFormat="1" applyFont="1" applyFill="1" applyBorder="1" applyAlignment="1">
      <alignment horizontal="center" wrapText="1"/>
    </xf>
    <xf numFmtId="175" fontId="187" fillId="58" borderId="0" xfId="0" applyNumberFormat="1" applyFont="1" applyFill="1" applyBorder="1" applyAlignment="1">
      <alignment horizontal="center" wrapText="1"/>
    </xf>
    <xf numFmtId="175" fontId="173" fillId="58" borderId="58" xfId="0" applyNumberFormat="1" applyFont="1" applyFill="1" applyBorder="1" applyAlignment="1">
      <alignment horizontal="center" vertical="center" wrapText="1"/>
    </xf>
    <xf numFmtId="175" fontId="173" fillId="58" borderId="0" xfId="0" applyNumberFormat="1" applyFont="1" applyFill="1" applyBorder="1" applyAlignment="1">
      <alignment horizontal="center" vertical="center" wrapText="1"/>
    </xf>
    <xf numFmtId="175" fontId="173" fillId="58" borderId="47" xfId="0" applyNumberFormat="1" applyFont="1" applyFill="1" applyBorder="1" applyAlignment="1">
      <alignment horizontal="center" vertical="center" wrapText="1"/>
    </xf>
    <xf numFmtId="175" fontId="173" fillId="58" borderId="60" xfId="0" applyNumberFormat="1" applyFont="1" applyFill="1" applyBorder="1" applyAlignment="1">
      <alignment horizontal="center" wrapText="1"/>
    </xf>
    <xf numFmtId="175" fontId="173" fillId="58" borderId="50" xfId="0" applyNumberFormat="1" applyFont="1" applyFill="1" applyBorder="1" applyAlignment="1">
      <alignment horizontal="center" wrapText="1"/>
    </xf>
    <xf numFmtId="175" fontId="173" fillId="58" borderId="61" xfId="0" applyNumberFormat="1" applyFont="1" applyFill="1" applyBorder="1" applyAlignment="1">
      <alignment horizontal="center" wrapText="1"/>
    </xf>
    <xf numFmtId="0" fontId="172" fillId="58" borderId="52" xfId="0" quotePrefix="1" applyFont="1" applyFill="1" applyBorder="1" applyAlignment="1">
      <alignment horizontal="center" vertical="center" wrapText="1"/>
    </xf>
    <xf numFmtId="0" fontId="172" fillId="58" borderId="53" xfId="0" quotePrefix="1" applyFont="1" applyFill="1" applyBorder="1" applyAlignment="1">
      <alignment horizontal="center" vertical="center" wrapText="1"/>
    </xf>
    <xf numFmtId="0" fontId="172" fillId="58" borderId="54" xfId="0" quotePrefix="1" applyFont="1" applyFill="1" applyBorder="1" applyAlignment="1">
      <alignment horizontal="center" vertical="center" wrapText="1"/>
    </xf>
    <xf numFmtId="175" fontId="173" fillId="58" borderId="58" xfId="0" quotePrefix="1" applyNumberFormat="1" applyFont="1" applyFill="1" applyBorder="1" applyAlignment="1">
      <alignment horizontal="center" wrapText="1"/>
    </xf>
    <xf numFmtId="175" fontId="173" fillId="58" borderId="0" xfId="0" quotePrefix="1" applyNumberFormat="1" applyFont="1" applyFill="1" applyBorder="1" applyAlignment="1">
      <alignment horizontal="right" wrapText="1"/>
    </xf>
    <xf numFmtId="175" fontId="173" fillId="58" borderId="47" xfId="0" quotePrefix="1" applyNumberFormat="1" applyFont="1" applyFill="1" applyBorder="1" applyAlignment="1">
      <alignment horizontal="right" wrapText="1"/>
    </xf>
    <xf numFmtId="175" fontId="173" fillId="58" borderId="0" xfId="0" applyNumberFormat="1" applyFont="1" applyFill="1" applyBorder="1" applyAlignment="1">
      <alignment horizontal="right" wrapText="1"/>
    </xf>
    <xf numFmtId="175" fontId="173" fillId="58" borderId="47" xfId="0" applyNumberFormat="1" applyFont="1" applyFill="1" applyBorder="1" applyAlignment="1">
      <alignment horizontal="right" wrapText="1"/>
    </xf>
    <xf numFmtId="175" fontId="172" fillId="58" borderId="58" xfId="0" applyNumberFormat="1" applyFont="1" applyFill="1" applyBorder="1" applyAlignment="1">
      <alignment horizontal="right" vertical="center" wrapText="1"/>
    </xf>
    <xf numFmtId="175" fontId="172" fillId="58" borderId="0" xfId="0" applyNumberFormat="1" applyFont="1" applyFill="1" applyBorder="1" applyAlignment="1">
      <alignment horizontal="right" vertical="center" wrapText="1"/>
    </xf>
    <xf numFmtId="175" fontId="172" fillId="58" borderId="47" xfId="0" applyNumberFormat="1" applyFont="1" applyFill="1" applyBorder="1" applyAlignment="1">
      <alignment horizontal="right" vertical="center" wrapText="1"/>
    </xf>
    <xf numFmtId="175" fontId="173" fillId="58" borderId="58" xfId="0" applyNumberFormat="1" applyFont="1" applyFill="1" applyBorder="1"/>
    <xf numFmtId="175" fontId="173" fillId="58" borderId="0" xfId="0" applyNumberFormat="1" applyFont="1" applyFill="1" applyBorder="1" applyAlignment="1">
      <alignment horizontal="right"/>
    </xf>
    <xf numFmtId="175" fontId="173" fillId="58" borderId="47" xfId="0" applyNumberFormat="1" applyFont="1" applyFill="1" applyBorder="1" applyAlignment="1">
      <alignment horizontal="right"/>
    </xf>
    <xf numFmtId="175" fontId="173" fillId="58" borderId="0" xfId="0" applyNumberFormat="1" applyFont="1" applyFill="1" applyBorder="1"/>
    <xf numFmtId="175" fontId="173" fillId="58" borderId="47" xfId="0" applyNumberFormat="1" applyFont="1" applyFill="1" applyBorder="1"/>
    <xf numFmtId="175" fontId="173" fillId="58" borderId="58" xfId="0" applyNumberFormat="1" applyFont="1" applyFill="1" applyBorder="1" applyAlignment="1">
      <alignment horizontal="right"/>
    </xf>
    <xf numFmtId="175" fontId="173" fillId="58" borderId="58" xfId="0" applyNumberFormat="1" applyFont="1" applyFill="1" applyBorder="1" applyAlignment="1">
      <alignment horizontal="right" vertical="center" wrapText="1"/>
    </xf>
    <xf numFmtId="175" fontId="173" fillId="58" borderId="0" xfId="0" applyNumberFormat="1" applyFont="1" applyFill="1" applyBorder="1" applyAlignment="1">
      <alignment horizontal="right" vertical="center" wrapText="1"/>
    </xf>
    <xf numFmtId="175" fontId="173" fillId="58" borderId="47" xfId="0" applyNumberFormat="1" applyFont="1" applyFill="1" applyBorder="1" applyAlignment="1">
      <alignment horizontal="right" vertical="center" wrapText="1"/>
    </xf>
    <xf numFmtId="175" fontId="173" fillId="58" borderId="60" xfId="0" applyNumberFormat="1" applyFont="1" applyFill="1" applyBorder="1"/>
    <xf numFmtId="175" fontId="173" fillId="58" borderId="50" xfId="0" quotePrefix="1" applyNumberFormat="1" applyFont="1" applyFill="1" applyBorder="1" applyAlignment="1">
      <alignment horizontal="right" wrapText="1"/>
    </xf>
    <xf numFmtId="175" fontId="173" fillId="58" borderId="61" xfId="0" quotePrefix="1" applyNumberFormat="1" applyFont="1" applyFill="1" applyBorder="1" applyAlignment="1">
      <alignment horizontal="right" wrapText="1"/>
    </xf>
    <xf numFmtId="16" fontId="172" fillId="58" borderId="54" xfId="0" quotePrefix="1" applyNumberFormat="1" applyFont="1" applyFill="1" applyBorder="1" applyAlignment="1">
      <alignment horizontal="center" vertical="center" wrapText="1"/>
    </xf>
    <xf numFmtId="175" fontId="173" fillId="58" borderId="50" xfId="0" applyNumberFormat="1" applyFont="1" applyFill="1" applyBorder="1"/>
    <xf numFmtId="0" fontId="173" fillId="0" borderId="0" xfId="914" applyFont="1" applyFill="1" applyBorder="1" applyAlignment="1">
      <alignment horizontal="center" vertical="center" wrapText="1"/>
    </xf>
    <xf numFmtId="213" fontId="178" fillId="0" borderId="0" xfId="913" applyNumberFormat="1" applyFont="1" applyFill="1" applyBorder="1" applyAlignment="1">
      <alignment vertical="center"/>
    </xf>
    <xf numFmtId="0" fontId="172" fillId="58" borderId="0" xfId="0" quotePrefix="1" applyFont="1" applyFill="1" applyBorder="1" applyAlignment="1">
      <alignment horizontal="center" vertical="center" wrapText="1"/>
    </xf>
    <xf numFmtId="213" fontId="173" fillId="0" borderId="0" xfId="914" applyNumberFormat="1" applyFont="1" applyFill="1" applyBorder="1" applyAlignment="1">
      <alignment vertical="center"/>
    </xf>
    <xf numFmtId="214" fontId="173" fillId="0" borderId="36" xfId="1020" applyNumberFormat="1" applyFont="1" applyFill="1" applyBorder="1" applyAlignment="1">
      <alignment horizontal="right" vertical="center"/>
    </xf>
    <xf numFmtId="175" fontId="178" fillId="0" borderId="0" xfId="913" applyNumberFormat="1" applyFont="1" applyFill="1" applyBorder="1" applyAlignment="1">
      <alignment vertical="center"/>
    </xf>
    <xf numFmtId="175" fontId="177" fillId="0" borderId="0" xfId="1015" applyNumberFormat="1" applyFont="1" applyFill="1" applyBorder="1" applyAlignment="1">
      <alignment vertical="center"/>
    </xf>
    <xf numFmtId="175" fontId="176" fillId="0" borderId="0" xfId="1015" applyNumberFormat="1" applyFont="1" applyFill="1" applyBorder="1" applyAlignment="1">
      <alignment vertical="center"/>
    </xf>
    <xf numFmtId="0" fontId="180" fillId="0" borderId="45" xfId="1017" applyFont="1" applyFill="1" applyBorder="1" applyAlignment="1">
      <alignment horizontal="center" vertical="center"/>
    </xf>
    <xf numFmtId="0" fontId="180" fillId="0" borderId="45" xfId="1016" applyFont="1" applyFill="1" applyBorder="1" applyAlignment="1">
      <alignment horizontal="center" vertical="center"/>
    </xf>
    <xf numFmtId="211" fontId="173" fillId="0" borderId="0" xfId="914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horizontal="right" vertical="center"/>
    </xf>
    <xf numFmtId="0" fontId="171" fillId="0" borderId="0" xfId="938" applyFont="1" applyFill="1" applyBorder="1" applyAlignment="1">
      <alignment horizontal="center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2" fillId="58" borderId="60" xfId="0" quotePrefix="1" applyFont="1" applyFill="1" applyBorder="1" applyAlignment="1">
      <alignment horizontal="center" vertical="center" wrapText="1"/>
    </xf>
    <xf numFmtId="0" fontId="172" fillId="58" borderId="50" xfId="0" quotePrefix="1" applyFont="1" applyFill="1" applyBorder="1" applyAlignment="1">
      <alignment horizontal="center" vertical="center" wrapText="1"/>
    </xf>
    <xf numFmtId="0" fontId="184" fillId="58" borderId="0" xfId="0" applyFont="1" applyFill="1" applyBorder="1"/>
    <xf numFmtId="0" fontId="172" fillId="58" borderId="57" xfId="0" quotePrefix="1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/>
    </xf>
    <xf numFmtId="175" fontId="173" fillId="0" borderId="47" xfId="0" quotePrefix="1" applyNumberFormat="1" applyFont="1" applyFill="1" applyBorder="1" applyAlignment="1">
      <alignment horizontal="right" wrapText="1"/>
    </xf>
    <xf numFmtId="175" fontId="173" fillId="0" borderId="47" xfId="0" applyNumberFormat="1" applyFont="1" applyFill="1" applyBorder="1" applyAlignment="1">
      <alignment horizontal="right" wrapText="1"/>
    </xf>
    <xf numFmtId="175" fontId="173" fillId="0" borderId="47" xfId="0" applyNumberFormat="1" applyFont="1" applyFill="1" applyBorder="1"/>
    <xf numFmtId="175" fontId="173" fillId="0" borderId="61" xfId="0" quotePrefix="1" applyNumberFormat="1" applyFont="1" applyFill="1" applyBorder="1" applyAlignment="1">
      <alignment horizontal="right" wrapText="1"/>
    </xf>
    <xf numFmtId="0" fontId="173" fillId="0" borderId="36" xfId="1016" applyFont="1" applyFill="1" applyBorder="1" applyAlignment="1">
      <alignment horizontal="right" vertical="center"/>
    </xf>
    <xf numFmtId="3" fontId="173" fillId="0" borderId="46" xfId="1016" applyNumberFormat="1" applyFont="1" applyFill="1" applyBorder="1" applyAlignment="1" applyProtection="1">
      <alignment horizontal="right" vertical="center"/>
    </xf>
    <xf numFmtId="0" fontId="173" fillId="0" borderId="0" xfId="1016" quotePrefix="1" applyNumberFormat="1" applyFont="1" applyFill="1" applyBorder="1" applyAlignment="1" applyProtection="1">
      <alignment horizontal="right" vertical="center"/>
    </xf>
    <xf numFmtId="175" fontId="173" fillId="0" borderId="36" xfId="1017" quotePrefix="1" applyNumberFormat="1" applyFont="1" applyFill="1" applyBorder="1" applyAlignment="1" applyProtection="1">
      <alignment horizontal="right" vertical="center"/>
    </xf>
    <xf numFmtId="3" fontId="173" fillId="0" borderId="0" xfId="1016" quotePrefix="1" applyNumberFormat="1" applyFont="1" applyFill="1" applyBorder="1" applyAlignment="1" applyProtection="1">
      <alignment horizontal="right" vertical="center" wrapText="1"/>
    </xf>
    <xf numFmtId="3" fontId="173" fillId="0" borderId="0" xfId="1017" quotePrefix="1" applyNumberFormat="1" applyFont="1" applyFill="1" applyBorder="1" applyAlignment="1" applyProtection="1">
      <alignment horizontal="right" vertical="center" wrapText="1"/>
    </xf>
    <xf numFmtId="3" fontId="173" fillId="0" borderId="36" xfId="1017" quotePrefix="1" applyNumberFormat="1" applyFont="1" applyFill="1" applyBorder="1" applyAlignment="1" applyProtection="1">
      <alignment horizontal="right" vertical="center" wrapText="1"/>
    </xf>
    <xf numFmtId="0" fontId="172" fillId="0" borderId="0" xfId="1016" applyNumberFormat="1" applyFont="1" applyFill="1" applyBorder="1" applyAlignment="1" applyProtection="1">
      <alignment horizontal="center" vertical="center"/>
    </xf>
    <xf numFmtId="0" fontId="172" fillId="0" borderId="0" xfId="1016" applyNumberFormat="1" applyFont="1" applyFill="1" applyBorder="1" applyAlignment="1" applyProtection="1">
      <alignment horizontal="right" vertical="center"/>
    </xf>
    <xf numFmtId="0" fontId="173" fillId="0" borderId="0" xfId="1016" quotePrefix="1" applyNumberFormat="1" applyFont="1" applyFill="1" applyBorder="1" applyAlignment="1" applyProtection="1">
      <alignment horizontal="right" vertical="center" wrapText="1"/>
    </xf>
    <xf numFmtId="0" fontId="173" fillId="0" borderId="40" xfId="1016" quotePrefix="1" applyNumberFormat="1" applyFont="1" applyFill="1" applyBorder="1" applyAlignment="1" applyProtection="1">
      <alignment horizontal="right" vertical="center" wrapText="1"/>
    </xf>
    <xf numFmtId="0" fontId="173" fillId="0" borderId="36" xfId="1016" quotePrefix="1" applyNumberFormat="1" applyFont="1" applyFill="1" applyBorder="1" applyAlignment="1" applyProtection="1">
      <alignment horizontal="right" vertical="center" wrapText="1"/>
    </xf>
    <xf numFmtId="0" fontId="172" fillId="0" borderId="36" xfId="1016" quotePrefix="1" applyNumberFormat="1" applyFont="1" applyFill="1" applyBorder="1" applyAlignment="1" applyProtection="1">
      <alignment horizontal="right" vertical="center"/>
    </xf>
    <xf numFmtId="0" fontId="180" fillId="0" borderId="36" xfId="1017" applyFont="1" applyFill="1" applyBorder="1" applyAlignment="1">
      <alignment horizontal="right" vertical="center"/>
    </xf>
    <xf numFmtId="0" fontId="180" fillId="0" borderId="36" xfId="1016" applyFont="1" applyFill="1" applyBorder="1" applyAlignment="1">
      <alignment horizontal="right" vertical="center"/>
    </xf>
    <xf numFmtId="0" fontId="180" fillId="0" borderId="46" xfId="1016" applyFont="1" applyFill="1" applyBorder="1" applyAlignment="1">
      <alignment horizontal="right" vertical="center"/>
    </xf>
    <xf numFmtId="0" fontId="173" fillId="0" borderId="46" xfId="1017" applyFont="1" applyFill="1" applyBorder="1" applyAlignment="1">
      <alignment horizontal="right" vertical="center"/>
    </xf>
    <xf numFmtId="0" fontId="173" fillId="0" borderId="36" xfId="1017" applyFont="1" applyFill="1" applyBorder="1" applyAlignment="1">
      <alignment horizontal="right" vertical="center"/>
    </xf>
    <xf numFmtId="185" fontId="173" fillId="0" borderId="46" xfId="1017" applyNumberFormat="1" applyFont="1" applyFill="1" applyBorder="1" applyAlignment="1">
      <alignment horizontal="right" vertical="center"/>
    </xf>
    <xf numFmtId="193" fontId="173" fillId="0" borderId="46" xfId="1017" applyNumberFormat="1" applyFont="1" applyFill="1" applyBorder="1" applyAlignment="1">
      <alignment horizontal="right" vertical="center"/>
    </xf>
    <xf numFmtId="0" fontId="173" fillId="0" borderId="45" xfId="1017" applyFont="1" applyFill="1" applyBorder="1" applyAlignment="1">
      <alignment horizontal="right" vertical="center"/>
    </xf>
    <xf numFmtId="0" fontId="173" fillId="0" borderId="45" xfId="1016" applyFont="1" applyFill="1" applyBorder="1" applyAlignment="1">
      <alignment horizontal="right" vertical="center"/>
    </xf>
    <xf numFmtId="193" fontId="180" fillId="0" borderId="0" xfId="1016" applyNumberFormat="1" applyFont="1" applyFill="1" applyBorder="1" applyAlignment="1">
      <alignment vertical="center"/>
    </xf>
    <xf numFmtId="0" fontId="183" fillId="0" borderId="0" xfId="1016" quotePrefix="1" applyFont="1" applyFill="1" applyBorder="1" applyAlignment="1">
      <alignment vertical="center" wrapText="1"/>
    </xf>
    <xf numFmtId="175" fontId="172" fillId="0" borderId="0" xfId="914" applyNumberFormat="1" applyFont="1" applyFill="1" applyBorder="1" applyAlignment="1">
      <alignment vertical="center"/>
    </xf>
    <xf numFmtId="175" fontId="173" fillId="0" borderId="35" xfId="914" applyNumberFormat="1" applyFont="1" applyFill="1" applyBorder="1" applyAlignment="1">
      <alignment vertical="center"/>
    </xf>
    <xf numFmtId="215" fontId="173" fillId="0" borderId="0" xfId="914" applyNumberFormat="1" applyFont="1" applyFill="1" applyBorder="1" applyAlignment="1">
      <alignment vertical="center"/>
    </xf>
    <xf numFmtId="0" fontId="172" fillId="0" borderId="42" xfId="0" applyFont="1" applyFill="1" applyBorder="1" applyAlignment="1">
      <alignment horizontal="center" vertical="center" wrapText="1"/>
    </xf>
    <xf numFmtId="0" fontId="172" fillId="0" borderId="38" xfId="914" applyFont="1" applyFill="1" applyBorder="1" applyAlignment="1">
      <alignment horizontal="center" vertical="center"/>
    </xf>
    <xf numFmtId="0" fontId="172" fillId="0" borderId="46" xfId="914" applyFont="1" applyFill="1" applyBorder="1" applyAlignment="1">
      <alignment horizontal="center" vertical="center"/>
    </xf>
    <xf numFmtId="0" fontId="172" fillId="0" borderId="45" xfId="914" applyFont="1" applyFill="1" applyBorder="1" applyAlignment="1">
      <alignment horizontal="center" vertical="center"/>
    </xf>
    <xf numFmtId="14" fontId="172" fillId="58" borderId="43" xfId="0" applyNumberFormat="1" applyFont="1" applyFill="1" applyBorder="1" applyAlignment="1" applyProtection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0" fontId="172" fillId="0" borderId="39" xfId="914" applyFont="1" applyFill="1" applyBorder="1" applyAlignment="1">
      <alignment horizontal="center" vertical="center"/>
    </xf>
    <xf numFmtId="0" fontId="173" fillId="0" borderId="62" xfId="914" applyFont="1" applyFill="1" applyBorder="1" applyAlignment="1">
      <alignment vertical="center"/>
    </xf>
    <xf numFmtId="175" fontId="172" fillId="0" borderId="63" xfId="914" applyNumberFormat="1" applyFont="1" applyFill="1" applyBorder="1" applyAlignment="1">
      <alignment horizontal="right" vertical="center"/>
    </xf>
    <xf numFmtId="0" fontId="173" fillId="0" borderId="64" xfId="914" applyFont="1" applyFill="1" applyBorder="1" applyAlignment="1">
      <alignment vertical="center"/>
    </xf>
    <xf numFmtId="175" fontId="172" fillId="0" borderId="64" xfId="914" applyNumberFormat="1" applyFont="1" applyFill="1" applyBorder="1" applyAlignment="1">
      <alignment horizontal="right" vertical="center"/>
    </xf>
    <xf numFmtId="175" fontId="173" fillId="0" borderId="64" xfId="914" applyNumberFormat="1" applyFont="1" applyFill="1" applyBorder="1" applyAlignment="1">
      <alignment horizontal="right" vertical="center"/>
    </xf>
    <xf numFmtId="0" fontId="172" fillId="0" borderId="64" xfId="914" applyFont="1" applyFill="1" applyBorder="1" applyAlignment="1">
      <alignment vertical="center"/>
    </xf>
    <xf numFmtId="175" fontId="172" fillId="0" borderId="0" xfId="914" quotePrefix="1" applyNumberFormat="1" applyFont="1" applyFill="1" applyBorder="1" applyAlignment="1">
      <alignment horizontal="right" vertical="center"/>
    </xf>
    <xf numFmtId="175" fontId="172" fillId="0" borderId="64" xfId="914" quotePrefix="1" applyNumberFormat="1" applyFont="1" applyFill="1" applyBorder="1" applyAlignment="1">
      <alignment horizontal="right" vertical="center"/>
    </xf>
    <xf numFmtId="175" fontId="173" fillId="0" borderId="65" xfId="914" applyNumberFormat="1" applyFont="1" applyFill="1" applyBorder="1" applyAlignment="1">
      <alignment horizontal="right" vertical="center"/>
    </xf>
    <xf numFmtId="210" fontId="173" fillId="0" borderId="0" xfId="1024" applyNumberFormat="1" applyFont="1" applyFill="1" applyBorder="1" applyAlignment="1" applyProtection="1">
      <alignment vertical="center"/>
    </xf>
    <xf numFmtId="216" fontId="173" fillId="0" borderId="0" xfId="914" applyNumberFormat="1" applyFont="1" applyFill="1" applyBorder="1" applyAlignment="1">
      <alignment vertical="center"/>
    </xf>
    <xf numFmtId="0" fontId="172" fillId="0" borderId="38" xfId="914" applyFont="1" applyFill="1" applyBorder="1" applyAlignment="1">
      <alignment horizontal="center" vertical="center"/>
    </xf>
    <xf numFmtId="0" fontId="173" fillId="0" borderId="33" xfId="914" applyFont="1" applyFill="1" applyBorder="1" applyAlignment="1">
      <alignment horizontal="center" vertical="center" wrapText="1"/>
    </xf>
    <xf numFmtId="0" fontId="172" fillId="0" borderId="33" xfId="914" applyFont="1" applyFill="1" applyBorder="1" applyAlignment="1">
      <alignment horizontal="center" vertical="center"/>
    </xf>
    <xf numFmtId="0" fontId="172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2" fillId="0" borderId="51" xfId="0" applyFont="1" applyFill="1" applyBorder="1" applyAlignment="1">
      <alignment horizontal="center" vertical="center" wrapText="1"/>
    </xf>
    <xf numFmtId="0" fontId="180" fillId="0" borderId="33" xfId="1016" applyFont="1" applyFill="1" applyBorder="1" applyAlignment="1">
      <alignment horizontal="center" vertical="center"/>
    </xf>
    <xf numFmtId="0" fontId="172" fillId="58" borderId="66" xfId="0" quotePrefix="1" applyFont="1" applyFill="1" applyBorder="1" applyAlignment="1">
      <alignment horizontal="center" vertical="center" wrapText="1"/>
    </xf>
    <xf numFmtId="175" fontId="172" fillId="58" borderId="66" xfId="0" applyNumberFormat="1" applyFont="1" applyFill="1" applyBorder="1" applyAlignment="1">
      <alignment horizontal="center" vertical="center" wrapText="1"/>
    </xf>
    <xf numFmtId="175" fontId="173" fillId="58" borderId="66" xfId="0" applyNumberFormat="1" applyFont="1" applyFill="1" applyBorder="1" applyAlignment="1">
      <alignment horizontal="center" wrapText="1"/>
    </xf>
    <xf numFmtId="175" fontId="173" fillId="58" borderId="66" xfId="0" applyNumberFormat="1" applyFont="1" applyFill="1" applyBorder="1" applyAlignment="1">
      <alignment horizontal="center" vertical="center" wrapText="1"/>
    </xf>
    <xf numFmtId="175" fontId="173" fillId="58" borderId="59" xfId="0" applyNumberFormat="1" applyFont="1" applyFill="1" applyBorder="1" applyAlignment="1">
      <alignment horizontal="center" wrapText="1"/>
    </xf>
    <xf numFmtId="0" fontId="172" fillId="58" borderId="6" xfId="0" quotePrefix="1" applyFont="1" applyFill="1" applyBorder="1" applyAlignment="1">
      <alignment horizontal="center" vertical="center" wrapText="1"/>
    </xf>
    <xf numFmtId="0" fontId="172" fillId="58" borderId="59" xfId="0" quotePrefix="1" applyFont="1" applyFill="1" applyBorder="1" applyAlignment="1">
      <alignment horizontal="center" vertical="center" wrapText="1"/>
    </xf>
    <xf numFmtId="175" fontId="172" fillId="0" borderId="66" xfId="0" applyNumberFormat="1" applyFont="1" applyFill="1" applyBorder="1" applyAlignment="1">
      <alignment horizontal="right" vertical="center" wrapText="1"/>
    </xf>
    <xf numFmtId="175" fontId="173" fillId="0" borderId="66" xfId="0" applyNumberFormat="1" applyFont="1" applyFill="1" applyBorder="1" applyAlignment="1">
      <alignment horizontal="right"/>
    </xf>
    <xf numFmtId="175" fontId="173" fillId="0" borderId="66" xfId="0" quotePrefix="1" applyNumberFormat="1" applyFont="1" applyFill="1" applyBorder="1" applyAlignment="1">
      <alignment horizontal="right" wrapText="1"/>
    </xf>
    <xf numFmtId="175" fontId="173" fillId="0" borderId="66" xfId="0" applyNumberFormat="1" applyFont="1" applyFill="1" applyBorder="1" applyAlignment="1">
      <alignment horizontal="right" wrapText="1"/>
    </xf>
    <xf numFmtId="175" fontId="173" fillId="0" borderId="66" xfId="0" applyNumberFormat="1" applyFont="1" applyFill="1" applyBorder="1" applyAlignment="1">
      <alignment horizontal="right" vertical="center" wrapText="1"/>
    </xf>
    <xf numFmtId="175" fontId="173" fillId="0" borderId="66" xfId="0" applyNumberFormat="1" applyFont="1" applyFill="1" applyBorder="1"/>
    <xf numFmtId="175" fontId="173" fillId="0" borderId="59" xfId="0" quotePrefix="1" applyNumberFormat="1" applyFont="1" applyFill="1" applyBorder="1" applyAlignment="1">
      <alignment horizontal="right" wrapText="1"/>
    </xf>
    <xf numFmtId="0" fontId="172" fillId="0" borderId="6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left" wrapText="1"/>
    </xf>
    <xf numFmtId="0" fontId="172" fillId="0" borderId="33" xfId="0" applyFont="1" applyFill="1" applyBorder="1" applyAlignment="1">
      <alignment horizontal="center" vertical="center" wrapText="1"/>
    </xf>
    <xf numFmtId="0" fontId="172" fillId="0" borderId="33" xfId="0" applyFont="1" applyFill="1" applyBorder="1" applyAlignment="1">
      <alignment horizontal="left" vertical="center" wrapText="1"/>
    </xf>
    <xf numFmtId="0" fontId="172" fillId="0" borderId="35" xfId="0" applyFont="1" applyFill="1" applyBorder="1" applyAlignment="1">
      <alignment horizontal="left" vertical="center" wrapText="1"/>
    </xf>
    <xf numFmtId="0" fontId="172" fillId="0" borderId="0" xfId="0" applyFont="1" applyFill="1" applyBorder="1" applyAlignment="1">
      <alignment horizontal="left" vertical="center" wrapText="1"/>
    </xf>
    <xf numFmtId="0" fontId="172" fillId="0" borderId="47" xfId="0" applyFont="1" applyFill="1" applyBorder="1" applyAlignment="1">
      <alignment horizontal="left" vertical="center" wrapText="1"/>
    </xf>
    <xf numFmtId="0" fontId="173" fillId="0" borderId="33" xfId="0" applyFont="1" applyFill="1" applyBorder="1" applyAlignment="1">
      <alignment horizontal="right" vertical="center" wrapText="1"/>
    </xf>
    <xf numFmtId="0" fontId="173" fillId="0" borderId="44" xfId="0" applyFont="1" applyFill="1" applyBorder="1" applyAlignment="1">
      <alignment horizontal="center" vertical="center" wrapText="1"/>
    </xf>
    <xf numFmtId="0" fontId="173" fillId="0" borderId="45" xfId="0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 vertical="center" wrapText="1"/>
    </xf>
    <xf numFmtId="0" fontId="172" fillId="0" borderId="44" xfId="0" applyFont="1" applyFill="1" applyBorder="1" applyAlignment="1">
      <alignment horizontal="center" vertical="center" wrapText="1"/>
    </xf>
    <xf numFmtId="0" fontId="172" fillId="0" borderId="46" xfId="0" applyFont="1" applyFill="1" applyBorder="1" applyAlignment="1">
      <alignment horizontal="center" vertical="center" wrapText="1"/>
    </xf>
    <xf numFmtId="0" fontId="172" fillId="0" borderId="45" xfId="0" applyFont="1" applyFill="1" applyBorder="1" applyAlignment="1">
      <alignment horizontal="center" vertical="center" wrapText="1"/>
    </xf>
    <xf numFmtId="0" fontId="172" fillId="0" borderId="38" xfId="0" applyFont="1" applyFill="1" applyBorder="1" applyAlignment="1">
      <alignment horizontal="center" vertical="center" wrapText="1"/>
    </xf>
    <xf numFmtId="0" fontId="172" fillId="0" borderId="43" xfId="0" applyFont="1" applyFill="1" applyBorder="1" applyAlignment="1">
      <alignment horizontal="center" vertical="center" wrapText="1"/>
    </xf>
    <xf numFmtId="0" fontId="172" fillId="0" borderId="42" xfId="0" applyFont="1" applyFill="1" applyBorder="1" applyAlignment="1">
      <alignment horizontal="center" vertical="center" wrapText="1"/>
    </xf>
    <xf numFmtId="0" fontId="172" fillId="0" borderId="57" xfId="0" applyFont="1" applyFill="1" applyBorder="1" applyAlignment="1">
      <alignment horizontal="center" vertical="center" wrapText="1"/>
    </xf>
    <xf numFmtId="0" fontId="172" fillId="0" borderId="61" xfId="0" applyFont="1" applyFill="1" applyBorder="1" applyAlignment="1">
      <alignment horizontal="center" vertical="center" wrapText="1"/>
    </xf>
    <xf numFmtId="0" fontId="172" fillId="0" borderId="50" xfId="0" applyFont="1" applyFill="1" applyBorder="1" applyAlignment="1">
      <alignment horizontal="center" vertical="center" wrapText="1"/>
    </xf>
    <xf numFmtId="0" fontId="172" fillId="0" borderId="51" xfId="0" applyFont="1" applyFill="1" applyBorder="1" applyAlignment="1">
      <alignment horizontal="left" vertical="center"/>
    </xf>
    <xf numFmtId="0" fontId="172" fillId="0" borderId="59" xfId="0" applyFont="1" applyFill="1" applyBorder="1" applyAlignment="1">
      <alignment horizontal="left" vertical="center"/>
    </xf>
    <xf numFmtId="0" fontId="172" fillId="0" borderId="55" xfId="0" applyFont="1" applyFill="1" applyBorder="1" applyAlignment="1">
      <alignment horizontal="center" vertical="center" wrapText="1"/>
    </xf>
    <xf numFmtId="0" fontId="172" fillId="0" borderId="56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center" vertical="center" wrapText="1"/>
    </xf>
    <xf numFmtId="0" fontId="172" fillId="0" borderId="60" xfId="0" applyFont="1" applyFill="1" applyBorder="1" applyAlignment="1">
      <alignment horizontal="center" vertical="center" wrapText="1"/>
    </xf>
    <xf numFmtId="0" fontId="172" fillId="0" borderId="51" xfId="0" applyFont="1" applyFill="1" applyBorder="1" applyAlignment="1">
      <alignment horizontal="center" vertical="center" wrapText="1"/>
    </xf>
    <xf numFmtId="0" fontId="172" fillId="0" borderId="59" xfId="0" applyFont="1" applyFill="1" applyBorder="1" applyAlignment="1">
      <alignment horizontal="center" vertical="center" wrapText="1"/>
    </xf>
    <xf numFmtId="0" fontId="172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3" fillId="0" borderId="37" xfId="1016" applyNumberFormat="1" applyFont="1" applyFill="1" applyBorder="1" applyAlignment="1" applyProtection="1">
      <alignment horizontal="left" vertical="center" wrapText="1"/>
    </xf>
    <xf numFmtId="0" fontId="172" fillId="0" borderId="38" xfId="1016" quotePrefix="1" applyNumberFormat="1" applyFont="1" applyFill="1" applyBorder="1" applyAlignment="1" applyProtection="1">
      <alignment horizontal="center" vertical="center"/>
    </xf>
    <xf numFmtId="0" fontId="172" fillId="0" borderId="43" xfId="1016" quotePrefix="1" applyNumberFormat="1" applyFont="1" applyFill="1" applyBorder="1" applyAlignment="1" applyProtection="1">
      <alignment horizontal="center" vertical="center"/>
    </xf>
    <xf numFmtId="0" fontId="172" fillId="0" borderId="42" xfId="1016" quotePrefix="1" applyNumberFormat="1" applyFont="1" applyFill="1" applyBorder="1" applyAlignment="1" applyProtection="1">
      <alignment horizontal="center" vertical="center"/>
    </xf>
    <xf numFmtId="0" fontId="171" fillId="0" borderId="0" xfId="1016" applyNumberFormat="1" applyFont="1" applyFill="1" applyBorder="1" applyAlignment="1" applyProtection="1">
      <alignment horizontal="center" vertical="center"/>
    </xf>
    <xf numFmtId="0" fontId="172" fillId="0" borderId="33" xfId="1016" applyNumberFormat="1" applyFont="1" applyFill="1" applyBorder="1" applyAlignment="1" applyProtection="1">
      <alignment horizontal="left" vertical="center" wrapText="1"/>
    </xf>
    <xf numFmtId="0" fontId="172" fillId="0" borderId="33" xfId="1016" applyNumberFormat="1" applyFont="1" applyFill="1" applyBorder="1" applyAlignment="1" applyProtection="1">
      <alignment horizontal="center" vertical="center"/>
    </xf>
    <xf numFmtId="0" fontId="172" fillId="0" borderId="33" xfId="919" applyFont="1" applyFill="1" applyBorder="1" applyAlignment="1">
      <alignment horizontal="center" vertical="center" wrapText="1"/>
    </xf>
    <xf numFmtId="0" fontId="171" fillId="0" borderId="34" xfId="938" applyFont="1" applyFill="1" applyBorder="1" applyAlignment="1">
      <alignment horizontal="center" vertical="center"/>
    </xf>
    <xf numFmtId="0" fontId="172" fillId="0" borderId="33" xfId="919" applyFont="1" applyFill="1" applyBorder="1" applyAlignment="1">
      <alignment horizontal="left" vertical="center"/>
    </xf>
    <xf numFmtId="0" fontId="172" fillId="0" borderId="44" xfId="914" applyFont="1" applyFill="1" applyBorder="1" applyAlignment="1">
      <alignment horizontal="center" vertical="center"/>
    </xf>
    <xf numFmtId="0" fontId="172" fillId="0" borderId="46" xfId="914" applyFont="1" applyFill="1" applyBorder="1" applyAlignment="1">
      <alignment horizontal="center" vertical="center"/>
    </xf>
    <xf numFmtId="0" fontId="172" fillId="0" borderId="45" xfId="914" applyFont="1" applyFill="1" applyBorder="1" applyAlignment="1">
      <alignment horizontal="center" vertical="center"/>
    </xf>
    <xf numFmtId="0" fontId="173" fillId="0" borderId="44" xfId="914" applyFont="1" applyFill="1" applyBorder="1" applyAlignment="1">
      <alignment horizontal="center" vertical="center" wrapText="1"/>
    </xf>
    <xf numFmtId="0" fontId="173" fillId="0" borderId="45" xfId="914" applyFont="1" applyFill="1" applyBorder="1" applyAlignment="1">
      <alignment horizontal="center" vertical="center" wrapText="1"/>
    </xf>
    <xf numFmtId="0" fontId="171" fillId="0" borderId="0" xfId="914" applyFont="1" applyFill="1" applyBorder="1" applyAlignment="1">
      <alignment horizontal="center" vertical="center"/>
    </xf>
    <xf numFmtId="0" fontId="172" fillId="0" borderId="33" xfId="914" applyFont="1" applyFill="1" applyBorder="1" applyAlignment="1">
      <alignment horizontal="left" vertical="center"/>
    </xf>
    <xf numFmtId="0" fontId="172" fillId="0" borderId="33" xfId="914" applyFont="1" applyFill="1" applyBorder="1" applyAlignment="1">
      <alignment horizontal="center" vertical="center"/>
    </xf>
    <xf numFmtId="0" fontId="171" fillId="58" borderId="34" xfId="0" applyNumberFormat="1" applyFont="1" applyFill="1" applyBorder="1" applyAlignment="1" applyProtection="1">
      <alignment horizontal="center" vertical="center" wrapText="1"/>
    </xf>
    <xf numFmtId="0" fontId="171" fillId="58" borderId="34" xfId="0" applyFont="1" applyFill="1" applyBorder="1" applyAlignment="1">
      <alignment horizontal="center" vertical="center" wrapText="1"/>
    </xf>
    <xf numFmtId="0" fontId="172" fillId="58" borderId="33" xfId="0" applyNumberFormat="1" applyFont="1" applyFill="1" applyBorder="1" applyAlignment="1" applyProtection="1">
      <alignment horizontal="left" vertical="center" wrapText="1"/>
    </xf>
    <xf numFmtId="14" fontId="172" fillId="58" borderId="38" xfId="0" applyNumberFormat="1" applyFont="1" applyFill="1" applyBorder="1" applyAlignment="1" applyProtection="1">
      <alignment horizontal="center" vertical="center" wrapText="1"/>
    </xf>
    <xf numFmtId="14" fontId="172" fillId="58" borderId="43" xfId="0" applyNumberFormat="1" applyFont="1" applyFill="1" applyBorder="1" applyAlignment="1" applyProtection="1">
      <alignment horizontal="center" vertical="center" wrapText="1"/>
    </xf>
    <xf numFmtId="14" fontId="172" fillId="58" borderId="42" xfId="0" applyNumberFormat="1" applyFont="1" applyFill="1" applyBorder="1" applyAlignment="1" applyProtection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</cellXfs>
  <cellStyles count="1025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10 4" xfId="1024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T49"/>
  <sheetViews>
    <sheetView showGridLines="0" zoomScale="85" zoomScaleNormal="85" zoomScalePageLayoutView="85" workbookViewId="0">
      <selection activeCell="B13" sqref="B13:T13"/>
    </sheetView>
  </sheetViews>
  <sheetFormatPr defaultColWidth="9.109375" defaultRowHeight="11.4"/>
  <cols>
    <col min="1" max="1" width="5.6640625" style="1" customWidth="1"/>
    <col min="2" max="2" width="47.33203125" style="1" customWidth="1"/>
    <col min="3" max="20" width="10.6640625" style="1" customWidth="1"/>
    <col min="21" max="16384" width="9.109375" style="1"/>
  </cols>
  <sheetData>
    <row r="1" spans="2:20" ht="30" customHeight="1">
      <c r="B1" s="336" t="s">
        <v>248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</row>
    <row r="2" spans="2:20" ht="15" customHeight="1">
      <c r="B2" s="329" t="s">
        <v>14</v>
      </c>
      <c r="C2" s="328" t="s">
        <v>54</v>
      </c>
      <c r="D2" s="328" t="s">
        <v>29</v>
      </c>
      <c r="E2" s="328" t="s">
        <v>31</v>
      </c>
      <c r="F2" s="337" t="s">
        <v>33</v>
      </c>
      <c r="G2" s="340" t="s">
        <v>53</v>
      </c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  <c r="S2" s="287" t="s">
        <v>244</v>
      </c>
      <c r="T2" s="328" t="s">
        <v>245</v>
      </c>
    </row>
    <row r="3" spans="2:20" ht="15" customHeight="1">
      <c r="B3" s="329"/>
      <c r="C3" s="328"/>
      <c r="D3" s="328"/>
      <c r="E3" s="328"/>
      <c r="F3" s="338"/>
      <c r="G3" s="333" t="s">
        <v>17</v>
      </c>
      <c r="H3" s="333" t="s">
        <v>16</v>
      </c>
      <c r="I3" s="333" t="s">
        <v>55</v>
      </c>
      <c r="J3" s="333" t="s">
        <v>19</v>
      </c>
      <c r="K3" s="333" t="s">
        <v>20</v>
      </c>
      <c r="L3" s="333" t="s">
        <v>21</v>
      </c>
      <c r="M3" s="333" t="s">
        <v>23</v>
      </c>
      <c r="N3" s="333" t="s">
        <v>59</v>
      </c>
      <c r="O3" s="333" t="s">
        <v>24</v>
      </c>
      <c r="P3" s="333" t="s">
        <v>25</v>
      </c>
      <c r="Q3" s="333" t="s">
        <v>60</v>
      </c>
      <c r="R3" s="334" t="s">
        <v>28</v>
      </c>
      <c r="S3" s="334" t="s">
        <v>17</v>
      </c>
      <c r="T3" s="328"/>
    </row>
    <row r="4" spans="2:20" ht="15" customHeight="1">
      <c r="B4" s="329"/>
      <c r="C4" s="328"/>
      <c r="D4" s="328"/>
      <c r="E4" s="328"/>
      <c r="F4" s="339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5"/>
      <c r="S4" s="335"/>
      <c r="T4" s="328"/>
    </row>
    <row r="5" spans="2:20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2:20" ht="15" customHeight="1">
      <c r="B6" s="4" t="s">
        <v>0</v>
      </c>
      <c r="C6" s="5">
        <v>100</v>
      </c>
      <c r="D6" s="6">
        <v>12.4</v>
      </c>
      <c r="E6" s="6">
        <v>13.7</v>
      </c>
      <c r="F6" s="6">
        <v>9.8000000000000007</v>
      </c>
      <c r="G6" s="6">
        <v>9.1999999999999993</v>
      </c>
      <c r="H6" s="6">
        <v>8.8000000000000007</v>
      </c>
      <c r="I6" s="6">
        <v>8.6</v>
      </c>
      <c r="J6" s="6">
        <v>8.8000000000000007</v>
      </c>
      <c r="K6" s="6">
        <v>9.6</v>
      </c>
      <c r="L6" s="6">
        <v>9</v>
      </c>
      <c r="M6" s="6">
        <v>9.1</v>
      </c>
      <c r="N6" s="6">
        <v>8.8000000000000007</v>
      </c>
      <c r="O6" s="6">
        <v>7.5</v>
      </c>
      <c r="P6" s="6">
        <v>6.5</v>
      </c>
      <c r="Q6" s="6">
        <v>5.0999999999999996</v>
      </c>
      <c r="R6" s="6">
        <v>4.0999999999999996</v>
      </c>
      <c r="S6" s="6">
        <v>3.2</v>
      </c>
      <c r="T6" s="29">
        <v>0.2</v>
      </c>
    </row>
    <row r="7" spans="2:20" ht="15" customHeight="1">
      <c r="B7" s="10" t="s">
        <v>1</v>
      </c>
      <c r="C7" s="5">
        <v>59.4</v>
      </c>
      <c r="D7" s="5">
        <v>5.8</v>
      </c>
      <c r="E7" s="5">
        <v>9.5</v>
      </c>
      <c r="F7" s="5">
        <v>8.6999999999999993</v>
      </c>
      <c r="G7" s="5">
        <v>8.3000000000000007</v>
      </c>
      <c r="H7" s="5">
        <v>7.8</v>
      </c>
      <c r="I7" s="5">
        <v>7.6</v>
      </c>
      <c r="J7" s="5">
        <v>7.4</v>
      </c>
      <c r="K7" s="5">
        <v>7.4</v>
      </c>
      <c r="L7" s="5">
        <v>7.4</v>
      </c>
      <c r="M7" s="5">
        <v>7.4</v>
      </c>
      <c r="N7" s="5">
        <v>7.2</v>
      </c>
      <c r="O7" s="5">
        <v>6.5</v>
      </c>
      <c r="P7" s="5">
        <v>5.8</v>
      </c>
      <c r="Q7" s="5">
        <v>5.8</v>
      </c>
      <c r="R7" s="5">
        <v>3.9</v>
      </c>
      <c r="S7" s="5">
        <v>3.3</v>
      </c>
      <c r="T7" s="25">
        <v>-0.2</v>
      </c>
    </row>
    <row r="8" spans="2:20" ht="15" customHeight="1">
      <c r="B8" s="10" t="s">
        <v>41</v>
      </c>
      <c r="C8" s="5">
        <v>40.6</v>
      </c>
      <c r="D8" s="5">
        <v>17.5</v>
      </c>
      <c r="E8" s="5">
        <v>19.399999999999999</v>
      </c>
      <c r="F8" s="5">
        <v>10.7</v>
      </c>
      <c r="G8" s="5">
        <v>10.3</v>
      </c>
      <c r="H8" s="5">
        <v>10.199999999999999</v>
      </c>
      <c r="I8" s="5">
        <v>10</v>
      </c>
      <c r="J8" s="5">
        <v>10.8</v>
      </c>
      <c r="K8" s="5">
        <v>12.9</v>
      </c>
      <c r="L8" s="5">
        <v>11.7</v>
      </c>
      <c r="M8" s="5">
        <v>11.7</v>
      </c>
      <c r="N8" s="5">
        <v>11.3</v>
      </c>
      <c r="O8" s="5">
        <v>9.4</v>
      </c>
      <c r="P8" s="5">
        <v>8</v>
      </c>
      <c r="Q8" s="5">
        <v>6.2</v>
      </c>
      <c r="R8" s="5">
        <v>4.8</v>
      </c>
      <c r="S8" s="5">
        <v>3.2</v>
      </c>
      <c r="T8" s="25">
        <v>0.8</v>
      </c>
    </row>
    <row r="9" spans="2:20" ht="15" customHeight="1">
      <c r="B9" s="11" t="s">
        <v>44</v>
      </c>
      <c r="C9" s="8">
        <v>19.399999999999999</v>
      </c>
      <c r="D9" s="8">
        <v>1.2</v>
      </c>
      <c r="E9" s="8">
        <v>23.5</v>
      </c>
      <c r="F9" s="8">
        <v>3.3</v>
      </c>
      <c r="G9" s="8">
        <v>4</v>
      </c>
      <c r="H9" s="8">
        <v>4.5999999999999996</v>
      </c>
      <c r="I9" s="8">
        <v>3.6</v>
      </c>
      <c r="J9" s="8">
        <v>5.0999999999999996</v>
      </c>
      <c r="K9" s="8">
        <v>9.3000000000000007</v>
      </c>
      <c r="L9" s="8">
        <v>7.8</v>
      </c>
      <c r="M9" s="8">
        <v>10.3</v>
      </c>
      <c r="N9" s="8">
        <v>10.9</v>
      </c>
      <c r="O9" s="8">
        <v>8.6</v>
      </c>
      <c r="P9" s="8">
        <v>8.8000000000000007</v>
      </c>
      <c r="Q9" s="8">
        <v>7</v>
      </c>
      <c r="R9" s="8">
        <v>3.9</v>
      </c>
      <c r="S9" s="8">
        <v>1.1000000000000001</v>
      </c>
      <c r="T9" s="27">
        <v>1.1000000000000001</v>
      </c>
    </row>
    <row r="10" spans="2:20" ht="15" customHeight="1">
      <c r="B10" s="11" t="s">
        <v>45</v>
      </c>
      <c r="C10" s="8">
        <v>18</v>
      </c>
      <c r="D10" s="8">
        <v>34.6</v>
      </c>
      <c r="E10" s="8">
        <v>16.100000000000001</v>
      </c>
      <c r="F10" s="8">
        <v>18</v>
      </c>
      <c r="G10" s="8">
        <v>18.7</v>
      </c>
      <c r="H10" s="8">
        <v>18.7</v>
      </c>
      <c r="I10" s="8">
        <v>18.7</v>
      </c>
      <c r="J10" s="8">
        <v>18.2</v>
      </c>
      <c r="K10" s="8">
        <v>17.600000000000001</v>
      </c>
      <c r="L10" s="8">
        <v>17</v>
      </c>
      <c r="M10" s="8">
        <v>15.5</v>
      </c>
      <c r="N10" s="8">
        <v>14.8</v>
      </c>
      <c r="O10" s="8">
        <v>14.1</v>
      </c>
      <c r="P10" s="8">
        <v>12.2</v>
      </c>
      <c r="Q10" s="8">
        <v>10</v>
      </c>
      <c r="R10" s="8">
        <v>8.6</v>
      </c>
      <c r="S10" s="8">
        <v>8</v>
      </c>
      <c r="T10" s="27">
        <v>1.3</v>
      </c>
    </row>
    <row r="11" spans="2:20" ht="15" customHeight="1">
      <c r="B11" s="11" t="s">
        <v>46</v>
      </c>
      <c r="C11" s="8">
        <v>3.2</v>
      </c>
      <c r="D11" s="8">
        <v>19.5</v>
      </c>
      <c r="E11" s="8">
        <v>20</v>
      </c>
      <c r="F11" s="8">
        <v>9.1</v>
      </c>
      <c r="G11" s="8">
        <v>-1.9</v>
      </c>
      <c r="H11" s="8">
        <v>-5.9</v>
      </c>
      <c r="I11" s="8">
        <v>-3.5</v>
      </c>
      <c r="J11" s="8">
        <v>-0.2</v>
      </c>
      <c r="K11" s="8">
        <v>3.1</v>
      </c>
      <c r="L11" s="8">
        <v>2.6</v>
      </c>
      <c r="M11" s="8">
        <v>-0.4</v>
      </c>
      <c r="N11" s="8">
        <v>-3.2</v>
      </c>
      <c r="O11" s="8">
        <v>-8.1999999999999993</v>
      </c>
      <c r="P11" s="8">
        <v>-13.5</v>
      </c>
      <c r="Q11" s="8">
        <v>-12.6</v>
      </c>
      <c r="R11" s="8">
        <v>-8.1999999999999993</v>
      </c>
      <c r="S11" s="8">
        <v>-6.1</v>
      </c>
      <c r="T11" s="27">
        <v>-4</v>
      </c>
    </row>
    <row r="12" spans="2:20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6"/>
    </row>
    <row r="13" spans="2:20" ht="15" customHeight="1">
      <c r="B13" s="330" t="s">
        <v>26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2"/>
    </row>
    <row r="14" spans="2:20" ht="15" customHeight="1">
      <c r="B14" s="10" t="s">
        <v>30</v>
      </c>
      <c r="C14" s="5">
        <v>44.7</v>
      </c>
      <c r="D14" s="5">
        <v>3.2785704741724544</v>
      </c>
      <c r="E14" s="5">
        <v>17.7</v>
      </c>
      <c r="F14" s="5">
        <v>7.8</v>
      </c>
      <c r="G14" s="5">
        <v>7.9</v>
      </c>
      <c r="H14" s="5">
        <v>7.8</v>
      </c>
      <c r="I14" s="5">
        <v>7</v>
      </c>
      <c r="J14" s="5">
        <v>7.4</v>
      </c>
      <c r="K14" s="5">
        <v>9.1999999999999993</v>
      </c>
      <c r="L14" s="5">
        <v>8.5</v>
      </c>
      <c r="M14" s="5">
        <v>9.9</v>
      </c>
      <c r="N14" s="5">
        <v>10.199999999999999</v>
      </c>
      <c r="O14" s="5">
        <v>8.8000000000000007</v>
      </c>
      <c r="P14" s="5">
        <v>8.1999999999999993</v>
      </c>
      <c r="Q14" s="5">
        <v>6.6</v>
      </c>
      <c r="R14" s="5">
        <v>4.8</v>
      </c>
      <c r="S14" s="5">
        <v>3.1</v>
      </c>
      <c r="T14" s="25">
        <v>0.2</v>
      </c>
    </row>
    <row r="15" spans="2:20" ht="15" customHeight="1">
      <c r="B15" s="10" t="s">
        <v>2</v>
      </c>
      <c r="C15" s="5">
        <v>8.1</v>
      </c>
      <c r="D15" s="5">
        <v>22.47546239042957</v>
      </c>
      <c r="E15" s="5">
        <v>20.7</v>
      </c>
      <c r="F15" s="5">
        <v>17.899999999999999</v>
      </c>
      <c r="G15" s="5">
        <v>18</v>
      </c>
      <c r="H15" s="5">
        <v>17.8</v>
      </c>
      <c r="I15" s="5">
        <v>17.3</v>
      </c>
      <c r="J15" s="5">
        <v>17</v>
      </c>
      <c r="K15" s="5">
        <v>16.399999999999999</v>
      </c>
      <c r="L15" s="5">
        <v>15.9</v>
      </c>
      <c r="M15" s="5">
        <v>15.2</v>
      </c>
      <c r="N15" s="5">
        <v>15</v>
      </c>
      <c r="O15" s="5">
        <v>15.3</v>
      </c>
      <c r="P15" s="5">
        <v>13.6</v>
      </c>
      <c r="Q15" s="5">
        <v>13.2</v>
      </c>
      <c r="R15" s="5">
        <v>13</v>
      </c>
      <c r="S15" s="5">
        <v>12.6</v>
      </c>
      <c r="T15" s="25">
        <v>0.8</v>
      </c>
    </row>
    <row r="16" spans="2:20" ht="15" customHeight="1">
      <c r="B16" s="10" t="s">
        <v>3</v>
      </c>
      <c r="C16" s="5">
        <v>5.3</v>
      </c>
      <c r="D16" s="5">
        <v>5.4681014802227281</v>
      </c>
      <c r="E16" s="5">
        <v>0.9</v>
      </c>
      <c r="F16" s="5">
        <v>2</v>
      </c>
      <c r="G16" s="5">
        <v>1.2</v>
      </c>
      <c r="H16" s="5">
        <v>0.5</v>
      </c>
      <c r="I16" s="5">
        <v>2</v>
      </c>
      <c r="J16" s="5">
        <v>1.8</v>
      </c>
      <c r="K16" s="5">
        <v>0.7</v>
      </c>
      <c r="L16" s="5">
        <v>0.1</v>
      </c>
      <c r="M16" s="5">
        <v>0.2</v>
      </c>
      <c r="N16" s="5">
        <v>0</v>
      </c>
      <c r="O16" s="5">
        <v>0.1</v>
      </c>
      <c r="P16" s="5">
        <v>-0.6</v>
      </c>
      <c r="Q16" s="5">
        <v>-1.4</v>
      </c>
      <c r="R16" s="5">
        <v>-2.2999999999999998</v>
      </c>
      <c r="S16" s="5">
        <v>-3.3</v>
      </c>
      <c r="T16" s="25">
        <v>-5.6</v>
      </c>
    </row>
    <row r="17" spans="2:20" ht="15" customHeight="1">
      <c r="B17" s="10" t="s">
        <v>42</v>
      </c>
      <c r="C17" s="5">
        <v>5.4</v>
      </c>
      <c r="D17" s="5">
        <v>47.202421482963217</v>
      </c>
      <c r="E17" s="5">
        <v>10.6</v>
      </c>
      <c r="F17" s="5">
        <v>10.6</v>
      </c>
      <c r="G17" s="5">
        <v>13.1</v>
      </c>
      <c r="H17" s="5">
        <v>13.2</v>
      </c>
      <c r="I17" s="5">
        <v>13.2</v>
      </c>
      <c r="J17" s="5">
        <v>13.2</v>
      </c>
      <c r="K17" s="5">
        <v>12.3</v>
      </c>
      <c r="L17" s="5">
        <v>10.4</v>
      </c>
      <c r="M17" s="5">
        <v>7.3</v>
      </c>
      <c r="N17" s="5">
        <v>5.8</v>
      </c>
      <c r="O17" s="5">
        <v>5.4</v>
      </c>
      <c r="P17" s="5">
        <v>4.3</v>
      </c>
      <c r="Q17" s="5">
        <v>1.1000000000000001</v>
      </c>
      <c r="R17" s="5">
        <v>-1.9</v>
      </c>
      <c r="S17" s="5">
        <v>-2.8</v>
      </c>
      <c r="T17" s="25">
        <v>1.7</v>
      </c>
    </row>
    <row r="18" spans="2:20" ht="23.25" customHeight="1">
      <c r="B18" s="12" t="s">
        <v>47</v>
      </c>
      <c r="C18" s="8">
        <v>0.3</v>
      </c>
      <c r="D18" s="8">
        <v>11.505982684307526</v>
      </c>
      <c r="E18" s="8">
        <v>47.5</v>
      </c>
      <c r="F18" s="8">
        <v>23.7</v>
      </c>
      <c r="G18" s="8">
        <v>17.5</v>
      </c>
      <c r="H18" s="8">
        <v>16.3</v>
      </c>
      <c r="I18" s="8">
        <v>15.2</v>
      </c>
      <c r="J18" s="8">
        <v>15.2</v>
      </c>
      <c r="K18" s="8">
        <v>14.6</v>
      </c>
      <c r="L18" s="8">
        <v>13.2</v>
      </c>
      <c r="M18" s="8">
        <v>9.1999999999999993</v>
      </c>
      <c r="N18" s="8">
        <v>8.9</v>
      </c>
      <c r="O18" s="8">
        <v>9.5</v>
      </c>
      <c r="P18" s="8">
        <v>8.1</v>
      </c>
      <c r="Q18" s="8">
        <v>7.2</v>
      </c>
      <c r="R18" s="8">
        <v>6.9</v>
      </c>
      <c r="S18" s="8">
        <v>6.6</v>
      </c>
      <c r="T18" s="27">
        <v>0.4</v>
      </c>
    </row>
    <row r="19" spans="2:20" ht="15" customHeight="1">
      <c r="B19" s="12" t="s">
        <v>48</v>
      </c>
      <c r="C19" s="8">
        <v>0.2</v>
      </c>
      <c r="D19" s="8">
        <v>42.066953271897148</v>
      </c>
      <c r="E19" s="8">
        <v>20.2</v>
      </c>
      <c r="F19" s="8">
        <v>19.899999999999999</v>
      </c>
      <c r="G19" s="8">
        <v>21.2</v>
      </c>
      <c r="H19" s="8">
        <v>20.8</v>
      </c>
      <c r="I19" s="8">
        <v>22.2</v>
      </c>
      <c r="J19" s="8">
        <v>21.5</v>
      </c>
      <c r="K19" s="8">
        <v>19.8</v>
      </c>
      <c r="L19" s="8">
        <v>21.1</v>
      </c>
      <c r="M19" s="8">
        <v>19.5</v>
      </c>
      <c r="N19" s="8">
        <v>18.600000000000001</v>
      </c>
      <c r="O19" s="8">
        <v>17.899999999999999</v>
      </c>
      <c r="P19" s="8">
        <v>14.7</v>
      </c>
      <c r="Q19" s="8">
        <v>13</v>
      </c>
      <c r="R19" s="8">
        <v>12.7</v>
      </c>
      <c r="S19" s="8">
        <v>11.1</v>
      </c>
      <c r="T19" s="27">
        <v>0</v>
      </c>
    </row>
    <row r="20" spans="2:20" ht="15" customHeight="1">
      <c r="B20" s="12" t="s">
        <v>49</v>
      </c>
      <c r="C20" s="8">
        <v>0.2</v>
      </c>
      <c r="D20" s="8">
        <v>82.933681153551163</v>
      </c>
      <c r="E20" s="8">
        <v>0.87859688006652448</v>
      </c>
      <c r="F20" s="8">
        <v>3.2</v>
      </c>
      <c r="G20" s="8">
        <v>12.9</v>
      </c>
      <c r="H20" s="8">
        <v>14</v>
      </c>
      <c r="I20" s="8">
        <v>15.1</v>
      </c>
      <c r="J20" s="8">
        <v>15.2</v>
      </c>
      <c r="K20" s="8">
        <v>16.600000000000001</v>
      </c>
      <c r="L20" s="8">
        <v>16.600000000000001</v>
      </c>
      <c r="M20" s="8">
        <v>16.600000000000001</v>
      </c>
      <c r="N20" s="8">
        <v>15.4</v>
      </c>
      <c r="O20" s="8">
        <v>15</v>
      </c>
      <c r="P20" s="8">
        <v>14.8</v>
      </c>
      <c r="Q20" s="8">
        <v>13.2</v>
      </c>
      <c r="R20" s="8">
        <v>12.3</v>
      </c>
      <c r="S20" s="8">
        <v>2.6</v>
      </c>
      <c r="T20" s="27">
        <v>0</v>
      </c>
    </row>
    <row r="21" spans="2:20" ht="15" customHeight="1">
      <c r="B21" s="12" t="s">
        <v>50</v>
      </c>
      <c r="C21" s="8">
        <v>1.4</v>
      </c>
      <c r="D21" s="8">
        <v>42.035068999999993</v>
      </c>
      <c r="E21" s="8">
        <v>1.2</v>
      </c>
      <c r="F21" s="8">
        <v>22.9</v>
      </c>
      <c r="G21" s="8">
        <v>22.9</v>
      </c>
      <c r="H21" s="8">
        <v>22.9</v>
      </c>
      <c r="I21" s="8">
        <v>22.9</v>
      </c>
      <c r="J21" s="8">
        <v>22.9</v>
      </c>
      <c r="K21" s="8">
        <v>17.7</v>
      </c>
      <c r="L21" s="8">
        <v>10.199999999999999</v>
      </c>
      <c r="M21" s="8">
        <v>-1.3</v>
      </c>
      <c r="N21" s="8">
        <v>-5.7</v>
      </c>
      <c r="O21" s="8" t="s">
        <v>222</v>
      </c>
      <c r="P21" s="8" t="s">
        <v>223</v>
      </c>
      <c r="Q21" s="8">
        <v>-19.7</v>
      </c>
      <c r="R21" s="8">
        <v>-28.7</v>
      </c>
      <c r="S21" s="8">
        <v>-21.1</v>
      </c>
      <c r="T21" s="27">
        <v>10.7</v>
      </c>
    </row>
    <row r="22" spans="2:20" ht="15" customHeight="1">
      <c r="B22" s="12" t="s">
        <v>51</v>
      </c>
      <c r="C22" s="8">
        <v>1</v>
      </c>
      <c r="D22" s="8">
        <v>89.346361582511491</v>
      </c>
      <c r="E22" s="8">
        <v>3.7928590290761974</v>
      </c>
      <c r="F22" s="8">
        <v>5.2</v>
      </c>
      <c r="G22" s="8">
        <v>16.600000000000001</v>
      </c>
      <c r="H22" s="8">
        <v>18.399999999999999</v>
      </c>
      <c r="I22" s="8">
        <v>19.2</v>
      </c>
      <c r="J22" s="8">
        <v>19.5</v>
      </c>
      <c r="K22" s="8">
        <v>19.5</v>
      </c>
      <c r="L22" s="8">
        <v>19.5</v>
      </c>
      <c r="M22" s="8">
        <v>19.5</v>
      </c>
      <c r="N22" s="8">
        <v>19.5</v>
      </c>
      <c r="O22" s="8">
        <v>19.5</v>
      </c>
      <c r="P22" s="8">
        <v>19.399999999999999</v>
      </c>
      <c r="Q22" s="8">
        <v>17.2</v>
      </c>
      <c r="R22" s="8">
        <v>14.6</v>
      </c>
      <c r="S22" s="8">
        <v>0.3</v>
      </c>
      <c r="T22" s="27">
        <v>-2.9</v>
      </c>
    </row>
    <row r="23" spans="2:20" ht="15" customHeight="1">
      <c r="B23" s="12" t="s">
        <v>52</v>
      </c>
      <c r="C23" s="8">
        <v>1</v>
      </c>
      <c r="D23" s="8">
        <v>60.005600000000015</v>
      </c>
      <c r="E23" s="8">
        <v>28.1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27">
        <v>0</v>
      </c>
    </row>
    <row r="24" spans="2:20" ht="15" customHeight="1">
      <c r="B24" s="10" t="s">
        <v>4</v>
      </c>
      <c r="C24" s="5">
        <v>11.2</v>
      </c>
      <c r="D24" s="5">
        <v>11.410560502962028</v>
      </c>
      <c r="E24" s="5">
        <v>16.7</v>
      </c>
      <c r="F24" s="5">
        <v>12.9</v>
      </c>
      <c r="G24" s="5">
        <v>7.7</v>
      </c>
      <c r="H24" s="5">
        <v>6</v>
      </c>
      <c r="I24" s="5">
        <v>7.3</v>
      </c>
      <c r="J24" s="5">
        <v>8.1</v>
      </c>
      <c r="K24" s="5">
        <v>9</v>
      </c>
      <c r="L24" s="5">
        <v>8.6999999999999993</v>
      </c>
      <c r="M24" s="5">
        <v>6.8</v>
      </c>
      <c r="N24" s="5">
        <v>4.5999999999999996</v>
      </c>
      <c r="O24" s="5">
        <v>1.3</v>
      </c>
      <c r="P24" s="5">
        <v>-2.4</v>
      </c>
      <c r="Q24" s="5">
        <v>-3.1</v>
      </c>
      <c r="R24" s="5">
        <v>-2.2999999999999998</v>
      </c>
      <c r="S24" s="5">
        <v>-1.4</v>
      </c>
      <c r="T24" s="25">
        <v>-0.7</v>
      </c>
    </row>
    <row r="25" spans="2:20" ht="15" customHeight="1">
      <c r="B25" s="10" t="s">
        <v>5</v>
      </c>
      <c r="C25" s="5">
        <v>2.9</v>
      </c>
      <c r="D25" s="5">
        <v>4.0389558871914204</v>
      </c>
      <c r="E25" s="5">
        <v>9.1</v>
      </c>
      <c r="F25" s="5">
        <v>15.1</v>
      </c>
      <c r="G25" s="5">
        <v>14.8</v>
      </c>
      <c r="H25" s="5">
        <v>15.7</v>
      </c>
      <c r="I25" s="5">
        <v>17.5</v>
      </c>
      <c r="J25" s="5">
        <v>17.3</v>
      </c>
      <c r="K25" s="5">
        <v>16.600000000000001</v>
      </c>
      <c r="L25" s="5">
        <v>16</v>
      </c>
      <c r="M25" s="5">
        <v>16.100000000000001</v>
      </c>
      <c r="N25" s="5">
        <v>17</v>
      </c>
      <c r="O25" s="5">
        <v>14.5</v>
      </c>
      <c r="P25" s="5">
        <v>15.5</v>
      </c>
      <c r="Q25" s="5">
        <v>13.4</v>
      </c>
      <c r="R25" s="5">
        <v>11.8</v>
      </c>
      <c r="S25" s="5">
        <v>9.9</v>
      </c>
      <c r="T25" s="25">
        <v>0.8</v>
      </c>
    </row>
    <row r="26" spans="2:20" ht="15" customHeight="1">
      <c r="B26" s="13" t="s">
        <v>6</v>
      </c>
      <c r="C26" s="9">
        <v>1.4</v>
      </c>
      <c r="D26" s="9">
        <v>13.669516070916401</v>
      </c>
      <c r="E26" s="9">
        <v>14.9</v>
      </c>
      <c r="F26" s="9">
        <v>13.4</v>
      </c>
      <c r="G26" s="9">
        <v>13.4</v>
      </c>
      <c r="H26" s="9">
        <v>13.4</v>
      </c>
      <c r="I26" s="9">
        <v>13.3</v>
      </c>
      <c r="J26" s="9">
        <v>13.3</v>
      </c>
      <c r="K26" s="9">
        <v>13.3</v>
      </c>
      <c r="L26" s="9">
        <v>13.2</v>
      </c>
      <c r="M26" s="9">
        <v>13.2</v>
      </c>
      <c r="N26" s="9">
        <v>13.4</v>
      </c>
      <c r="O26" s="9">
        <v>13.3</v>
      </c>
      <c r="P26" s="9">
        <v>13.7</v>
      </c>
      <c r="Q26" s="9">
        <v>13.6</v>
      </c>
      <c r="R26" s="9">
        <v>13.5</v>
      </c>
      <c r="S26" s="9">
        <v>13.5</v>
      </c>
      <c r="T26" s="28">
        <v>1.4</v>
      </c>
    </row>
    <row r="27" spans="2:20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ht="15" customHeight="1">
      <c r="B29" s="329" t="s">
        <v>14</v>
      </c>
      <c r="C29" s="328" t="s">
        <v>246</v>
      </c>
      <c r="D29" s="328" t="s">
        <v>29</v>
      </c>
      <c r="E29" s="328" t="s">
        <v>31</v>
      </c>
      <c r="F29" s="287"/>
      <c r="G29" s="340" t="s">
        <v>53</v>
      </c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2"/>
      <c r="S29" s="287" t="s">
        <v>244</v>
      </c>
      <c r="T29" s="328" t="s">
        <v>245</v>
      </c>
    </row>
    <row r="30" spans="2:20" ht="15" customHeight="1">
      <c r="B30" s="329"/>
      <c r="C30" s="328"/>
      <c r="D30" s="328"/>
      <c r="E30" s="328"/>
      <c r="F30" s="333" t="s">
        <v>28</v>
      </c>
      <c r="G30" s="333" t="s">
        <v>17</v>
      </c>
      <c r="H30" s="333" t="s">
        <v>16</v>
      </c>
      <c r="I30" s="333" t="s">
        <v>55</v>
      </c>
      <c r="J30" s="333" t="s">
        <v>19</v>
      </c>
      <c r="K30" s="333" t="s">
        <v>20</v>
      </c>
      <c r="L30" s="333" t="s">
        <v>21</v>
      </c>
      <c r="M30" s="333" t="s">
        <v>23</v>
      </c>
      <c r="N30" s="333" t="s">
        <v>59</v>
      </c>
      <c r="O30" s="333" t="s">
        <v>24</v>
      </c>
      <c r="P30" s="333" t="s">
        <v>25</v>
      </c>
      <c r="Q30" s="333" t="s">
        <v>60</v>
      </c>
      <c r="R30" s="334" t="s">
        <v>28</v>
      </c>
      <c r="S30" s="334" t="s">
        <v>17</v>
      </c>
      <c r="T30" s="328"/>
    </row>
    <row r="31" spans="2:20" ht="15" customHeight="1">
      <c r="B31" s="329"/>
      <c r="C31" s="328"/>
      <c r="D31" s="328"/>
      <c r="E31" s="328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5"/>
      <c r="S31" s="335"/>
      <c r="T31" s="328"/>
    </row>
    <row r="32" spans="2:20" ht="15" customHeight="1">
      <c r="B32" s="23" t="s">
        <v>27</v>
      </c>
      <c r="C32" s="3"/>
      <c r="D32" s="3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4"/>
    </row>
    <row r="33" spans="2:20" ht="15" customHeight="1">
      <c r="B33" s="4" t="s">
        <v>7</v>
      </c>
      <c r="C33" s="5">
        <v>100</v>
      </c>
      <c r="D33" s="5">
        <v>35.700000000000003</v>
      </c>
      <c r="E33" s="5">
        <v>16.5</v>
      </c>
      <c r="F33" s="5">
        <v>14.2</v>
      </c>
      <c r="G33" s="5">
        <v>10.4</v>
      </c>
      <c r="H33" s="5">
        <v>10.199999999999999</v>
      </c>
      <c r="I33" s="5">
        <v>8.9</v>
      </c>
      <c r="J33" s="5">
        <v>7.3</v>
      </c>
      <c r="K33" s="5">
        <v>8.5</v>
      </c>
      <c r="L33" s="5">
        <v>4.5</v>
      </c>
      <c r="M33" s="5">
        <v>6.7</v>
      </c>
      <c r="N33" s="5">
        <v>4.5</v>
      </c>
      <c r="O33" s="5">
        <v>1.7</v>
      </c>
      <c r="P33" s="5">
        <v>0.2</v>
      </c>
      <c r="Q33" s="5">
        <v>-4.5</v>
      </c>
      <c r="R33" s="5">
        <v>-7.4</v>
      </c>
      <c r="S33" s="5">
        <v>-5.9</v>
      </c>
      <c r="T33" s="25">
        <v>2.5</v>
      </c>
    </row>
    <row r="34" spans="2:20" ht="15" customHeight="1">
      <c r="B34" s="10" t="s">
        <v>8</v>
      </c>
      <c r="C34" s="5">
        <v>15.9</v>
      </c>
      <c r="D34" s="5">
        <v>85.1</v>
      </c>
      <c r="E34" s="5">
        <v>30.4</v>
      </c>
      <c r="F34" s="5">
        <v>14.3</v>
      </c>
      <c r="G34" s="5">
        <v>8.4</v>
      </c>
      <c r="H34" s="5">
        <v>6.8</v>
      </c>
      <c r="I34" s="5">
        <v>14.4</v>
      </c>
      <c r="J34" s="5">
        <v>14.3</v>
      </c>
      <c r="K34" s="5">
        <v>19.899999999999999</v>
      </c>
      <c r="L34" s="5">
        <v>18.7</v>
      </c>
      <c r="M34" s="5">
        <v>13.5</v>
      </c>
      <c r="N34" s="5">
        <v>11</v>
      </c>
      <c r="O34" s="5">
        <v>-3.1</v>
      </c>
      <c r="P34" s="5">
        <v>-12.7</v>
      </c>
      <c r="Q34" s="5">
        <v>-14.2</v>
      </c>
      <c r="R34" s="5">
        <v>-22.8</v>
      </c>
      <c r="S34" s="5">
        <v>-16.600000000000001</v>
      </c>
      <c r="T34" s="25">
        <v>5.2</v>
      </c>
    </row>
    <row r="35" spans="2:20" ht="15" customHeight="1">
      <c r="B35" s="12" t="s">
        <v>9</v>
      </c>
      <c r="C35" s="8">
        <v>3.3</v>
      </c>
      <c r="D35" s="8">
        <v>40.4</v>
      </c>
      <c r="E35" s="8">
        <v>47.8</v>
      </c>
      <c r="F35" s="8">
        <v>5.4</v>
      </c>
      <c r="G35" s="8">
        <v>11.4</v>
      </c>
      <c r="H35" s="8">
        <v>11.3</v>
      </c>
      <c r="I35" s="8">
        <v>11.1</v>
      </c>
      <c r="J35" s="8">
        <v>12.3</v>
      </c>
      <c r="K35" s="8">
        <v>7.6</v>
      </c>
      <c r="L35" s="8">
        <v>7.3</v>
      </c>
      <c r="M35" s="8">
        <v>-4.5999999999999996</v>
      </c>
      <c r="N35" s="8">
        <v>-1.9</v>
      </c>
      <c r="O35" s="8">
        <v>-4</v>
      </c>
      <c r="P35" s="8">
        <v>-12.5</v>
      </c>
      <c r="Q35" s="8">
        <v>-21.7</v>
      </c>
      <c r="R35" s="8">
        <v>-23.6</v>
      </c>
      <c r="S35" s="8">
        <v>-31.5</v>
      </c>
      <c r="T35" s="27">
        <v>-5.2</v>
      </c>
    </row>
    <row r="36" spans="2:20" ht="15" customHeight="1">
      <c r="B36" s="12" t="s">
        <v>10</v>
      </c>
      <c r="C36" s="8">
        <v>4.8</v>
      </c>
      <c r="D36" s="8">
        <v>76.5</v>
      </c>
      <c r="E36" s="8">
        <v>16.100000000000001</v>
      </c>
      <c r="F36" s="8">
        <v>24.9</v>
      </c>
      <c r="G36" s="8">
        <v>17.5</v>
      </c>
      <c r="H36" s="8">
        <v>20.7</v>
      </c>
      <c r="I36" s="8">
        <v>19.7</v>
      </c>
      <c r="J36" s="8">
        <v>18.7</v>
      </c>
      <c r="K36" s="8">
        <v>13.7</v>
      </c>
      <c r="L36" s="8">
        <v>13.1</v>
      </c>
      <c r="M36" s="8">
        <v>-1.2</v>
      </c>
      <c r="N36" s="8">
        <v>-13.3</v>
      </c>
      <c r="O36" s="8">
        <v>-19.5</v>
      </c>
      <c r="P36" s="8">
        <v>-25.2</v>
      </c>
      <c r="Q36" s="8">
        <v>-29.3</v>
      </c>
      <c r="R36" s="8">
        <v>-32.299999999999997</v>
      </c>
      <c r="S36" s="8">
        <v>-20.5</v>
      </c>
      <c r="T36" s="27">
        <v>15</v>
      </c>
    </row>
    <row r="37" spans="2:20" ht="15" customHeight="1">
      <c r="B37" s="12" t="s">
        <v>11</v>
      </c>
      <c r="C37" s="8">
        <v>6.3</v>
      </c>
      <c r="D37" s="8">
        <v>107.2</v>
      </c>
      <c r="E37" s="8">
        <v>29.3</v>
      </c>
      <c r="F37" s="8">
        <v>8.1999999999999993</v>
      </c>
      <c r="G37" s="8">
        <v>-2.9</v>
      </c>
      <c r="H37" s="8">
        <v>-7.6</v>
      </c>
      <c r="I37" s="8">
        <v>10</v>
      </c>
      <c r="J37" s="8">
        <v>11.6</v>
      </c>
      <c r="K37" s="8">
        <v>31.6</v>
      </c>
      <c r="L37" s="8">
        <v>29.3</v>
      </c>
      <c r="M37" s="8">
        <v>37.200000000000003</v>
      </c>
      <c r="N37" s="8">
        <v>42.8</v>
      </c>
      <c r="O37" s="8">
        <v>8.1999999999999993</v>
      </c>
      <c r="P37" s="8">
        <v>-7.2</v>
      </c>
      <c r="Q37" s="8">
        <v>-11.1</v>
      </c>
      <c r="R37" s="8">
        <v>-21.4</v>
      </c>
      <c r="S37" s="8">
        <v>-11.8</v>
      </c>
      <c r="T37" s="27">
        <v>3.9</v>
      </c>
    </row>
    <row r="38" spans="2:20" ht="15" customHeight="1">
      <c r="B38" s="10" t="s">
        <v>12</v>
      </c>
      <c r="C38" s="5">
        <v>64.400000000000006</v>
      </c>
      <c r="D38" s="5">
        <v>22.6</v>
      </c>
      <c r="E38" s="5">
        <v>18.5</v>
      </c>
      <c r="F38" s="5">
        <v>7.4</v>
      </c>
      <c r="G38" s="5">
        <v>4.5999999999999996</v>
      </c>
      <c r="H38" s="5">
        <v>4.5999999999999996</v>
      </c>
      <c r="I38" s="5">
        <v>2.8</v>
      </c>
      <c r="J38" s="5">
        <v>2.6</v>
      </c>
      <c r="K38" s="5">
        <v>2.5</v>
      </c>
      <c r="L38" s="5">
        <v>2.5</v>
      </c>
      <c r="M38" s="5">
        <v>1.8</v>
      </c>
      <c r="N38" s="5">
        <v>-0.1</v>
      </c>
      <c r="O38" s="5">
        <v>-1.9</v>
      </c>
      <c r="P38" s="5">
        <v>-4.5999999999999996</v>
      </c>
      <c r="Q38" s="5">
        <v>-6</v>
      </c>
      <c r="R38" s="5">
        <v>-5.7</v>
      </c>
      <c r="S38" s="5">
        <v>-5.5</v>
      </c>
      <c r="T38" s="25">
        <v>-0.2</v>
      </c>
    </row>
    <row r="39" spans="2:20" ht="15" customHeight="1">
      <c r="B39" s="11" t="s">
        <v>34</v>
      </c>
      <c r="C39" s="8">
        <v>21.4</v>
      </c>
      <c r="D39" s="8">
        <v>16.2</v>
      </c>
      <c r="E39" s="8">
        <v>12.5</v>
      </c>
      <c r="F39" s="8">
        <v>7</v>
      </c>
      <c r="G39" s="8">
        <v>6.3</v>
      </c>
      <c r="H39" s="8">
        <v>5</v>
      </c>
      <c r="I39" s="8">
        <v>4.4000000000000004</v>
      </c>
      <c r="J39" s="8">
        <v>4.7</v>
      </c>
      <c r="K39" s="8">
        <v>5</v>
      </c>
      <c r="L39" s="8">
        <v>6.2</v>
      </c>
      <c r="M39" s="8">
        <v>6</v>
      </c>
      <c r="N39" s="8">
        <v>4.5999999999999996</v>
      </c>
      <c r="O39" s="8">
        <v>3.1</v>
      </c>
      <c r="P39" s="8">
        <v>1.2</v>
      </c>
      <c r="Q39" s="8">
        <v>0.7</v>
      </c>
      <c r="R39" s="8">
        <v>1.8</v>
      </c>
      <c r="S39" s="8">
        <v>0.9</v>
      </c>
      <c r="T39" s="27">
        <v>-0.6</v>
      </c>
    </row>
    <row r="40" spans="2:20" ht="15" customHeight="1">
      <c r="B40" s="12" t="s">
        <v>35</v>
      </c>
      <c r="C40" s="8">
        <v>2.9</v>
      </c>
      <c r="D40" s="8">
        <v>61.7</v>
      </c>
      <c r="E40" s="8">
        <v>43</v>
      </c>
      <c r="F40" s="8">
        <v>-3.1</v>
      </c>
      <c r="G40" s="8">
        <v>-3.3</v>
      </c>
      <c r="H40" s="8">
        <v>0</v>
      </c>
      <c r="I40" s="8">
        <v>7.3</v>
      </c>
      <c r="J40" s="8">
        <v>7.4</v>
      </c>
      <c r="K40" s="8">
        <v>0.3</v>
      </c>
      <c r="L40" s="8">
        <v>2.5</v>
      </c>
      <c r="M40" s="8">
        <v>2.2999999999999998</v>
      </c>
      <c r="N40" s="8">
        <v>-5.7</v>
      </c>
      <c r="O40" s="8">
        <v>-6.1</v>
      </c>
      <c r="P40" s="8">
        <v>-15.4</v>
      </c>
      <c r="Q40" s="8">
        <v>-17.5</v>
      </c>
      <c r="R40" s="8">
        <v>-14.2</v>
      </c>
      <c r="S40" s="8">
        <v>-12.2</v>
      </c>
      <c r="T40" s="27">
        <v>0.4</v>
      </c>
    </row>
    <row r="41" spans="2:20" ht="15" customHeight="1">
      <c r="B41" s="12" t="s">
        <v>36</v>
      </c>
      <c r="C41" s="8">
        <v>2.9</v>
      </c>
      <c r="D41" s="8">
        <v>-1.4</v>
      </c>
      <c r="E41" s="8">
        <v>21.9</v>
      </c>
      <c r="F41" s="8">
        <v>7.7</v>
      </c>
      <c r="G41" s="8">
        <v>5.5</v>
      </c>
      <c r="H41" s="8">
        <v>3.4</v>
      </c>
      <c r="I41" s="8">
        <v>3.4</v>
      </c>
      <c r="J41" s="8">
        <v>3.2</v>
      </c>
      <c r="K41" s="8">
        <v>1.4</v>
      </c>
      <c r="L41" s="8">
        <v>0.1</v>
      </c>
      <c r="M41" s="8">
        <v>-0.1</v>
      </c>
      <c r="N41" s="8">
        <v>-1.8</v>
      </c>
      <c r="O41" s="8">
        <v>-3.7</v>
      </c>
      <c r="P41" s="8">
        <v>-5.5</v>
      </c>
      <c r="Q41" s="8">
        <v>-6.2</v>
      </c>
      <c r="R41" s="8">
        <v>-8.9</v>
      </c>
      <c r="S41" s="8">
        <v>-6.3</v>
      </c>
      <c r="T41" s="27">
        <v>2.2999999999999998</v>
      </c>
    </row>
    <row r="42" spans="2:20" ht="25.5" customHeight="1">
      <c r="B42" s="12" t="s">
        <v>37</v>
      </c>
      <c r="C42" s="8">
        <v>1.5</v>
      </c>
      <c r="D42" s="8">
        <v>8.5</v>
      </c>
      <c r="E42" s="8">
        <v>11</v>
      </c>
      <c r="F42" s="8">
        <v>16.7</v>
      </c>
      <c r="G42" s="8">
        <v>14.8</v>
      </c>
      <c r="H42" s="8">
        <v>15.8</v>
      </c>
      <c r="I42" s="8">
        <v>15.2</v>
      </c>
      <c r="J42" s="8">
        <v>15.1</v>
      </c>
      <c r="K42" s="8">
        <v>14.8</v>
      </c>
      <c r="L42" s="8">
        <v>13.6</v>
      </c>
      <c r="M42" s="8">
        <v>13.2</v>
      </c>
      <c r="N42" s="8">
        <v>13.4</v>
      </c>
      <c r="O42" s="8">
        <v>13.9</v>
      </c>
      <c r="P42" s="8">
        <v>11.9</v>
      </c>
      <c r="Q42" s="8">
        <v>11.3</v>
      </c>
      <c r="R42" s="8">
        <v>9.6</v>
      </c>
      <c r="S42" s="8">
        <v>10</v>
      </c>
      <c r="T42" s="27">
        <v>1.4</v>
      </c>
    </row>
    <row r="43" spans="2:20" ht="25.5" customHeight="1">
      <c r="B43" s="12" t="s">
        <v>38</v>
      </c>
      <c r="C43" s="8">
        <v>5.7</v>
      </c>
      <c r="D43" s="8">
        <v>9.5</v>
      </c>
      <c r="E43" s="8">
        <v>12.5</v>
      </c>
      <c r="F43" s="8">
        <v>12.6</v>
      </c>
      <c r="G43" s="8">
        <v>11.3</v>
      </c>
      <c r="H43" s="8">
        <v>10.6</v>
      </c>
      <c r="I43" s="8">
        <v>9.5</v>
      </c>
      <c r="J43" s="8">
        <v>9.9</v>
      </c>
      <c r="K43" s="8">
        <v>8.9</v>
      </c>
      <c r="L43" s="8">
        <v>8.4</v>
      </c>
      <c r="M43" s="8">
        <v>7.6</v>
      </c>
      <c r="N43" s="8">
        <v>6.7</v>
      </c>
      <c r="O43" s="8">
        <v>5.6</v>
      </c>
      <c r="P43" s="8">
        <v>4.4000000000000004</v>
      </c>
      <c r="Q43" s="8">
        <v>3.1</v>
      </c>
      <c r="R43" s="8">
        <v>2.6</v>
      </c>
      <c r="S43" s="8">
        <v>1.3</v>
      </c>
      <c r="T43" s="27">
        <v>0</v>
      </c>
    </row>
    <row r="44" spans="2:20" ht="25.5" customHeight="1">
      <c r="B44" s="12" t="s">
        <v>39</v>
      </c>
      <c r="C44" s="8">
        <v>15.9</v>
      </c>
      <c r="D44" s="8">
        <v>41.8</v>
      </c>
      <c r="E44" s="8">
        <v>26.9</v>
      </c>
      <c r="F44" s="8">
        <v>5.6</v>
      </c>
      <c r="G44" s="8">
        <v>-0.5</v>
      </c>
      <c r="H44" s="8">
        <v>-5.5</v>
      </c>
      <c r="I44" s="8">
        <v>-5</v>
      </c>
      <c r="J44" s="8">
        <v>-5.8</v>
      </c>
      <c r="K44" s="8">
        <v>-4</v>
      </c>
      <c r="L44" s="8">
        <v>-5.6</v>
      </c>
      <c r="M44" s="8">
        <v>-7.4</v>
      </c>
      <c r="N44" s="8">
        <v>-9.1999999999999993</v>
      </c>
      <c r="O44" s="8">
        <v>-12.3</v>
      </c>
      <c r="P44" s="8">
        <v>-16</v>
      </c>
      <c r="Q44" s="8">
        <v>-18.8</v>
      </c>
      <c r="R44" s="8">
        <v>-18.8</v>
      </c>
      <c r="S44" s="8">
        <v>-17.899999999999999</v>
      </c>
      <c r="T44" s="27">
        <v>-1.1000000000000001</v>
      </c>
    </row>
    <row r="45" spans="2:20" ht="25.5" customHeight="1">
      <c r="B45" s="12" t="s">
        <v>40</v>
      </c>
      <c r="C45" s="8">
        <v>3.2</v>
      </c>
      <c r="D45" s="8">
        <v>11.4</v>
      </c>
      <c r="E45" s="8">
        <v>17.899999999999999</v>
      </c>
      <c r="F45" s="8">
        <v>17.3</v>
      </c>
      <c r="G45" s="8">
        <v>11.1</v>
      </c>
      <c r="H45" s="8">
        <v>11.5</v>
      </c>
      <c r="I45" s="8">
        <v>9.1999999999999993</v>
      </c>
      <c r="J45" s="8">
        <v>8.5</v>
      </c>
      <c r="K45" s="8">
        <v>7.2</v>
      </c>
      <c r="L45" s="8">
        <v>6.9</v>
      </c>
      <c r="M45" s="8">
        <v>6</v>
      </c>
      <c r="N45" s="8">
        <v>5.7</v>
      </c>
      <c r="O45" s="8">
        <v>3.2</v>
      </c>
      <c r="P45" s="8">
        <v>3.8</v>
      </c>
      <c r="Q45" s="8">
        <v>2.8</v>
      </c>
      <c r="R45" s="8">
        <v>1.1000000000000001</v>
      </c>
      <c r="S45" s="8">
        <v>1.2</v>
      </c>
      <c r="T45" s="27">
        <v>1.2</v>
      </c>
    </row>
    <row r="46" spans="2:20" ht="24">
      <c r="B46" s="14" t="s">
        <v>13</v>
      </c>
      <c r="C46" s="9">
        <v>18.5</v>
      </c>
      <c r="D46" s="9">
        <v>51.5</v>
      </c>
      <c r="E46" s="9">
        <v>4</v>
      </c>
      <c r="F46" s="9">
        <v>29.8</v>
      </c>
      <c r="G46" s="9">
        <v>24.2</v>
      </c>
      <c r="H46" s="9">
        <v>29.3</v>
      </c>
      <c r="I46" s="9">
        <v>19</v>
      </c>
      <c r="J46" s="9">
        <v>12.7</v>
      </c>
      <c r="K46" s="9">
        <v>15.3</v>
      </c>
      <c r="L46" s="9">
        <v>0.8</v>
      </c>
      <c r="M46" s="9">
        <v>10.9</v>
      </c>
      <c r="N46" s="9">
        <v>8.6</v>
      </c>
      <c r="O46" s="9">
        <v>9.3000000000000007</v>
      </c>
      <c r="P46" s="9">
        <v>15.3</v>
      </c>
      <c r="Q46" s="9">
        <v>3</v>
      </c>
      <c r="R46" s="9">
        <v>-5.6</v>
      </c>
      <c r="S46" s="9">
        <v>-3.2</v>
      </c>
      <c r="T46" s="28">
        <v>8.1</v>
      </c>
    </row>
    <row r="47" spans="2:20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ht="15" customHeight="1">
      <c r="B49" s="327" t="s">
        <v>247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</row>
  </sheetData>
  <mergeCells count="43"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T1"/>
    <mergeCell ref="T2:T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B49:T49"/>
    <mergeCell ref="C2:C4"/>
    <mergeCell ref="B2:B4"/>
    <mergeCell ref="B13:T13"/>
    <mergeCell ref="T29:T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tabSelected="1" zoomScale="70" zoomScaleNormal="70" zoomScaleSheetLayoutView="100" zoomScalePageLayoutView="7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A33" sqref="A33"/>
    </sheetView>
  </sheetViews>
  <sheetFormatPr defaultColWidth="9.109375" defaultRowHeight="13.8"/>
  <cols>
    <col min="1" max="1" width="50.44140625" style="184" customWidth="1"/>
    <col min="2" max="12" width="6" style="184" customWidth="1"/>
    <col min="13" max="26" width="5.44140625" style="184" customWidth="1"/>
    <col min="27" max="27" width="4" style="184" customWidth="1"/>
    <col min="28" max="36" width="7.109375" style="184" customWidth="1"/>
    <col min="37" max="37" width="3" style="184" customWidth="1"/>
    <col min="38" max="41" width="7.33203125" style="184" customWidth="1"/>
    <col min="42" max="16384" width="9.109375" style="184"/>
  </cols>
  <sheetData>
    <row r="1" spans="1:41">
      <c r="A1" s="336" t="s">
        <v>180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</row>
    <row r="2" spans="1:41" ht="12.75" customHeight="1">
      <c r="A2" s="48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</row>
    <row r="3" spans="1:41" ht="12.75" customHeight="1">
      <c r="A3" s="48"/>
      <c r="B3" s="350" t="s">
        <v>181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"/>
      <c r="AB3" s="350" t="s">
        <v>182</v>
      </c>
      <c r="AC3" s="350"/>
      <c r="AD3" s="350"/>
      <c r="AE3" s="350"/>
      <c r="AF3" s="350"/>
      <c r="AG3" s="350"/>
      <c r="AH3" s="350"/>
      <c r="AI3" s="350"/>
      <c r="AJ3" s="350"/>
      <c r="AK3" s="3"/>
      <c r="AL3" s="345" t="s">
        <v>183</v>
      </c>
      <c r="AM3" s="345"/>
      <c r="AN3" s="345"/>
      <c r="AO3" s="345"/>
    </row>
    <row r="4" spans="1:41" ht="12.75" customHeight="1">
      <c r="A4" s="346" t="s">
        <v>14</v>
      </c>
      <c r="B4" s="348">
        <v>2018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3"/>
      <c r="N4" s="351">
        <v>2019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4"/>
      <c r="Z4" s="310">
        <v>2020</v>
      </c>
      <c r="AA4" s="185"/>
      <c r="AB4" s="348">
        <v>2018</v>
      </c>
      <c r="AC4" s="349"/>
      <c r="AD4" s="349"/>
      <c r="AE4" s="343"/>
      <c r="AF4" s="345">
        <v>2019</v>
      </c>
      <c r="AG4" s="345"/>
      <c r="AH4" s="345"/>
      <c r="AI4" s="344"/>
      <c r="AJ4" s="326">
        <v>2020</v>
      </c>
      <c r="AK4" s="185"/>
      <c r="AL4" s="348">
        <v>2016</v>
      </c>
      <c r="AM4" s="352">
        <v>2017</v>
      </c>
      <c r="AN4" s="352">
        <v>2018</v>
      </c>
      <c r="AO4" s="343">
        <v>2019</v>
      </c>
    </row>
    <row r="5" spans="1:41">
      <c r="A5" s="347"/>
      <c r="B5" s="211" t="s">
        <v>184</v>
      </c>
      <c r="C5" s="212" t="s">
        <v>185</v>
      </c>
      <c r="D5" s="212" t="s">
        <v>186</v>
      </c>
      <c r="E5" s="212" t="s">
        <v>187</v>
      </c>
      <c r="F5" s="212" t="s">
        <v>188</v>
      </c>
      <c r="G5" s="212" t="s">
        <v>189</v>
      </c>
      <c r="H5" s="212" t="s">
        <v>190</v>
      </c>
      <c r="I5" s="212" t="s">
        <v>191</v>
      </c>
      <c r="J5" s="212" t="s">
        <v>192</v>
      </c>
      <c r="K5" s="212" t="s">
        <v>193</v>
      </c>
      <c r="L5" s="212" t="s">
        <v>194</v>
      </c>
      <c r="M5" s="213">
        <v>12</v>
      </c>
      <c r="N5" s="251" t="s">
        <v>184</v>
      </c>
      <c r="O5" s="252" t="s">
        <v>185</v>
      </c>
      <c r="P5" s="252" t="s">
        <v>186</v>
      </c>
      <c r="Q5" s="252" t="s">
        <v>187</v>
      </c>
      <c r="R5" s="252" t="s">
        <v>188</v>
      </c>
      <c r="S5" s="252" t="s">
        <v>189</v>
      </c>
      <c r="T5" s="252" t="s">
        <v>190</v>
      </c>
      <c r="U5" s="252" t="s">
        <v>191</v>
      </c>
      <c r="V5" s="252" t="s">
        <v>192</v>
      </c>
      <c r="W5" s="252">
        <v>10</v>
      </c>
      <c r="X5" s="252">
        <v>11</v>
      </c>
      <c r="Y5" s="213">
        <v>12</v>
      </c>
      <c r="Z5" s="317" t="s">
        <v>184</v>
      </c>
      <c r="AA5" s="185"/>
      <c r="AB5" s="211" t="s">
        <v>195</v>
      </c>
      <c r="AC5" s="212" t="s">
        <v>196</v>
      </c>
      <c r="AD5" s="212" t="s">
        <v>197</v>
      </c>
      <c r="AE5" s="234" t="s">
        <v>198</v>
      </c>
      <c r="AF5" s="212" t="s">
        <v>195</v>
      </c>
      <c r="AG5" s="212" t="s">
        <v>196</v>
      </c>
      <c r="AH5" s="212" t="s">
        <v>197</v>
      </c>
      <c r="AI5" s="213" t="s">
        <v>198</v>
      </c>
      <c r="AJ5" s="318" t="s">
        <v>184</v>
      </c>
      <c r="AK5" s="185"/>
      <c r="AL5" s="351"/>
      <c r="AM5" s="353"/>
      <c r="AN5" s="353"/>
      <c r="AO5" s="344"/>
    </row>
    <row r="6" spans="1:41" s="186" customFormat="1">
      <c r="A6" s="19" t="s">
        <v>199</v>
      </c>
      <c r="B6" s="198">
        <v>4.4411284197335288</v>
      </c>
      <c r="C6" s="199">
        <v>3.1071679113155186</v>
      </c>
      <c r="D6" s="199">
        <v>1.5844769245907386</v>
      </c>
      <c r="E6" s="199">
        <v>5.6105532751223866</v>
      </c>
      <c r="F6" s="199">
        <v>1.3425545613692802</v>
      </c>
      <c r="G6" s="199">
        <v>7.2171255623313808</v>
      </c>
      <c r="H6" s="199">
        <v>-0.74847062531870701</v>
      </c>
      <c r="I6" s="199">
        <v>3.1169201488665168</v>
      </c>
      <c r="J6" s="199">
        <v>4.3518981139991242</v>
      </c>
      <c r="K6" s="199">
        <v>12.596303456064293</v>
      </c>
      <c r="L6" s="199">
        <v>0.261287490053279</v>
      </c>
      <c r="M6" s="200">
        <v>0.2</v>
      </c>
      <c r="N6" s="198">
        <v>-0.1</v>
      </c>
      <c r="O6" s="199">
        <v>-0.4</v>
      </c>
      <c r="P6" s="199">
        <v>1.790736398593431</v>
      </c>
      <c r="Q6" s="199">
        <v>4.3883590560727397</v>
      </c>
      <c r="R6" s="199">
        <v>2.7</v>
      </c>
      <c r="S6" s="199">
        <v>1.9</v>
      </c>
      <c r="T6" s="199">
        <v>5.9</v>
      </c>
      <c r="U6" s="238">
        <v>1</v>
      </c>
      <c r="V6" s="238">
        <v>3.5</v>
      </c>
      <c r="W6" s="238">
        <v>-2.6</v>
      </c>
      <c r="X6" s="238">
        <v>-3.5</v>
      </c>
      <c r="Y6" s="254">
        <v>-2.6</v>
      </c>
      <c r="Z6" s="312">
        <v>-3.4</v>
      </c>
      <c r="AA6" s="185"/>
      <c r="AB6" s="219">
        <v>3.8</v>
      </c>
      <c r="AC6" s="220">
        <v>4.5999999999999996</v>
      </c>
      <c r="AD6" s="220">
        <v>4</v>
      </c>
      <c r="AE6" s="221">
        <v>4.4000000000000004</v>
      </c>
      <c r="AF6" s="220">
        <v>0.8</v>
      </c>
      <c r="AG6" s="220">
        <v>2.4</v>
      </c>
      <c r="AH6" s="220">
        <v>3.2</v>
      </c>
      <c r="AI6" s="25">
        <v>1.9</v>
      </c>
      <c r="AJ6" s="319">
        <v>-3.4</v>
      </c>
      <c r="AK6" s="185"/>
      <c r="AL6" s="219">
        <v>5.2</v>
      </c>
      <c r="AM6" s="220">
        <v>2.6</v>
      </c>
      <c r="AN6" s="220">
        <v>4.4000000000000004</v>
      </c>
      <c r="AO6" s="25">
        <v>1.9</v>
      </c>
    </row>
    <row r="7" spans="1:41">
      <c r="A7" s="187" t="s">
        <v>200</v>
      </c>
      <c r="B7" s="201">
        <v>1.1000000000000001</v>
      </c>
      <c r="C7" s="202">
        <v>-1.7999999999999972</v>
      </c>
      <c r="D7" s="202">
        <v>-1</v>
      </c>
      <c r="E7" s="202">
        <v>-0.6</v>
      </c>
      <c r="F7" s="202">
        <v>2.6</v>
      </c>
      <c r="G7" s="202">
        <v>36.4</v>
      </c>
      <c r="H7" s="202">
        <v>-11.200000000000003</v>
      </c>
      <c r="I7" s="202">
        <v>9</v>
      </c>
      <c r="J7" s="202">
        <v>11.4</v>
      </c>
      <c r="K7" s="202">
        <v>28.5</v>
      </c>
      <c r="L7" s="202">
        <v>-7.6</v>
      </c>
      <c r="M7" s="203">
        <v>7.3</v>
      </c>
      <c r="N7" s="201">
        <v>3</v>
      </c>
      <c r="O7" s="202">
        <v>3.6</v>
      </c>
      <c r="P7" s="202">
        <v>3.5</v>
      </c>
      <c r="Q7" s="202">
        <v>-0.2</v>
      </c>
      <c r="R7" s="202">
        <v>0.8</v>
      </c>
      <c r="S7" s="202">
        <v>12.2</v>
      </c>
      <c r="T7" s="202">
        <v>18.3</v>
      </c>
      <c r="U7" s="199">
        <v>-11.8</v>
      </c>
      <c r="V7" s="199">
        <v>9</v>
      </c>
      <c r="W7" s="199">
        <v>-6.7</v>
      </c>
      <c r="X7" s="199">
        <v>-18.5</v>
      </c>
      <c r="Y7" s="200">
        <v>-14.4</v>
      </c>
      <c r="Z7" s="313">
        <v>-0.7</v>
      </c>
      <c r="AA7" s="185"/>
      <c r="AB7" s="222">
        <v>-0.5</v>
      </c>
      <c r="AC7" s="223">
        <v>11.4</v>
      </c>
      <c r="AD7" s="223">
        <v>4.9000000000000004</v>
      </c>
      <c r="AE7" s="224">
        <v>8.1</v>
      </c>
      <c r="AF7" s="223">
        <v>3.4</v>
      </c>
      <c r="AG7" s="223">
        <v>5.8</v>
      </c>
      <c r="AH7" s="223">
        <v>5.9</v>
      </c>
      <c r="AI7" s="255">
        <v>1.1000000000000001</v>
      </c>
      <c r="AJ7" s="320">
        <v>-0.7</v>
      </c>
      <c r="AK7" s="185"/>
      <c r="AL7" s="222">
        <v>6.2999999999999972</v>
      </c>
      <c r="AM7" s="225">
        <v>-2.2000000000000002</v>
      </c>
      <c r="AN7" s="223">
        <v>8.1</v>
      </c>
      <c r="AO7" s="255">
        <v>1.1000000000000001</v>
      </c>
    </row>
    <row r="8" spans="1:41">
      <c r="A8" s="189" t="s">
        <v>201</v>
      </c>
      <c r="B8" s="201" t="s">
        <v>202</v>
      </c>
      <c r="C8" s="202" t="s">
        <v>202</v>
      </c>
      <c r="D8" s="202" t="s">
        <v>202</v>
      </c>
      <c r="E8" s="202" t="s">
        <v>202</v>
      </c>
      <c r="F8" s="202" t="s">
        <v>202</v>
      </c>
      <c r="G8" s="202">
        <v>81.900000000000006</v>
      </c>
      <c r="H8" s="202" t="s">
        <v>202</v>
      </c>
      <c r="I8" s="202" t="s">
        <v>202</v>
      </c>
      <c r="J8" s="202" t="s">
        <v>202</v>
      </c>
      <c r="K8" s="202" t="s">
        <v>202</v>
      </c>
      <c r="L8" s="202" t="s">
        <v>202</v>
      </c>
      <c r="M8" s="203" t="s">
        <v>202</v>
      </c>
      <c r="N8" s="201" t="s">
        <v>202</v>
      </c>
      <c r="O8" s="202" t="s">
        <v>202</v>
      </c>
      <c r="P8" s="202" t="s">
        <v>203</v>
      </c>
      <c r="Q8" s="202" t="s">
        <v>203</v>
      </c>
      <c r="R8" s="202" t="s">
        <v>203</v>
      </c>
      <c r="S8" s="202">
        <v>19.100000000000001</v>
      </c>
      <c r="T8" s="202" t="s">
        <v>203</v>
      </c>
      <c r="U8" s="202" t="s">
        <v>203</v>
      </c>
      <c r="V8" s="202" t="s">
        <v>203</v>
      </c>
      <c r="W8" s="202" t="s">
        <v>203</v>
      </c>
      <c r="X8" s="202" t="s">
        <v>203</v>
      </c>
      <c r="Y8" s="203" t="s">
        <v>203</v>
      </c>
      <c r="Z8" s="314" t="s">
        <v>202</v>
      </c>
      <c r="AA8" s="185"/>
      <c r="AB8" s="214" t="s">
        <v>202</v>
      </c>
      <c r="AC8" s="215">
        <v>81.900000000000006</v>
      </c>
      <c r="AD8" s="215">
        <v>6.9</v>
      </c>
      <c r="AE8" s="216">
        <v>10.7</v>
      </c>
      <c r="AF8" s="215" t="s">
        <v>202</v>
      </c>
      <c r="AG8" s="215">
        <v>19.100000000000001</v>
      </c>
      <c r="AH8" s="215">
        <v>7.5</v>
      </c>
      <c r="AI8" s="256">
        <v>1.3</v>
      </c>
      <c r="AJ8" s="321" t="s">
        <v>202</v>
      </c>
      <c r="AK8" s="185"/>
      <c r="AL8" s="222">
        <v>9.9</v>
      </c>
      <c r="AM8" s="225">
        <v>-3</v>
      </c>
      <c r="AN8" s="215">
        <v>10.7</v>
      </c>
      <c r="AO8" s="256">
        <v>1.3</v>
      </c>
    </row>
    <row r="9" spans="1:41">
      <c r="A9" s="189" t="s">
        <v>204</v>
      </c>
      <c r="B9" s="201">
        <v>1.1000000000000001</v>
      </c>
      <c r="C9" s="202">
        <v>-1.7999999999999972</v>
      </c>
      <c r="D9" s="202">
        <v>-1</v>
      </c>
      <c r="E9" s="202">
        <v>-0.6</v>
      </c>
      <c r="F9" s="202">
        <v>2.6</v>
      </c>
      <c r="G9" s="202" t="s">
        <v>202</v>
      </c>
      <c r="H9" s="202" t="s">
        <v>202</v>
      </c>
      <c r="I9" s="202" t="s">
        <v>202</v>
      </c>
      <c r="J9" s="202" t="s">
        <v>202</v>
      </c>
      <c r="K9" s="202" t="s">
        <v>202</v>
      </c>
      <c r="L9" s="202" t="s">
        <v>202</v>
      </c>
      <c r="M9" s="203" t="s">
        <v>202</v>
      </c>
      <c r="N9" s="201">
        <v>3</v>
      </c>
      <c r="O9" s="202">
        <v>3.6</v>
      </c>
      <c r="P9" s="202">
        <v>3.5</v>
      </c>
      <c r="Q9" s="202">
        <v>-0.2</v>
      </c>
      <c r="R9" s="202">
        <v>0.8</v>
      </c>
      <c r="S9" s="202" t="s">
        <v>203</v>
      </c>
      <c r="T9" s="202" t="s">
        <v>203</v>
      </c>
      <c r="U9" s="202" t="s">
        <v>203</v>
      </c>
      <c r="V9" s="202" t="s">
        <v>203</v>
      </c>
      <c r="W9" s="202" t="s">
        <v>203</v>
      </c>
      <c r="X9" s="202" t="s">
        <v>203</v>
      </c>
      <c r="Y9" s="203" t="s">
        <v>203</v>
      </c>
      <c r="Z9" s="314">
        <v>-0.7</v>
      </c>
      <c r="AA9" s="185"/>
      <c r="AB9" s="222">
        <v>-0.5</v>
      </c>
      <c r="AC9" s="223">
        <v>0.1</v>
      </c>
      <c r="AD9" s="223">
        <v>-0.1</v>
      </c>
      <c r="AE9" s="224">
        <v>0.3</v>
      </c>
      <c r="AF9" s="223">
        <v>3.4</v>
      </c>
      <c r="AG9" s="223">
        <v>1.9</v>
      </c>
      <c r="AH9" s="223">
        <v>1.7</v>
      </c>
      <c r="AI9" s="255">
        <v>0.5</v>
      </c>
      <c r="AJ9" s="320">
        <v>-0.7</v>
      </c>
      <c r="AK9" s="185"/>
      <c r="AL9" s="222">
        <v>-2</v>
      </c>
      <c r="AM9" s="225">
        <v>0.1</v>
      </c>
      <c r="AN9" s="223">
        <v>0.3</v>
      </c>
      <c r="AO9" s="255">
        <v>0.5</v>
      </c>
    </row>
    <row r="10" spans="1:41">
      <c r="A10" s="187" t="s">
        <v>205</v>
      </c>
      <c r="B10" s="201">
        <v>5</v>
      </c>
      <c r="C10" s="202">
        <v>2.2999999999999972</v>
      </c>
      <c r="D10" s="202">
        <v>3</v>
      </c>
      <c r="E10" s="202">
        <v>2.7000000000000028</v>
      </c>
      <c r="F10" s="202">
        <v>9</v>
      </c>
      <c r="G10" s="202">
        <v>15</v>
      </c>
      <c r="H10" s="202">
        <v>16.700000000000003</v>
      </c>
      <c r="I10" s="204">
        <v>5.9</v>
      </c>
      <c r="J10" s="202">
        <v>7.4</v>
      </c>
      <c r="K10" s="202">
        <v>12.299999999999997</v>
      </c>
      <c r="L10" s="202">
        <v>9.1</v>
      </c>
      <c r="M10" s="203">
        <v>7.1</v>
      </c>
      <c r="N10" s="201">
        <v>6.2</v>
      </c>
      <c r="O10" s="202">
        <v>19.5</v>
      </c>
      <c r="P10" s="202">
        <v>28.9</v>
      </c>
      <c r="Q10" s="202">
        <v>30.2</v>
      </c>
      <c r="R10" s="202">
        <v>16.2</v>
      </c>
      <c r="S10" s="202">
        <v>0.2</v>
      </c>
      <c r="T10" s="202">
        <v>15.2</v>
      </c>
      <c r="U10" s="202">
        <v>8.9</v>
      </c>
      <c r="V10" s="202">
        <v>12.2</v>
      </c>
      <c r="W10" s="202">
        <v>14</v>
      </c>
      <c r="X10" s="202">
        <v>18.100000000000001</v>
      </c>
      <c r="Y10" s="203">
        <v>7.4</v>
      </c>
      <c r="Z10" s="314">
        <v>3.6</v>
      </c>
      <c r="AA10" s="185"/>
      <c r="AB10" s="222">
        <v>3.3</v>
      </c>
      <c r="AC10" s="225">
        <v>7</v>
      </c>
      <c r="AD10" s="225">
        <v>8.1999999999999993</v>
      </c>
      <c r="AE10" s="226">
        <v>8.5</v>
      </c>
      <c r="AF10" s="225">
        <v>24.3</v>
      </c>
      <c r="AG10" s="225">
        <v>21.2</v>
      </c>
      <c r="AH10" s="225">
        <v>20.5</v>
      </c>
      <c r="AI10" s="255">
        <v>20</v>
      </c>
      <c r="AJ10" s="320">
        <v>3.6</v>
      </c>
      <c r="AK10" s="185"/>
      <c r="AL10" s="222">
        <v>17.400000000000006</v>
      </c>
      <c r="AM10" s="225">
        <v>26.299999999999997</v>
      </c>
      <c r="AN10" s="215">
        <v>8.5</v>
      </c>
      <c r="AO10" s="255">
        <v>20</v>
      </c>
    </row>
    <row r="11" spans="1:41">
      <c r="A11" s="189" t="s">
        <v>206</v>
      </c>
      <c r="B11" s="201">
        <v>-0.2</v>
      </c>
      <c r="C11" s="202">
        <v>4.4000000000000004</v>
      </c>
      <c r="D11" s="202">
        <v>-2</v>
      </c>
      <c r="E11" s="202">
        <v>2.7000000000000028</v>
      </c>
      <c r="F11" s="202">
        <v>11.900000000000006</v>
      </c>
      <c r="G11" s="202">
        <v>-3.4</v>
      </c>
      <c r="H11" s="202">
        <v>3</v>
      </c>
      <c r="I11" s="204">
        <v>-2.1</v>
      </c>
      <c r="J11" s="202">
        <v>0.6</v>
      </c>
      <c r="K11" s="202">
        <v>13.200000000000003</v>
      </c>
      <c r="L11" s="202">
        <v>-2.2999999999999972</v>
      </c>
      <c r="M11" s="203">
        <v>-8</v>
      </c>
      <c r="N11" s="201">
        <v>-17.8</v>
      </c>
      <c r="O11" s="202">
        <v>-10</v>
      </c>
      <c r="P11" s="202">
        <v>-14.9</v>
      </c>
      <c r="Q11" s="202">
        <v>-3.1</v>
      </c>
      <c r="R11" s="202">
        <v>-13.4</v>
      </c>
      <c r="S11" s="202">
        <v>-7.5</v>
      </c>
      <c r="T11" s="202">
        <v>11.8</v>
      </c>
      <c r="U11" s="202">
        <v>-11.5</v>
      </c>
      <c r="V11" s="202">
        <v>-10.199999999999999</v>
      </c>
      <c r="W11" s="202">
        <v>-8.6999999999999993</v>
      </c>
      <c r="X11" s="202">
        <v>-7.5</v>
      </c>
      <c r="Y11" s="203">
        <v>3.2</v>
      </c>
      <c r="Z11" s="314">
        <v>4.8</v>
      </c>
      <c r="AA11" s="185"/>
      <c r="AB11" s="227">
        <v>0.4</v>
      </c>
      <c r="AC11" s="215">
        <v>2</v>
      </c>
      <c r="AD11" s="215">
        <v>1.4</v>
      </c>
      <c r="AE11" s="216">
        <v>0.9</v>
      </c>
      <c r="AF11" s="215">
        <v>-8.1999999999999993</v>
      </c>
      <c r="AG11" s="215">
        <v>-1.9</v>
      </c>
      <c r="AH11" s="215">
        <v>2</v>
      </c>
      <c r="AI11" s="255">
        <v>3</v>
      </c>
      <c r="AJ11" s="320">
        <v>4.8</v>
      </c>
      <c r="AK11" s="185"/>
      <c r="AL11" s="222">
        <v>17.799999999999997</v>
      </c>
      <c r="AM11" s="225">
        <v>16.299999999999997</v>
      </c>
      <c r="AN11" s="215">
        <v>0.9</v>
      </c>
      <c r="AO11" s="255">
        <v>3</v>
      </c>
    </row>
    <row r="12" spans="1:41">
      <c r="A12" s="187" t="s">
        <v>207</v>
      </c>
      <c r="B12" s="201">
        <v>7.5</v>
      </c>
      <c r="C12" s="202">
        <v>5.6</v>
      </c>
      <c r="D12" s="202">
        <v>7.6</v>
      </c>
      <c r="E12" s="202">
        <v>7.6</v>
      </c>
      <c r="F12" s="202">
        <v>5.2</v>
      </c>
      <c r="G12" s="202">
        <v>6.3</v>
      </c>
      <c r="H12" s="202">
        <v>6.6</v>
      </c>
      <c r="I12" s="204">
        <v>7.5</v>
      </c>
      <c r="J12" s="202">
        <v>6.9</v>
      </c>
      <c r="K12" s="202">
        <v>5</v>
      </c>
      <c r="L12" s="202">
        <v>5.6</v>
      </c>
      <c r="M12" s="203">
        <v>4.9000000000000004</v>
      </c>
      <c r="N12" s="201">
        <v>6.3</v>
      </c>
      <c r="O12" s="202">
        <v>7.2</v>
      </c>
      <c r="P12" s="202">
        <v>8.9</v>
      </c>
      <c r="Q12" s="202">
        <v>9.1</v>
      </c>
      <c r="R12" s="202">
        <v>8.1999999999999993</v>
      </c>
      <c r="S12" s="202">
        <v>13.6</v>
      </c>
      <c r="T12" s="202">
        <v>9</v>
      </c>
      <c r="U12" s="202">
        <v>6.7</v>
      </c>
      <c r="V12" s="202">
        <v>8.6</v>
      </c>
      <c r="W12" s="202">
        <v>11</v>
      </c>
      <c r="X12" s="202">
        <v>12.8</v>
      </c>
      <c r="Y12" s="203">
        <v>12.5</v>
      </c>
      <c r="Z12" s="314">
        <v>12.1</v>
      </c>
      <c r="AA12" s="185"/>
      <c r="AB12" s="222">
        <v>6.2</v>
      </c>
      <c r="AC12" s="223">
        <v>5.0999999999999996</v>
      </c>
      <c r="AD12" s="223">
        <v>6.5</v>
      </c>
      <c r="AE12" s="224">
        <v>6.2</v>
      </c>
      <c r="AF12" s="223">
        <v>7.4</v>
      </c>
      <c r="AG12" s="223">
        <v>10.3</v>
      </c>
      <c r="AH12" s="223">
        <v>9.8000000000000007</v>
      </c>
      <c r="AI12" s="255">
        <v>10.5</v>
      </c>
      <c r="AJ12" s="320">
        <v>12.1</v>
      </c>
      <c r="AK12" s="185"/>
      <c r="AL12" s="222">
        <v>4.2999999999999972</v>
      </c>
      <c r="AM12" s="225">
        <v>6.5</v>
      </c>
      <c r="AN12" s="223">
        <v>6.2</v>
      </c>
      <c r="AO12" s="255">
        <v>10.5</v>
      </c>
    </row>
    <row r="13" spans="1:41">
      <c r="A13" s="187" t="s">
        <v>208</v>
      </c>
      <c r="B13" s="201">
        <v>13</v>
      </c>
      <c r="C13" s="202">
        <v>9.1999999999999993</v>
      </c>
      <c r="D13" s="202">
        <v>5.6</v>
      </c>
      <c r="E13" s="202">
        <v>5.6</v>
      </c>
      <c r="F13" s="202">
        <v>-2.6</v>
      </c>
      <c r="G13" s="202">
        <v>3.8</v>
      </c>
      <c r="H13" s="202">
        <v>8.5</v>
      </c>
      <c r="I13" s="202">
        <v>2</v>
      </c>
      <c r="J13" s="202">
        <v>2.2000000000000002</v>
      </c>
      <c r="K13" s="202">
        <v>5.2</v>
      </c>
      <c r="L13" s="202">
        <v>4.3</v>
      </c>
      <c r="M13" s="203">
        <v>-5.9</v>
      </c>
      <c r="N13" s="201">
        <v>-4.8</v>
      </c>
      <c r="O13" s="202">
        <v>-6.5</v>
      </c>
      <c r="P13" s="202">
        <v>-5.2</v>
      </c>
      <c r="Q13" s="202">
        <v>-4.7</v>
      </c>
      <c r="R13" s="202">
        <v>-0.2</v>
      </c>
      <c r="S13" s="202">
        <v>-2.4</v>
      </c>
      <c r="T13" s="202">
        <v>-5.2</v>
      </c>
      <c r="U13" s="202">
        <v>17</v>
      </c>
      <c r="V13" s="202">
        <v>-2.4</v>
      </c>
      <c r="W13" s="202">
        <v>1.8</v>
      </c>
      <c r="X13" s="202">
        <v>-0.7</v>
      </c>
      <c r="Y13" s="203">
        <v>7.6</v>
      </c>
      <c r="Z13" s="314">
        <v>-2</v>
      </c>
      <c r="AA13" s="185"/>
      <c r="AB13" s="222">
        <v>5.4</v>
      </c>
      <c r="AC13" s="223">
        <v>4.4000000000000004</v>
      </c>
      <c r="AD13" s="223">
        <v>4.0999999999999996</v>
      </c>
      <c r="AE13" s="224">
        <v>3.6</v>
      </c>
      <c r="AF13" s="223">
        <v>-5.5</v>
      </c>
      <c r="AG13" s="223">
        <v>-3.8</v>
      </c>
      <c r="AH13" s="223">
        <v>-1</v>
      </c>
      <c r="AI13" s="255">
        <v>0.1</v>
      </c>
      <c r="AJ13" s="320">
        <v>-2</v>
      </c>
      <c r="AK13" s="185"/>
      <c r="AL13" s="222">
        <v>4.7000000000000028</v>
      </c>
      <c r="AM13" s="225">
        <v>2.7999999999999972</v>
      </c>
      <c r="AN13" s="223">
        <v>3.6</v>
      </c>
      <c r="AO13" s="255">
        <v>0.1</v>
      </c>
    </row>
    <row r="14" spans="1:41">
      <c r="A14" s="187" t="s">
        <v>209</v>
      </c>
      <c r="B14" s="201">
        <v>-9.7000000000000028</v>
      </c>
      <c r="C14" s="202">
        <v>-2.8445412282625711</v>
      </c>
      <c r="D14" s="202">
        <v>1.813743185670873</v>
      </c>
      <c r="E14" s="202">
        <v>-8.708085186967196E-2</v>
      </c>
      <c r="F14" s="202">
        <v>-4.0709538370644083</v>
      </c>
      <c r="G14" s="202">
        <v>-0.95274230481253142</v>
      </c>
      <c r="H14" s="202">
        <v>4.0999999999999996</v>
      </c>
      <c r="I14" s="202">
        <v>-6.406706288860164</v>
      </c>
      <c r="J14" s="202">
        <v>-3.8794352738565436</v>
      </c>
      <c r="K14" s="202">
        <v>-2.5642770265293251</v>
      </c>
      <c r="L14" s="202">
        <v>-7.2682494577195058</v>
      </c>
      <c r="M14" s="203">
        <v>-6.8996871426651296</v>
      </c>
      <c r="N14" s="201">
        <v>2.9</v>
      </c>
      <c r="O14" s="202">
        <v>2.9</v>
      </c>
      <c r="P14" s="202">
        <v>1</v>
      </c>
      <c r="Q14" s="202">
        <v>4.3</v>
      </c>
      <c r="R14" s="202">
        <v>7.2</v>
      </c>
      <c r="S14" s="202">
        <v>0.1</v>
      </c>
      <c r="T14" s="202">
        <v>-0.5</v>
      </c>
      <c r="U14" s="202">
        <v>-2.2000000000000002</v>
      </c>
      <c r="V14" s="202">
        <v>1.8</v>
      </c>
      <c r="W14" s="202">
        <v>4.3</v>
      </c>
      <c r="X14" s="202">
        <v>4.5</v>
      </c>
      <c r="Y14" s="203">
        <v>-0.1</v>
      </c>
      <c r="Z14" s="314">
        <v>-20.7</v>
      </c>
      <c r="AA14" s="185"/>
      <c r="AB14" s="222">
        <v>-3.7</v>
      </c>
      <c r="AC14" s="223">
        <v>-2.7</v>
      </c>
      <c r="AD14" s="223">
        <v>-2.6</v>
      </c>
      <c r="AE14" s="224">
        <v>-3.3</v>
      </c>
      <c r="AF14" s="223">
        <v>2.2000000000000002</v>
      </c>
      <c r="AG14" s="223">
        <v>3</v>
      </c>
      <c r="AH14" s="223">
        <v>1.9</v>
      </c>
      <c r="AI14" s="255">
        <v>2.1</v>
      </c>
      <c r="AJ14" s="320">
        <v>-20.7</v>
      </c>
      <c r="AK14" s="185"/>
      <c r="AL14" s="222">
        <v>2.4</v>
      </c>
      <c r="AM14" s="225">
        <v>5.7999999999999972</v>
      </c>
      <c r="AN14" s="223">
        <v>-3.3</v>
      </c>
      <c r="AO14" s="255">
        <v>2.1</v>
      </c>
    </row>
    <row r="15" spans="1:41">
      <c r="A15" s="189" t="s">
        <v>210</v>
      </c>
      <c r="B15" s="201">
        <v>1.8</v>
      </c>
      <c r="C15" s="202">
        <v>2.1</v>
      </c>
      <c r="D15" s="202">
        <v>-3.1</v>
      </c>
      <c r="E15" s="202">
        <v>-1.7</v>
      </c>
      <c r="F15" s="202">
        <v>-4</v>
      </c>
      <c r="G15" s="202">
        <v>-3.2</v>
      </c>
      <c r="H15" s="202">
        <v>0</v>
      </c>
      <c r="I15" s="202">
        <v>-1.7</v>
      </c>
      <c r="J15" s="202">
        <v>-0.4</v>
      </c>
      <c r="K15" s="202">
        <v>-2.2000000000000002</v>
      </c>
      <c r="L15" s="202">
        <v>-5.2</v>
      </c>
      <c r="M15" s="203">
        <v>-7.1</v>
      </c>
      <c r="N15" s="201">
        <v>-4.5</v>
      </c>
      <c r="O15" s="202">
        <v>0</v>
      </c>
      <c r="P15" s="202">
        <v>3.8</v>
      </c>
      <c r="Q15" s="202">
        <v>5.6</v>
      </c>
      <c r="R15" s="202">
        <v>6.7</v>
      </c>
      <c r="S15" s="202">
        <v>1.6</v>
      </c>
      <c r="T15" s="202">
        <v>0.6</v>
      </c>
      <c r="U15" s="202">
        <v>-2.6</v>
      </c>
      <c r="V15" s="202">
        <v>2.9</v>
      </c>
      <c r="W15" s="202">
        <v>3.5</v>
      </c>
      <c r="X15" s="202">
        <v>-2.6</v>
      </c>
      <c r="Y15" s="203">
        <v>-5.0999999999999996</v>
      </c>
      <c r="Z15" s="314">
        <v>-4.2</v>
      </c>
      <c r="AA15" s="185"/>
      <c r="AB15" s="222">
        <v>0.1</v>
      </c>
      <c r="AC15" s="223">
        <v>-1.4</v>
      </c>
      <c r="AD15" s="223">
        <v>-1.2</v>
      </c>
      <c r="AE15" s="224">
        <v>-2.2000000000000002</v>
      </c>
      <c r="AF15" s="223">
        <v>-0.2</v>
      </c>
      <c r="AG15" s="223">
        <v>2.2000000000000002</v>
      </c>
      <c r="AH15" s="223">
        <v>1.6</v>
      </c>
      <c r="AI15" s="255">
        <v>0.8</v>
      </c>
      <c r="AJ15" s="320">
        <v>-4.2</v>
      </c>
      <c r="AK15" s="185"/>
      <c r="AL15" s="222">
        <v>-2.2999999999999998</v>
      </c>
      <c r="AM15" s="225">
        <v>3.4</v>
      </c>
      <c r="AN15" s="223">
        <v>-2.2000000000000002</v>
      </c>
      <c r="AO15" s="255">
        <v>0.8</v>
      </c>
    </row>
    <row r="16" spans="1:41">
      <c r="A16" s="187" t="s">
        <v>211</v>
      </c>
      <c r="B16" s="201">
        <v>4.0999999999999943</v>
      </c>
      <c r="C16" s="202">
        <v>3.2</v>
      </c>
      <c r="D16" s="202">
        <v>1.8</v>
      </c>
      <c r="E16" s="202">
        <v>5.4634430199542123</v>
      </c>
      <c r="F16" s="202">
        <v>6.3</v>
      </c>
      <c r="G16" s="202">
        <v>7</v>
      </c>
      <c r="H16" s="202">
        <v>2.8</v>
      </c>
      <c r="I16" s="202">
        <v>3.6</v>
      </c>
      <c r="J16" s="202">
        <v>3.95177188019629</v>
      </c>
      <c r="K16" s="202">
        <v>4.3</v>
      </c>
      <c r="L16" s="202">
        <v>4.0487089451360276</v>
      </c>
      <c r="M16" s="203">
        <v>-5.6448204435953784</v>
      </c>
      <c r="N16" s="201">
        <v>3</v>
      </c>
      <c r="O16" s="202">
        <v>4.8</v>
      </c>
      <c r="P16" s="202">
        <v>3.7</v>
      </c>
      <c r="Q16" s="202">
        <v>10.4</v>
      </c>
      <c r="R16" s="202">
        <v>3.2</v>
      </c>
      <c r="S16" s="202">
        <v>0.6</v>
      </c>
      <c r="T16" s="202">
        <v>6.9</v>
      </c>
      <c r="U16" s="202">
        <v>5.2</v>
      </c>
      <c r="V16" s="202">
        <v>3.7</v>
      </c>
      <c r="W16" s="202">
        <v>3.9</v>
      </c>
      <c r="X16" s="202">
        <v>-9.6</v>
      </c>
      <c r="Y16" s="203">
        <v>15.5</v>
      </c>
      <c r="Z16" s="314">
        <v>0.6</v>
      </c>
      <c r="AA16" s="185"/>
      <c r="AB16" s="222">
        <v>2.6</v>
      </c>
      <c r="AC16" s="223">
        <v>5.6</v>
      </c>
      <c r="AD16" s="223">
        <v>5.6</v>
      </c>
      <c r="AE16" s="224">
        <v>5.0999999999999996</v>
      </c>
      <c r="AF16" s="223">
        <v>3.8</v>
      </c>
      <c r="AG16" s="223">
        <v>3.8</v>
      </c>
      <c r="AH16" s="223">
        <v>3.6</v>
      </c>
      <c r="AI16" s="255">
        <v>3.3</v>
      </c>
      <c r="AJ16" s="320">
        <v>0.6</v>
      </c>
      <c r="AK16" s="185"/>
      <c r="AL16" s="222">
        <v>5.4</v>
      </c>
      <c r="AM16" s="225">
        <v>7.4</v>
      </c>
      <c r="AN16" s="223">
        <v>5.0999999999999996</v>
      </c>
      <c r="AO16" s="255">
        <v>3.3</v>
      </c>
    </row>
    <row r="17" spans="1:41">
      <c r="A17" s="48"/>
      <c r="B17" s="201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3"/>
      <c r="N17" s="201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3"/>
      <c r="Z17" s="314"/>
      <c r="AA17" s="185"/>
      <c r="AB17" s="201"/>
      <c r="AC17" s="217"/>
      <c r="AD17" s="217"/>
      <c r="AE17" s="218"/>
      <c r="AF17" s="217"/>
      <c r="AG17" s="217"/>
      <c r="AH17" s="217"/>
      <c r="AI17" s="257"/>
      <c r="AJ17" s="322"/>
      <c r="AK17" s="185"/>
      <c r="AL17" s="201"/>
      <c r="AM17" s="202"/>
      <c r="AN17" s="253"/>
      <c r="AO17" s="257"/>
    </row>
    <row r="18" spans="1:41" ht="12.75" customHeight="1">
      <c r="A18" s="19" t="s">
        <v>212</v>
      </c>
      <c r="B18" s="205">
        <v>4.3</v>
      </c>
      <c r="C18" s="206">
        <v>1.9000000000000057</v>
      </c>
      <c r="D18" s="206">
        <v>1</v>
      </c>
      <c r="E18" s="206">
        <v>3</v>
      </c>
      <c r="F18" s="206">
        <v>2.5</v>
      </c>
      <c r="G18" s="206">
        <v>2.2000000000000028</v>
      </c>
      <c r="H18" s="206">
        <v>2.9000000000000057</v>
      </c>
      <c r="I18" s="206">
        <v>-0.5</v>
      </c>
      <c r="J18" s="206">
        <v>-1.2999999999999972</v>
      </c>
      <c r="K18" s="206">
        <v>1.4000000000000057</v>
      </c>
      <c r="L18" s="206">
        <v>-0.90000000000000568</v>
      </c>
      <c r="M18" s="207">
        <v>-3.5</v>
      </c>
      <c r="N18" s="205">
        <v>-1</v>
      </c>
      <c r="O18" s="206">
        <v>-1.7999999999999972</v>
      </c>
      <c r="P18" s="206">
        <v>2.0999999999999943</v>
      </c>
      <c r="Q18" s="206">
        <v>5.2000000000000028</v>
      </c>
      <c r="R18" s="206">
        <v>1.5999999999999943</v>
      </c>
      <c r="S18" s="206">
        <v>-2.2999999999999972</v>
      </c>
      <c r="T18" s="206">
        <v>-0.20000000000000284</v>
      </c>
      <c r="U18" s="202">
        <v>-1.7000000000000028</v>
      </c>
      <c r="V18" s="202">
        <v>-1.1000000000000001</v>
      </c>
      <c r="W18" s="202">
        <v>-5</v>
      </c>
      <c r="X18" s="202">
        <v>-7.5</v>
      </c>
      <c r="Y18" s="203">
        <v>-7.7</v>
      </c>
      <c r="Z18" s="314">
        <v>-5.0999999999999996</v>
      </c>
      <c r="AA18" s="185"/>
      <c r="AB18" s="228">
        <v>4.5</v>
      </c>
      <c r="AC18" s="229">
        <v>4.0999999999999943</v>
      </c>
      <c r="AD18" s="229">
        <v>3.4000000000000057</v>
      </c>
      <c r="AE18" s="230">
        <v>3</v>
      </c>
      <c r="AF18" s="229">
        <v>-9.9999999999994316E-2</v>
      </c>
      <c r="AG18" s="229">
        <v>1.2999999999999972</v>
      </c>
      <c r="AH18" s="229">
        <v>1.2000000000000028</v>
      </c>
      <c r="AI18" s="27">
        <v>-0.5</v>
      </c>
      <c r="AJ18" s="323">
        <v>-5.0999999999999996</v>
      </c>
      <c r="AK18" s="185"/>
      <c r="AL18" s="228">
        <v>4</v>
      </c>
      <c r="AM18" s="229">
        <v>1.0999999999999943</v>
      </c>
      <c r="AN18" s="229">
        <v>3</v>
      </c>
      <c r="AO18" s="27">
        <v>-0.5</v>
      </c>
    </row>
    <row r="19" spans="1:41">
      <c r="A19" s="191" t="s">
        <v>8</v>
      </c>
      <c r="B19" s="201">
        <v>0.6</v>
      </c>
      <c r="C19" s="202">
        <v>2.2999999999999972</v>
      </c>
      <c r="D19" s="202">
        <v>3.2999999999999972</v>
      </c>
      <c r="E19" s="202">
        <v>5.6</v>
      </c>
      <c r="F19" s="202">
        <v>-1.9</v>
      </c>
      <c r="G19" s="202">
        <v>-0.6</v>
      </c>
      <c r="H19" s="202">
        <v>4.5</v>
      </c>
      <c r="I19" s="202">
        <v>2.2999999999999998</v>
      </c>
      <c r="J19" s="202">
        <v>0.7</v>
      </c>
      <c r="K19" s="202">
        <v>5.2</v>
      </c>
      <c r="L19" s="202">
        <v>1.1000000000000001</v>
      </c>
      <c r="M19" s="203">
        <v>1.8</v>
      </c>
      <c r="N19" s="201">
        <v>0.1</v>
      </c>
      <c r="O19" s="202">
        <v>1.7</v>
      </c>
      <c r="P19" s="202">
        <v>1.8</v>
      </c>
      <c r="Q19" s="202">
        <v>2.7</v>
      </c>
      <c r="R19" s="202">
        <v>4.5999999999999996</v>
      </c>
      <c r="S19" s="202">
        <v>4.3</v>
      </c>
      <c r="T19" s="202">
        <v>0.1</v>
      </c>
      <c r="U19" s="206">
        <v>2.7</v>
      </c>
      <c r="V19" s="206">
        <v>-1.2</v>
      </c>
      <c r="W19" s="206">
        <v>-2.6</v>
      </c>
      <c r="X19" s="206">
        <v>-7.9</v>
      </c>
      <c r="Y19" s="207">
        <v>-8.5</v>
      </c>
      <c r="Z19" s="315">
        <v>-4.5</v>
      </c>
      <c r="AA19" s="185"/>
      <c r="AB19" s="222">
        <v>2.5</v>
      </c>
      <c r="AC19" s="215">
        <v>2.4000000000000057</v>
      </c>
      <c r="AD19" s="215">
        <v>2.9000000000000057</v>
      </c>
      <c r="AE19" s="226">
        <v>3.4000000000000057</v>
      </c>
      <c r="AF19" s="215">
        <v>2.5999999999999943</v>
      </c>
      <c r="AG19" s="215">
        <v>2.9000000000000057</v>
      </c>
      <c r="AH19" s="215">
        <v>1</v>
      </c>
      <c r="AI19" s="258">
        <v>-1.5999999999999943</v>
      </c>
      <c r="AJ19" s="324">
        <v>-4.5</v>
      </c>
      <c r="AK19" s="185"/>
      <c r="AL19" s="222">
        <v>1.0999999999999943</v>
      </c>
      <c r="AM19" s="225">
        <v>-3.5</v>
      </c>
      <c r="AN19" s="225">
        <v>3.4000000000000057</v>
      </c>
      <c r="AO19" s="258">
        <v>-1.5999999999999943</v>
      </c>
    </row>
    <row r="20" spans="1:41">
      <c r="A20" s="192" t="s">
        <v>9</v>
      </c>
      <c r="B20" s="201">
        <v>-20.100000000000001</v>
      </c>
      <c r="C20" s="202">
        <v>-2.2000000000000028</v>
      </c>
      <c r="D20" s="202">
        <v>15.299999999999997</v>
      </c>
      <c r="E20" s="202">
        <v>13.2</v>
      </c>
      <c r="F20" s="202">
        <v>0.4</v>
      </c>
      <c r="G20" s="202">
        <v>0.4</v>
      </c>
      <c r="H20" s="202">
        <v>-1.7999999999999972</v>
      </c>
      <c r="I20" s="202">
        <v>7.2</v>
      </c>
      <c r="J20" s="202">
        <v>13.200000000000003</v>
      </c>
      <c r="K20" s="202">
        <v>14.2</v>
      </c>
      <c r="L20" s="202">
        <v>-1.1000000000000001</v>
      </c>
      <c r="M20" s="203">
        <v>11.4</v>
      </c>
      <c r="N20" s="201">
        <v>18.100000000000001</v>
      </c>
      <c r="O20" s="202">
        <v>9</v>
      </c>
      <c r="P20" s="202">
        <v>-3.8</v>
      </c>
      <c r="Q20" s="202">
        <v>-8.4</v>
      </c>
      <c r="R20" s="202">
        <v>6.8</v>
      </c>
      <c r="S20" s="202">
        <v>9.4</v>
      </c>
      <c r="T20" s="202">
        <v>6.8</v>
      </c>
      <c r="U20" s="202">
        <v>-5.5</v>
      </c>
      <c r="V20" s="202">
        <v>-1.5</v>
      </c>
      <c r="W20" s="202">
        <v>-2.2999999999999998</v>
      </c>
      <c r="X20" s="202">
        <v>-10.4</v>
      </c>
      <c r="Y20" s="203">
        <v>-17.3</v>
      </c>
      <c r="Z20" s="314">
        <v>-19.2</v>
      </c>
      <c r="AA20" s="185"/>
      <c r="AB20" s="222">
        <v>-2.9000000000000057</v>
      </c>
      <c r="AC20" s="215">
        <v>1.5</v>
      </c>
      <c r="AD20" s="215">
        <v>4.5</v>
      </c>
      <c r="AE20" s="216">
        <v>6.0999999999999943</v>
      </c>
      <c r="AF20" s="215">
        <v>8.5999999999999943</v>
      </c>
      <c r="AG20" s="215">
        <v>5</v>
      </c>
      <c r="AH20" s="215">
        <v>1</v>
      </c>
      <c r="AI20" s="256">
        <v>-3.0999999999999943</v>
      </c>
      <c r="AJ20" s="321">
        <v>-19.2</v>
      </c>
      <c r="AK20" s="185"/>
      <c r="AL20" s="222">
        <v>5.5999999999999943</v>
      </c>
      <c r="AM20" s="225">
        <v>-16.799999999999997</v>
      </c>
      <c r="AN20" s="215">
        <v>6.0999999999999943</v>
      </c>
      <c r="AO20" s="256">
        <v>-3.0999999999999943</v>
      </c>
    </row>
    <row r="21" spans="1:41">
      <c r="A21" s="192" t="s">
        <v>10</v>
      </c>
      <c r="B21" s="201">
        <v>1.5</v>
      </c>
      <c r="C21" s="202">
        <v>0.5</v>
      </c>
      <c r="D21" s="202">
        <v>-0.5</v>
      </c>
      <c r="E21" s="202">
        <v>-1.6</v>
      </c>
      <c r="F21" s="202">
        <v>-1.6</v>
      </c>
      <c r="G21" s="202">
        <v>-0.6</v>
      </c>
      <c r="H21" s="202">
        <v>5.7000000000000028</v>
      </c>
      <c r="I21" s="202">
        <v>7.3</v>
      </c>
      <c r="J21" s="202">
        <v>6.4</v>
      </c>
      <c r="K21" s="202">
        <v>7.5</v>
      </c>
      <c r="L21" s="202">
        <v>4</v>
      </c>
      <c r="M21" s="203">
        <v>5</v>
      </c>
      <c r="N21" s="201">
        <v>4.3</v>
      </c>
      <c r="O21" s="202">
        <v>5.6</v>
      </c>
      <c r="P21" s="202">
        <v>5.3</v>
      </c>
      <c r="Q21" s="202">
        <v>6.3</v>
      </c>
      <c r="R21" s="202">
        <v>6.1</v>
      </c>
      <c r="S21" s="202">
        <v>3</v>
      </c>
      <c r="T21" s="202">
        <v>-0.3</v>
      </c>
      <c r="U21" s="202">
        <v>-0.8</v>
      </c>
      <c r="V21" s="202">
        <v>-0.5</v>
      </c>
      <c r="W21" s="202">
        <v>-2</v>
      </c>
      <c r="X21" s="202">
        <v>-0.9</v>
      </c>
      <c r="Y21" s="203">
        <v>-1.9</v>
      </c>
      <c r="Z21" s="314">
        <v>-3</v>
      </c>
      <c r="AA21" s="185"/>
      <c r="AB21" s="222">
        <v>0.20000000000000284</v>
      </c>
      <c r="AC21" s="215">
        <v>9.9999999999994316E-2</v>
      </c>
      <c r="AD21" s="215">
        <v>1.5999999999999943</v>
      </c>
      <c r="AE21" s="216">
        <v>2.5</v>
      </c>
      <c r="AF21" s="215">
        <v>4.7999999999999972</v>
      </c>
      <c r="AG21" s="215">
        <v>4.2000000000000028</v>
      </c>
      <c r="AH21" s="215">
        <v>1.7000000000000028</v>
      </c>
      <c r="AI21" s="256">
        <v>0.29999999999999716</v>
      </c>
      <c r="AJ21" s="321">
        <v>-3</v>
      </c>
      <c r="AK21" s="185"/>
      <c r="AL21" s="222">
        <v>-0.90000000000000568</v>
      </c>
      <c r="AM21" s="225">
        <v>1.7999999999999972</v>
      </c>
      <c r="AN21" s="215">
        <v>2.5</v>
      </c>
      <c r="AO21" s="256">
        <v>0.29999999999999716</v>
      </c>
    </row>
    <row r="22" spans="1:41">
      <c r="A22" s="192" t="s">
        <v>11</v>
      </c>
      <c r="B22" s="201">
        <v>6.8</v>
      </c>
      <c r="C22" s="202">
        <v>3.2999999999999972</v>
      </c>
      <c r="D22" s="202">
        <v>3.5</v>
      </c>
      <c r="E22" s="202">
        <v>9</v>
      </c>
      <c r="F22" s="202">
        <v>-3</v>
      </c>
      <c r="G22" s="202">
        <v>0.7</v>
      </c>
      <c r="H22" s="202">
        <v>8.1</v>
      </c>
      <c r="I22" s="202">
        <v>-0.4</v>
      </c>
      <c r="J22" s="202">
        <v>-3.2000000000000028</v>
      </c>
      <c r="K22" s="202">
        <v>2.5</v>
      </c>
      <c r="L22" s="202">
        <v>0.4</v>
      </c>
      <c r="M22" s="203">
        <v>0</v>
      </c>
      <c r="N22" s="201">
        <v>-7.5</v>
      </c>
      <c r="O22" s="202">
        <v>0.2</v>
      </c>
      <c r="P22" s="202">
        <v>1.6</v>
      </c>
      <c r="Q22" s="202">
        <v>4.5999999999999996</v>
      </c>
      <c r="R22" s="202">
        <v>5.5</v>
      </c>
      <c r="S22" s="202">
        <v>5.0999999999999996</v>
      </c>
      <c r="T22" s="202">
        <v>-1.2</v>
      </c>
      <c r="U22" s="202">
        <v>9.1999999999999993</v>
      </c>
      <c r="V22" s="202">
        <v>-1</v>
      </c>
      <c r="W22" s="202">
        <v>-4</v>
      </c>
      <c r="X22" s="202">
        <v>-8.9</v>
      </c>
      <c r="Y22" s="203">
        <v>-9.4</v>
      </c>
      <c r="Z22" s="314">
        <v>-1.5</v>
      </c>
      <c r="AA22" s="185"/>
      <c r="AB22" s="222">
        <v>8.5999999999999943</v>
      </c>
      <c r="AC22" s="215">
        <v>6.9000000000000057</v>
      </c>
      <c r="AD22" s="215">
        <v>5.0999999999999943</v>
      </c>
      <c r="AE22" s="216">
        <v>4.4000000000000057</v>
      </c>
      <c r="AF22" s="215">
        <v>-1.5999999999999943</v>
      </c>
      <c r="AG22" s="215">
        <v>1.5</v>
      </c>
      <c r="AH22" s="215">
        <v>1.4000000000000057</v>
      </c>
      <c r="AI22" s="256">
        <v>-2.9000000000000057</v>
      </c>
      <c r="AJ22" s="321">
        <v>-1.5</v>
      </c>
      <c r="AK22" s="185"/>
      <c r="AL22" s="222">
        <v>1.2000000000000028</v>
      </c>
      <c r="AM22" s="225">
        <v>-8.5</v>
      </c>
      <c r="AN22" s="215">
        <v>4.4000000000000057</v>
      </c>
      <c r="AO22" s="256">
        <v>-2.9000000000000057</v>
      </c>
    </row>
    <row r="23" spans="1:41">
      <c r="A23" s="191" t="s">
        <v>12</v>
      </c>
      <c r="B23" s="201">
        <v>10.7</v>
      </c>
      <c r="C23" s="202">
        <v>3.4</v>
      </c>
      <c r="D23" s="202">
        <v>-4.5999999999999996</v>
      </c>
      <c r="E23" s="202">
        <v>0.8</v>
      </c>
      <c r="F23" s="202">
        <v>3.2</v>
      </c>
      <c r="G23" s="202">
        <v>2.8</v>
      </c>
      <c r="H23" s="202">
        <v>2.2999999999999972</v>
      </c>
      <c r="I23" s="202">
        <v>-0.5</v>
      </c>
      <c r="J23" s="202">
        <v>-1.6</v>
      </c>
      <c r="K23" s="202">
        <v>1</v>
      </c>
      <c r="L23" s="202">
        <v>-2.5</v>
      </c>
      <c r="M23" s="203">
        <v>-8.6</v>
      </c>
      <c r="N23" s="201">
        <v>-1.6</v>
      </c>
      <c r="O23" s="202">
        <v>-2.5</v>
      </c>
      <c r="P23" s="202">
        <v>5</v>
      </c>
      <c r="Q23" s="202">
        <v>7.4</v>
      </c>
      <c r="R23" s="202">
        <v>0.7</v>
      </c>
      <c r="S23" s="202">
        <v>-6.1</v>
      </c>
      <c r="T23" s="202">
        <v>0.3</v>
      </c>
      <c r="U23" s="202">
        <v>-4.0999999999999996</v>
      </c>
      <c r="V23" s="202">
        <v>-1.2</v>
      </c>
      <c r="W23" s="202">
        <v>-6</v>
      </c>
      <c r="X23" s="202">
        <v>-6.4</v>
      </c>
      <c r="Y23" s="203">
        <v>-5.4</v>
      </c>
      <c r="Z23" s="314">
        <v>-3.2</v>
      </c>
      <c r="AA23" s="185"/>
      <c r="AB23" s="222">
        <v>5.7000000000000028</v>
      </c>
      <c r="AC23" s="215">
        <v>4.7999999999999972</v>
      </c>
      <c r="AD23" s="215">
        <v>3.7999999999999972</v>
      </c>
      <c r="AE23" s="226">
        <v>2.9000000000000057</v>
      </c>
      <c r="AF23" s="215">
        <v>0.79999999999999716</v>
      </c>
      <c r="AG23" s="215">
        <v>1.7999999999999972</v>
      </c>
      <c r="AH23" s="215">
        <v>2.0999999999999943</v>
      </c>
      <c r="AI23" s="258">
        <v>0.90000000000000568</v>
      </c>
      <c r="AJ23" s="324">
        <v>-3.2</v>
      </c>
      <c r="AK23" s="185"/>
      <c r="AL23" s="222">
        <v>5.5999999999999943</v>
      </c>
      <c r="AM23" s="225">
        <v>5.2000000000000028</v>
      </c>
      <c r="AN23" s="225">
        <v>2.9000000000000057</v>
      </c>
      <c r="AO23" s="258">
        <v>0.90000000000000568</v>
      </c>
    </row>
    <row r="24" spans="1:41">
      <c r="A24" s="193" t="s">
        <v>34</v>
      </c>
      <c r="B24" s="201">
        <v>3.3</v>
      </c>
      <c r="C24" s="202">
        <v>-4.5999999999999996</v>
      </c>
      <c r="D24" s="202">
        <v>-8</v>
      </c>
      <c r="E24" s="202">
        <v>-4.0999999999999996</v>
      </c>
      <c r="F24" s="202">
        <v>0.5</v>
      </c>
      <c r="G24" s="202">
        <v>0.7</v>
      </c>
      <c r="H24" s="202">
        <v>-1.9</v>
      </c>
      <c r="I24" s="202">
        <v>-1</v>
      </c>
      <c r="J24" s="202">
        <v>0.3</v>
      </c>
      <c r="K24" s="202">
        <v>-0.3</v>
      </c>
      <c r="L24" s="202">
        <v>-0.8</v>
      </c>
      <c r="M24" s="203">
        <v>-5.5</v>
      </c>
      <c r="N24" s="201">
        <v>1.8</v>
      </c>
      <c r="O24" s="202">
        <v>0.6</v>
      </c>
      <c r="P24" s="202">
        <v>7.3</v>
      </c>
      <c r="Q24" s="202">
        <v>6.6</v>
      </c>
      <c r="R24" s="202">
        <v>3.7</v>
      </c>
      <c r="S24" s="202">
        <v>-0.7</v>
      </c>
      <c r="T24" s="202">
        <v>4.4000000000000004</v>
      </c>
      <c r="U24" s="202">
        <v>-3.6</v>
      </c>
      <c r="V24" s="202">
        <v>1.6</v>
      </c>
      <c r="W24" s="202">
        <v>-4.3</v>
      </c>
      <c r="X24" s="202">
        <v>-4.7</v>
      </c>
      <c r="Y24" s="203">
        <v>-2.4</v>
      </c>
      <c r="Z24" s="314">
        <v>2.9</v>
      </c>
      <c r="AA24" s="185"/>
      <c r="AB24" s="222">
        <v>-3</v>
      </c>
      <c r="AC24" s="215">
        <v>-2.5999999999999943</v>
      </c>
      <c r="AD24" s="215">
        <v>-2.4000000000000057</v>
      </c>
      <c r="AE24" s="216">
        <v>-1.2999999999999972</v>
      </c>
      <c r="AF24" s="215">
        <v>4.9000000000000057</v>
      </c>
      <c r="AG24" s="215">
        <v>5.2000000000000028</v>
      </c>
      <c r="AH24" s="215">
        <v>5.4000000000000057</v>
      </c>
      <c r="AI24" s="256">
        <v>3.2999999999999972</v>
      </c>
      <c r="AJ24" s="321">
        <v>2.9</v>
      </c>
      <c r="AK24" s="185"/>
      <c r="AL24" s="222">
        <v>7.4000000000000057</v>
      </c>
      <c r="AM24" s="225">
        <v>6.2999999999999972</v>
      </c>
      <c r="AN24" s="215">
        <v>-1.2999999999999972</v>
      </c>
      <c r="AO24" s="256">
        <v>3.2999999999999972</v>
      </c>
    </row>
    <row r="25" spans="1:41" ht="13.95" customHeight="1">
      <c r="A25" s="192" t="s">
        <v>35</v>
      </c>
      <c r="B25" s="201">
        <v>-5.6</v>
      </c>
      <c r="C25" s="202">
        <v>6.2999999999999972</v>
      </c>
      <c r="D25" s="202">
        <v>15.400000000000006</v>
      </c>
      <c r="E25" s="202">
        <v>19.3</v>
      </c>
      <c r="F25" s="202">
        <v>3.5</v>
      </c>
      <c r="G25" s="202">
        <v>0.3</v>
      </c>
      <c r="H25" s="202">
        <v>1.4</v>
      </c>
      <c r="I25" s="202">
        <v>-7.6</v>
      </c>
      <c r="J25" s="202">
        <v>3.9</v>
      </c>
      <c r="K25" s="202">
        <v>5.4</v>
      </c>
      <c r="L25" s="202">
        <v>1.6</v>
      </c>
      <c r="M25" s="203">
        <v>-0.1</v>
      </c>
      <c r="N25" s="201">
        <v>1.8</v>
      </c>
      <c r="O25" s="202">
        <v>-2.1</v>
      </c>
      <c r="P25" s="202">
        <v>-3.3</v>
      </c>
      <c r="Q25" s="202">
        <v>-2.5</v>
      </c>
      <c r="R25" s="202">
        <v>2.7</v>
      </c>
      <c r="S25" s="202">
        <v>-11.8</v>
      </c>
      <c r="T25" s="202">
        <v>-12.6</v>
      </c>
      <c r="U25" s="202">
        <v>-1.9</v>
      </c>
      <c r="V25" s="202">
        <v>-3.4</v>
      </c>
      <c r="W25" s="202">
        <v>-5.0999999999999996</v>
      </c>
      <c r="X25" s="202">
        <v>-7.1</v>
      </c>
      <c r="Y25" s="203">
        <v>-6.8</v>
      </c>
      <c r="Z25" s="314">
        <v>3.8</v>
      </c>
      <c r="AA25" s="185"/>
      <c r="AB25" s="222">
        <v>4.7999999999999972</v>
      </c>
      <c r="AC25" s="215">
        <v>5.2000000000000028</v>
      </c>
      <c r="AD25" s="215">
        <v>5.2999999999999972</v>
      </c>
      <c r="AE25" s="216">
        <v>6.7999999999999972</v>
      </c>
      <c r="AF25" s="215">
        <v>1.7999999999999972</v>
      </c>
      <c r="AG25" s="215">
        <v>1.0999999999999943</v>
      </c>
      <c r="AH25" s="215">
        <v>-9.9999999999994316E-2</v>
      </c>
      <c r="AI25" s="256">
        <v>3.0999999999999943</v>
      </c>
      <c r="AJ25" s="321">
        <v>3.8</v>
      </c>
      <c r="AK25" s="185"/>
      <c r="AL25" s="222">
        <v>6.7999999999999972</v>
      </c>
      <c r="AM25" s="225">
        <v>-6.5999999999999943</v>
      </c>
      <c r="AN25" s="215">
        <v>6.7999999999999972</v>
      </c>
      <c r="AO25" s="256">
        <v>3.0999999999999943</v>
      </c>
    </row>
    <row r="26" spans="1:41">
      <c r="A26" s="192" t="s">
        <v>213</v>
      </c>
      <c r="B26" s="201">
        <v>62.6</v>
      </c>
      <c r="C26" s="202">
        <v>43.099999999999994</v>
      </c>
      <c r="D26" s="202">
        <v>39.400000000000006</v>
      </c>
      <c r="E26" s="202">
        <v>31.1</v>
      </c>
      <c r="F26" s="202">
        <v>37.4</v>
      </c>
      <c r="G26" s="202">
        <v>30.3</v>
      </c>
      <c r="H26" s="202">
        <v>9.5</v>
      </c>
      <c r="I26" s="202">
        <v>10.3</v>
      </c>
      <c r="J26" s="202">
        <v>6.1</v>
      </c>
      <c r="K26" s="202">
        <v>-1.7999999999999972</v>
      </c>
      <c r="L26" s="202">
        <v>-26.400000000000006</v>
      </c>
      <c r="M26" s="203">
        <v>-3.3</v>
      </c>
      <c r="N26" s="201">
        <v>-14.4</v>
      </c>
      <c r="O26" s="202">
        <v>-19.5</v>
      </c>
      <c r="P26" s="202">
        <v>5.2</v>
      </c>
      <c r="Q26" s="202">
        <v>14.7</v>
      </c>
      <c r="R26" s="202">
        <v>6.7</v>
      </c>
      <c r="S26" s="202">
        <v>6.3</v>
      </c>
      <c r="T26" s="202">
        <v>-0.6</v>
      </c>
      <c r="U26" s="202">
        <v>-0.2</v>
      </c>
      <c r="V26" s="202">
        <v>1.7</v>
      </c>
      <c r="W26" s="202">
        <v>3.5</v>
      </c>
      <c r="X26" s="202">
        <v>34</v>
      </c>
      <c r="Y26" s="203">
        <v>8.6999999999999993</v>
      </c>
      <c r="Z26" s="314">
        <v>24.4</v>
      </c>
      <c r="AA26" s="185"/>
      <c r="AB26" s="222">
        <v>25.099999999999994</v>
      </c>
      <c r="AC26" s="215">
        <v>23.599999999999994</v>
      </c>
      <c r="AD26" s="215">
        <v>18</v>
      </c>
      <c r="AE26" s="216">
        <v>15.299999999999997</v>
      </c>
      <c r="AF26" s="215">
        <v>-7.5999999999999943</v>
      </c>
      <c r="AG26" s="215">
        <v>5</v>
      </c>
      <c r="AH26" s="215">
        <v>8.9000000000000057</v>
      </c>
      <c r="AI26" s="256">
        <v>12.900000000000006</v>
      </c>
      <c r="AJ26" s="321">
        <v>24.4</v>
      </c>
      <c r="AK26" s="185"/>
      <c r="AL26" s="222">
        <v>3.2000000000000028</v>
      </c>
      <c r="AM26" s="225">
        <v>2.2999999999999972</v>
      </c>
      <c r="AN26" s="215">
        <v>15.299999999999997</v>
      </c>
      <c r="AO26" s="256">
        <v>12.900000000000006</v>
      </c>
    </row>
    <row r="27" spans="1:41">
      <c r="A27" s="192" t="s">
        <v>214</v>
      </c>
      <c r="B27" s="201">
        <v>9.1999999999999993</v>
      </c>
      <c r="C27" s="202">
        <v>1.9</v>
      </c>
      <c r="D27" s="202">
        <v>-3.1</v>
      </c>
      <c r="E27" s="202">
        <v>-2.4</v>
      </c>
      <c r="F27" s="202">
        <v>-6.1</v>
      </c>
      <c r="G27" s="202">
        <v>-6.2000000000000028</v>
      </c>
      <c r="H27" s="202">
        <v>-2.1</v>
      </c>
      <c r="I27" s="202">
        <v>-6.5</v>
      </c>
      <c r="J27" s="202">
        <v>4.5</v>
      </c>
      <c r="K27" s="202">
        <v>12.1</v>
      </c>
      <c r="L27" s="202">
        <v>7.9</v>
      </c>
      <c r="M27" s="203">
        <v>-0.2</v>
      </c>
      <c r="N27" s="201">
        <v>7</v>
      </c>
      <c r="O27" s="202">
        <v>23.1</v>
      </c>
      <c r="P27" s="202">
        <v>7.6</v>
      </c>
      <c r="Q27" s="202">
        <v>23</v>
      </c>
      <c r="R27" s="202">
        <v>3.4</v>
      </c>
      <c r="S27" s="202">
        <v>2.2000000000000002</v>
      </c>
      <c r="T27" s="202">
        <v>14.6</v>
      </c>
      <c r="U27" s="202">
        <v>-5.6</v>
      </c>
      <c r="V27" s="202">
        <v>3.5</v>
      </c>
      <c r="W27" s="202">
        <v>1.3</v>
      </c>
      <c r="X27" s="202">
        <v>-1</v>
      </c>
      <c r="Y27" s="203">
        <v>-6.7</v>
      </c>
      <c r="Z27" s="314">
        <v>-14.7</v>
      </c>
      <c r="AA27" s="185"/>
      <c r="AB27" s="222">
        <v>-1.5</v>
      </c>
      <c r="AC27" s="215">
        <v>-6.7000000000000028</v>
      </c>
      <c r="AD27" s="215">
        <v>-6.2999999999999972</v>
      </c>
      <c r="AE27" s="216">
        <v>-5</v>
      </c>
      <c r="AF27" s="215">
        <v>8.4000000000000057</v>
      </c>
      <c r="AG27" s="215">
        <v>8</v>
      </c>
      <c r="AH27" s="215">
        <v>4.9000000000000057</v>
      </c>
      <c r="AI27" s="256">
        <v>3.7000000000000028</v>
      </c>
      <c r="AJ27" s="321">
        <v>-14.7</v>
      </c>
      <c r="AK27" s="185"/>
      <c r="AL27" s="222">
        <v>10.400000000000006</v>
      </c>
      <c r="AM27" s="225">
        <v>3.5999999999999943</v>
      </c>
      <c r="AN27" s="215">
        <v>-5</v>
      </c>
      <c r="AO27" s="256">
        <v>3.7000000000000028</v>
      </c>
    </row>
    <row r="28" spans="1:41" ht="12.75" customHeight="1">
      <c r="A28" s="192" t="s">
        <v>215</v>
      </c>
      <c r="B28" s="201">
        <v>3.5</v>
      </c>
      <c r="C28" s="202">
        <v>-0.8</v>
      </c>
      <c r="D28" s="202">
        <v>-14.700000000000003</v>
      </c>
      <c r="E28" s="202">
        <v>-6.3</v>
      </c>
      <c r="F28" s="202">
        <v>6.2</v>
      </c>
      <c r="G28" s="202">
        <v>1</v>
      </c>
      <c r="H28" s="202">
        <v>-0.9</v>
      </c>
      <c r="I28" s="202">
        <v>-0.2</v>
      </c>
      <c r="J28" s="202">
        <v>-1.7000000000000028</v>
      </c>
      <c r="K28" s="202">
        <v>5</v>
      </c>
      <c r="L28" s="202">
        <v>-1.9</v>
      </c>
      <c r="M28" s="203">
        <v>-7.2</v>
      </c>
      <c r="N28" s="201">
        <v>4.4000000000000004</v>
      </c>
      <c r="O28" s="202">
        <v>4.5999999999999996</v>
      </c>
      <c r="P28" s="202">
        <v>12.4</v>
      </c>
      <c r="Q28" s="202">
        <v>7.6</v>
      </c>
      <c r="R28" s="202">
        <v>-5</v>
      </c>
      <c r="S28" s="202">
        <v>-7</v>
      </c>
      <c r="T28" s="202">
        <v>1.4</v>
      </c>
      <c r="U28" s="202">
        <v>-2.6</v>
      </c>
      <c r="V28" s="202">
        <v>-4.7</v>
      </c>
      <c r="W28" s="202">
        <v>-6.4</v>
      </c>
      <c r="X28" s="202">
        <v>-6.1</v>
      </c>
      <c r="Y28" s="203">
        <v>0.6</v>
      </c>
      <c r="Z28" s="314">
        <v>-7.6</v>
      </c>
      <c r="AA28" s="185"/>
      <c r="AB28" s="222">
        <v>-4.7000000000000028</v>
      </c>
      <c r="AC28" s="215">
        <v>0.40000000000000568</v>
      </c>
      <c r="AD28" s="215">
        <v>1.0999999999999943</v>
      </c>
      <c r="AE28" s="216">
        <v>0.79999999999999716</v>
      </c>
      <c r="AF28" s="215">
        <v>12.799999999999997</v>
      </c>
      <c r="AG28" s="215">
        <v>7.2999999999999972</v>
      </c>
      <c r="AH28" s="215">
        <v>7.4000000000000057</v>
      </c>
      <c r="AI28" s="256">
        <v>6.7000000000000028</v>
      </c>
      <c r="AJ28" s="321">
        <v>-7.6</v>
      </c>
      <c r="AK28" s="185"/>
      <c r="AL28" s="222">
        <v>11.099999999999994</v>
      </c>
      <c r="AM28" s="225">
        <v>5.2999999999999972</v>
      </c>
      <c r="AN28" s="215">
        <v>0.79999999999999716</v>
      </c>
      <c r="AO28" s="256">
        <v>6.7000000000000028</v>
      </c>
    </row>
    <row r="29" spans="1:41">
      <c r="A29" s="192" t="s">
        <v>216</v>
      </c>
      <c r="B29" s="201">
        <v>8.4</v>
      </c>
      <c r="C29" s="202">
        <v>4.5999999999999996</v>
      </c>
      <c r="D29" s="202">
        <v>-3.7000000000000028</v>
      </c>
      <c r="E29" s="202">
        <v>0.3</v>
      </c>
      <c r="F29" s="202">
        <v>-1.2000000000000028</v>
      </c>
      <c r="G29" s="202">
        <v>3.3</v>
      </c>
      <c r="H29" s="202">
        <v>5.6</v>
      </c>
      <c r="I29" s="202">
        <v>1.7</v>
      </c>
      <c r="J29" s="202">
        <v>-1.2999999999999972</v>
      </c>
      <c r="K29" s="202">
        <v>-1.2</v>
      </c>
      <c r="L29" s="202">
        <v>-5.2999999999999972</v>
      </c>
      <c r="M29" s="203">
        <v>-9.9</v>
      </c>
      <c r="N29" s="201">
        <v>-3.6</v>
      </c>
      <c r="O29" s="202">
        <v>-3.7</v>
      </c>
      <c r="P29" s="202">
        <v>8.9</v>
      </c>
      <c r="Q29" s="202">
        <v>9.9</v>
      </c>
      <c r="R29" s="202">
        <v>6.5</v>
      </c>
      <c r="S29" s="202">
        <v>-6</v>
      </c>
      <c r="T29" s="202">
        <v>-3.2</v>
      </c>
      <c r="U29" s="202">
        <v>-3.2</v>
      </c>
      <c r="V29" s="202">
        <v>-5.4</v>
      </c>
      <c r="W29" s="202">
        <v>-11.9</v>
      </c>
      <c r="X29" s="202">
        <v>-14.2</v>
      </c>
      <c r="Y29" s="203">
        <v>-10</v>
      </c>
      <c r="Z29" s="314">
        <v>-10.3</v>
      </c>
      <c r="AA29" s="185"/>
      <c r="AB29" s="222">
        <v>3.2999999999999972</v>
      </c>
      <c r="AC29" s="215">
        <v>3.5</v>
      </c>
      <c r="AD29" s="215">
        <v>2.7000000000000028</v>
      </c>
      <c r="AE29" s="216">
        <v>0.79999999999999716</v>
      </c>
      <c r="AF29" s="215">
        <v>2.4000000000000057</v>
      </c>
      <c r="AG29" s="215">
        <v>3.4000000000000057</v>
      </c>
      <c r="AH29" s="215">
        <v>1.9000000000000057</v>
      </c>
      <c r="AI29" s="256">
        <v>-1.4000000000000057</v>
      </c>
      <c r="AJ29" s="321">
        <v>-10.3</v>
      </c>
      <c r="AK29" s="185"/>
      <c r="AL29" s="222">
        <v>5</v>
      </c>
      <c r="AM29" s="225">
        <v>-2.5999999999999943</v>
      </c>
      <c r="AN29" s="215">
        <v>0.79999999999999716</v>
      </c>
      <c r="AO29" s="256">
        <v>-1.4000000000000057</v>
      </c>
    </row>
    <row r="30" spans="1:41" ht="24">
      <c r="A30" s="192" t="s">
        <v>217</v>
      </c>
      <c r="B30" s="201">
        <v>23.5</v>
      </c>
      <c r="C30" s="202">
        <v>5.9</v>
      </c>
      <c r="D30" s="202">
        <v>-2.7999999999999972</v>
      </c>
      <c r="E30" s="202">
        <v>5.2</v>
      </c>
      <c r="F30" s="202">
        <v>7</v>
      </c>
      <c r="G30" s="202">
        <v>4.8</v>
      </c>
      <c r="H30" s="202">
        <v>1</v>
      </c>
      <c r="I30" s="202">
        <v>-1.5</v>
      </c>
      <c r="J30" s="202">
        <v>-4.5</v>
      </c>
      <c r="K30" s="202">
        <v>-0.3</v>
      </c>
      <c r="L30" s="202">
        <v>-4</v>
      </c>
      <c r="M30" s="203">
        <v>-16.8</v>
      </c>
      <c r="N30" s="201">
        <v>-3.2</v>
      </c>
      <c r="O30" s="202">
        <v>-4.3</v>
      </c>
      <c r="P30" s="202">
        <v>-1.5</v>
      </c>
      <c r="Q30" s="202">
        <v>10.8</v>
      </c>
      <c r="R30" s="202">
        <v>-5</v>
      </c>
      <c r="S30" s="202">
        <v>-13.3</v>
      </c>
      <c r="T30" s="202">
        <v>-1</v>
      </c>
      <c r="U30" s="202">
        <v>-4.7</v>
      </c>
      <c r="V30" s="202">
        <v>-3.6</v>
      </c>
      <c r="W30" s="202">
        <v>-5.8</v>
      </c>
      <c r="X30" s="202">
        <v>-12.7</v>
      </c>
      <c r="Y30" s="203">
        <v>-14.5</v>
      </c>
      <c r="Z30" s="314">
        <v>-10.5</v>
      </c>
      <c r="AA30" s="185"/>
      <c r="AB30" s="222">
        <v>23.799999999999997</v>
      </c>
      <c r="AC30" s="215">
        <v>19.900000000000006</v>
      </c>
      <c r="AD30" s="215">
        <v>16.400000000000006</v>
      </c>
      <c r="AE30" s="216">
        <v>12.400000000000006</v>
      </c>
      <c r="AF30" s="215">
        <v>-3.7000000000000028</v>
      </c>
      <c r="AG30" s="215">
        <v>-3</v>
      </c>
      <c r="AH30" s="215">
        <v>-1.5</v>
      </c>
      <c r="AI30" s="256">
        <v>-2.2000000000000028</v>
      </c>
      <c r="AJ30" s="321">
        <v>-10.5</v>
      </c>
      <c r="AK30" s="185"/>
      <c r="AL30" s="222">
        <v>1.7999999999999972</v>
      </c>
      <c r="AM30" s="225">
        <v>11.700000000000003</v>
      </c>
      <c r="AN30" s="215">
        <v>12.400000000000006</v>
      </c>
      <c r="AO30" s="256">
        <v>-2.2000000000000028</v>
      </c>
    </row>
    <row r="31" spans="1:41">
      <c r="A31" s="194" t="s">
        <v>218</v>
      </c>
      <c r="B31" s="208">
        <v>-8.4</v>
      </c>
      <c r="C31" s="209">
        <v>-3.7999999999999972</v>
      </c>
      <c r="D31" s="209">
        <v>22.799999999999997</v>
      </c>
      <c r="E31" s="209">
        <v>8.6</v>
      </c>
      <c r="F31" s="209">
        <v>8.6</v>
      </c>
      <c r="G31" s="209">
        <v>4.8</v>
      </c>
      <c r="H31" s="209">
        <v>3.2</v>
      </c>
      <c r="I31" s="209">
        <v>-6.4</v>
      </c>
      <c r="J31" s="209">
        <v>-3.9</v>
      </c>
      <c r="K31" s="209">
        <v>-3.6</v>
      </c>
      <c r="L31" s="209">
        <v>2.7999999999999972</v>
      </c>
      <c r="M31" s="210">
        <v>11.1</v>
      </c>
      <c r="N31" s="208">
        <v>-0.8</v>
      </c>
      <c r="O31" s="209">
        <v>-4.9000000000000004</v>
      </c>
      <c r="P31" s="209">
        <v>-8.1</v>
      </c>
      <c r="Q31" s="209">
        <v>0.3</v>
      </c>
      <c r="R31" s="209">
        <v>-0.3</v>
      </c>
      <c r="S31" s="209">
        <v>4.4000000000000004</v>
      </c>
      <c r="T31" s="209">
        <v>-3.6</v>
      </c>
      <c r="U31" s="209">
        <v>2</v>
      </c>
      <c r="V31" s="209">
        <v>-1</v>
      </c>
      <c r="W31" s="209">
        <v>-4.4000000000000004</v>
      </c>
      <c r="X31" s="209">
        <v>-12</v>
      </c>
      <c r="Y31" s="210">
        <v>-15.7</v>
      </c>
      <c r="Z31" s="316">
        <v>-11.8</v>
      </c>
      <c r="AA31" s="185"/>
      <c r="AB31" s="231">
        <v>3.2000000000000028</v>
      </c>
      <c r="AC31" s="232">
        <v>4.5</v>
      </c>
      <c r="AD31" s="232">
        <v>3</v>
      </c>
      <c r="AE31" s="233">
        <v>3</v>
      </c>
      <c r="AF31" s="232">
        <v>-6.7000000000000028</v>
      </c>
      <c r="AG31" s="232">
        <v>-3</v>
      </c>
      <c r="AH31" s="232">
        <v>-2</v>
      </c>
      <c r="AI31" s="259">
        <v>-4.4000000000000057</v>
      </c>
      <c r="AJ31" s="325">
        <v>-11.8</v>
      </c>
      <c r="AK31" s="185"/>
      <c r="AL31" s="231">
        <v>3.0999999999999943</v>
      </c>
      <c r="AM31" s="235">
        <v>-6</v>
      </c>
      <c r="AN31" s="232">
        <v>3</v>
      </c>
      <c r="AO31" s="259">
        <v>-4.4000000000000057</v>
      </c>
    </row>
    <row r="32" spans="1:41">
      <c r="A32" s="17" t="s">
        <v>15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5"/>
      <c r="AB32" s="41"/>
      <c r="AC32" s="190"/>
      <c r="AD32" s="190"/>
      <c r="AE32" s="190"/>
      <c r="AF32" s="190"/>
      <c r="AG32" s="190"/>
      <c r="AH32" s="190"/>
      <c r="AI32" s="190"/>
      <c r="AJ32" s="190"/>
      <c r="AK32" s="185"/>
      <c r="AL32" s="41"/>
      <c r="AM32" s="41"/>
      <c r="AN32" s="190"/>
    </row>
    <row r="33" spans="1:39" s="195" customFormat="1" ht="12">
      <c r="A33" s="17" t="s">
        <v>250</v>
      </c>
    </row>
    <row r="34" spans="1:39">
      <c r="A34" s="196" t="s">
        <v>219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>
      <c r="A35" s="17" t="s">
        <v>220</v>
      </c>
    </row>
    <row r="36" spans="1:39" hidden="1">
      <c r="A36" s="197" t="s">
        <v>221</v>
      </c>
    </row>
  </sheetData>
  <mergeCells count="14">
    <mergeCell ref="AO4:AO5"/>
    <mergeCell ref="AL3:AO3"/>
    <mergeCell ref="A1:AO1"/>
    <mergeCell ref="A4:A5"/>
    <mergeCell ref="B4:M4"/>
    <mergeCell ref="AB4:AE4"/>
    <mergeCell ref="B2:AN2"/>
    <mergeCell ref="AL4:AL5"/>
    <mergeCell ref="AM4:AM5"/>
    <mergeCell ref="AN4:AN5"/>
    <mergeCell ref="N4:Y4"/>
    <mergeCell ref="AF4:AI4"/>
    <mergeCell ref="B3:Z3"/>
    <mergeCell ref="AB3:AJ3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1"/>
  <sheetViews>
    <sheetView showGridLines="0" zoomScale="85" zoomScaleNormal="85" zoomScalePageLayoutView="8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W16" sqref="W16"/>
    </sheetView>
  </sheetViews>
  <sheetFormatPr defaultColWidth="5.109375" defaultRowHeight="15" customHeight="1"/>
  <cols>
    <col min="1" max="1" width="5.6640625" style="109" customWidth="1"/>
    <col min="2" max="2" width="69.109375" style="109" customWidth="1"/>
    <col min="3" max="3" width="10.6640625" style="109" customWidth="1"/>
    <col min="4" max="8" width="8.109375" style="109" customWidth="1"/>
    <col min="9" max="9" width="8.88671875" style="109" customWidth="1"/>
    <col min="10" max="14" width="8.109375" style="109" customWidth="1"/>
    <col min="15" max="15" width="8.6640625" style="109" customWidth="1"/>
    <col min="16" max="16" width="8.109375" style="109" customWidth="1"/>
    <col min="17" max="17" width="10.5546875" style="109" customWidth="1"/>
    <col min="18" max="18" width="9.33203125" style="109" bestFit="1" customWidth="1"/>
    <col min="19" max="21" width="8.109375" style="109" customWidth="1"/>
    <col min="22" max="22" width="8.88671875" style="109" customWidth="1"/>
    <col min="23" max="27" width="8.109375" style="109" customWidth="1"/>
    <col min="28" max="28" width="8.6640625" style="109" customWidth="1"/>
    <col min="29" max="30" width="11.6640625" style="109" bestFit="1" customWidth="1"/>
    <col min="31" max="31" width="9.109375" style="109" customWidth="1"/>
    <col min="32" max="32" width="8.109375" style="109" customWidth="1"/>
    <col min="33" max="33" width="9.109375" style="109" customWidth="1"/>
    <col min="34" max="16384" width="5.109375" style="109"/>
  </cols>
  <sheetData>
    <row r="1" spans="2:33" s="108" customFormat="1" ht="30" customHeight="1">
      <c r="B1" s="360" t="s">
        <v>127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</row>
    <row r="2" spans="2:33" ht="15" customHeight="1">
      <c r="B2" s="361" t="s">
        <v>14</v>
      </c>
      <c r="C2" s="362" t="s">
        <v>128</v>
      </c>
      <c r="D2" s="362" t="s">
        <v>43</v>
      </c>
      <c r="E2" s="354" t="s">
        <v>29</v>
      </c>
      <c r="F2" s="354" t="s">
        <v>31</v>
      </c>
      <c r="G2" s="357" t="s">
        <v>33</v>
      </c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9"/>
      <c r="S2" s="357" t="s">
        <v>33</v>
      </c>
      <c r="T2" s="357" t="s">
        <v>53</v>
      </c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9"/>
      <c r="AF2" s="354" t="s">
        <v>53</v>
      </c>
      <c r="AG2" s="308" t="s">
        <v>244</v>
      </c>
    </row>
    <row r="3" spans="2:33" ht="15" customHeight="1">
      <c r="B3" s="361"/>
      <c r="C3" s="362"/>
      <c r="D3" s="362"/>
      <c r="E3" s="354"/>
      <c r="F3" s="354"/>
      <c r="G3" s="110" t="s">
        <v>17</v>
      </c>
      <c r="H3" s="110" t="s">
        <v>16</v>
      </c>
      <c r="I3" s="110" t="s">
        <v>18</v>
      </c>
      <c r="J3" s="110" t="s">
        <v>19</v>
      </c>
      <c r="K3" s="110" t="s">
        <v>20</v>
      </c>
      <c r="L3" s="110" t="s">
        <v>21</v>
      </c>
      <c r="M3" s="110" t="s">
        <v>23</v>
      </c>
      <c r="N3" s="110" t="s">
        <v>59</v>
      </c>
      <c r="O3" s="110" t="s">
        <v>24</v>
      </c>
      <c r="P3" s="110" t="s">
        <v>25</v>
      </c>
      <c r="Q3" s="110" t="s">
        <v>60</v>
      </c>
      <c r="R3" s="110" t="s">
        <v>28</v>
      </c>
      <c r="S3" s="354"/>
      <c r="T3" s="244" t="s">
        <v>17</v>
      </c>
      <c r="U3" s="244" t="s">
        <v>16</v>
      </c>
      <c r="V3" s="244" t="s">
        <v>18</v>
      </c>
      <c r="W3" s="244" t="s">
        <v>19</v>
      </c>
      <c r="X3" s="245" t="s">
        <v>20</v>
      </c>
      <c r="Y3" s="245" t="s">
        <v>21</v>
      </c>
      <c r="Z3" s="245" t="s">
        <v>23</v>
      </c>
      <c r="AA3" s="245" t="s">
        <v>59</v>
      </c>
      <c r="AB3" s="245" t="s">
        <v>24</v>
      </c>
      <c r="AC3" s="245" t="s">
        <v>25</v>
      </c>
      <c r="AD3" s="245" t="s">
        <v>60</v>
      </c>
      <c r="AE3" s="245" t="s">
        <v>28</v>
      </c>
      <c r="AF3" s="354"/>
      <c r="AG3" s="311" t="s">
        <v>17</v>
      </c>
    </row>
    <row r="4" spans="2:33" ht="15" customHeight="1">
      <c r="B4" s="250" t="s">
        <v>234</v>
      </c>
      <c r="C4" s="267"/>
      <c r="D4" s="268"/>
      <c r="E4" s="123"/>
      <c r="F4" s="123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70"/>
      <c r="R4" s="271"/>
      <c r="S4" s="272"/>
      <c r="T4" s="273"/>
      <c r="U4" s="273"/>
      <c r="V4" s="273"/>
      <c r="W4" s="273"/>
      <c r="X4" s="274"/>
      <c r="Y4" s="274"/>
      <c r="Z4" s="274"/>
      <c r="AA4" s="274"/>
      <c r="AB4" s="274"/>
      <c r="AC4" s="274"/>
      <c r="AD4" s="275"/>
      <c r="AE4" s="275"/>
      <c r="AF4" s="272"/>
      <c r="AG4" s="275"/>
    </row>
    <row r="5" spans="2:33" s="112" customFormat="1" ht="15" customHeight="1">
      <c r="B5" s="355" t="s">
        <v>240</v>
      </c>
      <c r="C5" s="113" t="s">
        <v>129</v>
      </c>
      <c r="D5" s="264">
        <v>42760.5</v>
      </c>
      <c r="E5" s="264">
        <v>42584.5</v>
      </c>
      <c r="F5" s="264">
        <v>42386.402999999998</v>
      </c>
      <c r="G5" s="264">
        <v>42364.932999999997</v>
      </c>
      <c r="H5" s="264">
        <v>42346.262999999999</v>
      </c>
      <c r="I5" s="264">
        <v>42322.027999999998</v>
      </c>
      <c r="J5" s="264">
        <v>42300.722999999998</v>
      </c>
      <c r="K5" s="264">
        <v>42279.610999999997</v>
      </c>
      <c r="L5" s="264">
        <v>42263.873</v>
      </c>
      <c r="M5" s="265">
        <v>42248.129000000001</v>
      </c>
      <c r="N5" s="265">
        <v>42234.014000000003</v>
      </c>
      <c r="O5" s="265">
        <v>42220.800000000003</v>
      </c>
      <c r="P5" s="265">
        <v>42198.483</v>
      </c>
      <c r="Q5" s="265">
        <v>42177.578999999998</v>
      </c>
      <c r="R5" s="266">
        <v>42153.201000000001</v>
      </c>
      <c r="S5" s="266">
        <v>42153.201000000001</v>
      </c>
      <c r="T5" s="266">
        <v>42122.656999999999</v>
      </c>
      <c r="U5" s="266">
        <v>42101.65</v>
      </c>
      <c r="V5" s="266">
        <v>42079.546999999999</v>
      </c>
      <c r="W5" s="266">
        <v>42055.934000000001</v>
      </c>
      <c r="X5" s="266">
        <v>42030.832000000002</v>
      </c>
      <c r="Y5" s="266">
        <v>42010.063000000002</v>
      </c>
      <c r="Z5" s="266">
        <v>41990.277999999998</v>
      </c>
      <c r="AA5" s="266">
        <v>41976.188999999998</v>
      </c>
      <c r="AB5" s="266">
        <v>41960.033000000003</v>
      </c>
      <c r="AC5" s="266">
        <v>41940.726000000002</v>
      </c>
      <c r="AD5" s="266">
        <v>41922.67</v>
      </c>
      <c r="AE5" s="266">
        <v>41902.415999999997</v>
      </c>
      <c r="AF5" s="266">
        <v>41902.415999999997</v>
      </c>
      <c r="AG5" s="118"/>
    </row>
    <row r="6" spans="2:33" s="119" customFormat="1" ht="15" customHeight="1">
      <c r="B6" s="355"/>
      <c r="C6" s="113" t="s">
        <v>131</v>
      </c>
      <c r="D6" s="114">
        <v>-0.4</v>
      </c>
      <c r="E6" s="114">
        <v>-0.4</v>
      </c>
      <c r="F6" s="114">
        <v>-0.5</v>
      </c>
      <c r="G6" s="114">
        <v>-0.5</v>
      </c>
      <c r="H6" s="114">
        <v>-0.5</v>
      </c>
      <c r="I6" s="114">
        <v>-0.5</v>
      </c>
      <c r="J6" s="114">
        <v>-0.5</v>
      </c>
      <c r="K6" s="114">
        <v>-0.5</v>
      </c>
      <c r="L6" s="114">
        <v>-0.5</v>
      </c>
      <c r="M6" s="115">
        <v>-0.5</v>
      </c>
      <c r="N6" s="115">
        <v>-0.5</v>
      </c>
      <c r="O6" s="115">
        <v>-0.5</v>
      </c>
      <c r="P6" s="115">
        <v>-0.5</v>
      </c>
      <c r="Q6" s="115">
        <v>-0.5</v>
      </c>
      <c r="R6" s="116">
        <v>-0.6</v>
      </c>
      <c r="S6" s="116">
        <v>-0.6</v>
      </c>
      <c r="T6" s="116">
        <v>-0.6</v>
      </c>
      <c r="U6" s="276">
        <v>-0.6</v>
      </c>
      <c r="V6" s="117">
        <v>-0.6</v>
      </c>
      <c r="W6" s="117">
        <v>-0.6</v>
      </c>
      <c r="X6" s="117">
        <v>-0.6</v>
      </c>
      <c r="Y6" s="117">
        <v>-0.6</v>
      </c>
      <c r="Z6" s="118">
        <v>-0.6</v>
      </c>
      <c r="AA6" s="118">
        <v>-0.6</v>
      </c>
      <c r="AB6" s="118">
        <v>-0.6</v>
      </c>
      <c r="AC6" s="118">
        <v>-0.6</v>
      </c>
      <c r="AD6" s="118">
        <v>-0.6</v>
      </c>
      <c r="AE6" s="118">
        <v>-0.6</v>
      </c>
      <c r="AF6" s="118">
        <v>-0.6</v>
      </c>
      <c r="AG6" s="118"/>
    </row>
    <row r="7" spans="2:33" s="119" customFormat="1" ht="15" customHeight="1">
      <c r="B7" s="355" t="s">
        <v>241</v>
      </c>
      <c r="C7" s="113" t="s">
        <v>129</v>
      </c>
      <c r="D7" s="264">
        <v>8013.7</v>
      </c>
      <c r="E7" s="264">
        <v>7828.8</v>
      </c>
      <c r="F7" s="264">
        <v>7679.4</v>
      </c>
      <c r="G7" s="264">
        <v>7685.6</v>
      </c>
      <c r="H7" s="264">
        <v>7705.7</v>
      </c>
      <c r="I7" s="264">
        <v>7703.9</v>
      </c>
      <c r="J7" s="264">
        <v>7712.5</v>
      </c>
      <c r="K7" s="264">
        <v>7693.6</v>
      </c>
      <c r="L7" s="264">
        <v>7656.2</v>
      </c>
      <c r="M7" s="265">
        <v>7640.7999999999993</v>
      </c>
      <c r="N7" s="265">
        <v>7611.7999999999993</v>
      </c>
      <c r="O7" s="265">
        <v>7610.5</v>
      </c>
      <c r="P7" s="265">
        <v>7659.7</v>
      </c>
      <c r="Q7" s="265">
        <v>7660.4000000000005</v>
      </c>
      <c r="R7" s="266">
        <v>7597.2</v>
      </c>
      <c r="S7" s="133">
        <v>7661.5</v>
      </c>
      <c r="T7" s="133">
        <v>7554.5</v>
      </c>
      <c r="U7" s="133">
        <v>7541.9</v>
      </c>
      <c r="V7" s="133">
        <v>7538.5</v>
      </c>
      <c r="W7" s="133">
        <v>7517</v>
      </c>
      <c r="X7" s="133">
        <v>7473</v>
      </c>
      <c r="Y7" s="133">
        <v>7445.1</v>
      </c>
      <c r="Z7" s="133">
        <v>7419</v>
      </c>
      <c r="AA7" s="133">
        <v>7396.8</v>
      </c>
      <c r="AB7" s="133">
        <v>7376.6</v>
      </c>
      <c r="AC7" s="133">
        <v>7379.5</v>
      </c>
      <c r="AD7" s="240">
        <v>7374.1</v>
      </c>
      <c r="AE7" s="240">
        <v>7296.7</v>
      </c>
      <c r="AF7" s="240">
        <v>7442.7</v>
      </c>
      <c r="AG7" s="240">
        <v>7476</v>
      </c>
    </row>
    <row r="8" spans="2:33" s="119" customFormat="1" ht="15" customHeight="1">
      <c r="B8" s="355"/>
      <c r="C8" s="113" t="s">
        <v>131</v>
      </c>
      <c r="D8" s="120" t="s">
        <v>130</v>
      </c>
      <c r="E8" s="120">
        <v>-2.2999999999999998</v>
      </c>
      <c r="F8" s="120">
        <v>-1.9</v>
      </c>
      <c r="G8" s="120">
        <v>0.3</v>
      </c>
      <c r="H8" s="120">
        <v>-0.3</v>
      </c>
      <c r="I8" s="120">
        <v>-0.3</v>
      </c>
      <c r="J8" s="120">
        <v>0.1</v>
      </c>
      <c r="K8" s="120">
        <v>0.1</v>
      </c>
      <c r="L8" s="120">
        <v>-0.2</v>
      </c>
      <c r="M8" s="120">
        <v>-0.3</v>
      </c>
      <c r="N8" s="120">
        <v>-0.5</v>
      </c>
      <c r="O8" s="120">
        <v>-0.6</v>
      </c>
      <c r="P8" s="120">
        <v>-0.4</v>
      </c>
      <c r="Q8" s="120">
        <v>-0.2</v>
      </c>
      <c r="R8" s="121">
        <v>-0.4</v>
      </c>
      <c r="S8" s="122">
        <v>-0.2</v>
      </c>
      <c r="T8" s="122">
        <v>-1.7</v>
      </c>
      <c r="U8" s="122">
        <v>-2.1</v>
      </c>
      <c r="V8" s="122">
        <v>-2.1</v>
      </c>
      <c r="W8" s="122">
        <v>-2.5</v>
      </c>
      <c r="X8" s="122">
        <v>-2.9</v>
      </c>
      <c r="Y8" s="122">
        <v>-2.8</v>
      </c>
      <c r="Z8" s="122">
        <v>-2.9</v>
      </c>
      <c r="AA8" s="122">
        <v>-2.8</v>
      </c>
      <c r="AB8" s="122">
        <v>-3.1</v>
      </c>
      <c r="AC8" s="122">
        <v>-3.7</v>
      </c>
      <c r="AD8" s="122">
        <v>-3.7</v>
      </c>
      <c r="AE8" s="122">
        <v>-4</v>
      </c>
      <c r="AF8" s="122">
        <v>-2.9</v>
      </c>
      <c r="AG8" s="122">
        <v>-1</v>
      </c>
    </row>
    <row r="9" spans="2:33" s="119" customFormat="1" ht="15" customHeight="1">
      <c r="B9" s="309"/>
      <c r="C9" s="11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1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2:33" s="119" customFormat="1" ht="15" customHeight="1">
      <c r="B10" s="250" t="s">
        <v>229</v>
      </c>
      <c r="C10" s="113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1"/>
      <c r="S10" s="122"/>
      <c r="T10" s="276"/>
      <c r="U10" s="276"/>
      <c r="V10" s="276"/>
      <c r="W10" s="276"/>
      <c r="X10" s="111"/>
      <c r="Y10" s="111"/>
      <c r="Z10" s="111"/>
      <c r="AA10" s="111"/>
      <c r="AB10" s="111"/>
      <c r="AC10" s="111"/>
      <c r="AD10" s="111"/>
      <c r="AE10" s="111"/>
      <c r="AF10" s="122"/>
      <c r="AG10" s="111"/>
    </row>
    <row r="11" spans="2:33" s="119" customFormat="1" ht="15" customHeight="1">
      <c r="B11" s="309" t="s">
        <v>239</v>
      </c>
      <c r="C11" s="113" t="s">
        <v>132</v>
      </c>
      <c r="D11" s="262">
        <v>9.1</v>
      </c>
      <c r="E11" s="124">
        <v>9.3000000000000007</v>
      </c>
      <c r="F11" s="124">
        <v>9.5</v>
      </c>
      <c r="G11" s="124" t="s">
        <v>130</v>
      </c>
      <c r="H11" s="124" t="s">
        <v>130</v>
      </c>
      <c r="I11" s="124">
        <v>9.6999999999999993</v>
      </c>
      <c r="J11" s="124" t="s">
        <v>130</v>
      </c>
      <c r="K11" s="124" t="s">
        <v>130</v>
      </c>
      <c r="L11" s="124">
        <v>8.3000000000000007</v>
      </c>
      <c r="M11" s="125" t="s">
        <v>130</v>
      </c>
      <c r="N11" s="125" t="s">
        <v>130</v>
      </c>
      <c r="O11" s="125">
        <v>8</v>
      </c>
      <c r="P11" s="125" t="s">
        <v>130</v>
      </c>
      <c r="Q11" s="125" t="s">
        <v>130</v>
      </c>
      <c r="R11" s="263">
        <v>9.3000000000000007</v>
      </c>
      <c r="S11" s="263">
        <v>8.8000000000000007</v>
      </c>
      <c r="T11" s="134" t="s">
        <v>130</v>
      </c>
      <c r="U11" s="134" t="s">
        <v>130</v>
      </c>
      <c r="V11" s="134">
        <v>9.1999999999999993</v>
      </c>
      <c r="W11" s="134" t="s">
        <v>130</v>
      </c>
      <c r="X11" s="118" t="s">
        <v>130</v>
      </c>
      <c r="Y11" s="118">
        <v>7.8</v>
      </c>
      <c r="Z11" s="118" t="s">
        <v>130</v>
      </c>
      <c r="AA11" s="118" t="s">
        <v>130</v>
      </c>
      <c r="AB11" s="118">
        <v>7.3</v>
      </c>
      <c r="AC11" s="118" t="s">
        <v>130</v>
      </c>
      <c r="AD11" s="118" t="s">
        <v>130</v>
      </c>
      <c r="AE11" s="118" t="s">
        <v>130</v>
      </c>
      <c r="AF11" s="263"/>
      <c r="AG11" s="118" t="s">
        <v>130</v>
      </c>
    </row>
    <row r="12" spans="2:33" s="119" customFormat="1" ht="15" customHeight="1">
      <c r="B12" s="309"/>
      <c r="C12" s="113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125"/>
      <c r="O12" s="125"/>
      <c r="P12" s="125"/>
      <c r="Q12" s="126"/>
      <c r="R12" s="127"/>
      <c r="S12" s="127"/>
      <c r="T12" s="276"/>
      <c r="U12" s="276"/>
      <c r="V12" s="276"/>
      <c r="W12" s="276"/>
      <c r="X12" s="111"/>
      <c r="Y12" s="111"/>
      <c r="Z12" s="111"/>
      <c r="AA12" s="111"/>
      <c r="AB12" s="111"/>
      <c r="AC12" s="111"/>
      <c r="AD12" s="111"/>
      <c r="AE12" s="111"/>
      <c r="AF12" s="127"/>
      <c r="AG12" s="111"/>
    </row>
    <row r="13" spans="2:33" s="119" customFormat="1" ht="15" customHeight="1">
      <c r="B13" s="250" t="s">
        <v>228</v>
      </c>
      <c r="C13" s="113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125"/>
      <c r="O13" s="125"/>
      <c r="P13" s="125"/>
      <c r="Q13" s="126"/>
      <c r="R13" s="127"/>
      <c r="S13" s="127"/>
      <c r="T13" s="277"/>
      <c r="U13" s="277"/>
      <c r="V13" s="277"/>
      <c r="W13" s="277"/>
      <c r="X13" s="111"/>
      <c r="Y13" s="111"/>
      <c r="Z13" s="111"/>
      <c r="AA13" s="111"/>
      <c r="AB13" s="111"/>
      <c r="AC13" s="111"/>
      <c r="AD13" s="111"/>
      <c r="AE13" s="111"/>
      <c r="AF13" s="127"/>
      <c r="AG13" s="111"/>
    </row>
    <row r="14" spans="2:33" s="112" customFormat="1" ht="15" customHeight="1">
      <c r="B14" s="355" t="s">
        <v>235</v>
      </c>
      <c r="C14" s="113" t="s">
        <v>133</v>
      </c>
      <c r="D14" s="130" t="s">
        <v>130</v>
      </c>
      <c r="E14" s="130" t="s">
        <v>130</v>
      </c>
      <c r="F14" s="130" t="s">
        <v>130</v>
      </c>
      <c r="G14" s="130">
        <v>7711</v>
      </c>
      <c r="H14" s="130">
        <v>7828</v>
      </c>
      <c r="I14" s="130">
        <v>8382</v>
      </c>
      <c r="J14" s="130">
        <v>8480</v>
      </c>
      <c r="K14" s="130">
        <v>8725</v>
      </c>
      <c r="L14" s="130">
        <v>9141</v>
      </c>
      <c r="M14" s="131">
        <v>9170</v>
      </c>
      <c r="N14" s="131">
        <v>8977</v>
      </c>
      <c r="O14" s="131">
        <v>9042</v>
      </c>
      <c r="P14" s="131">
        <v>9218</v>
      </c>
      <c r="Q14" s="131">
        <v>9161</v>
      </c>
      <c r="R14" s="132">
        <v>10573</v>
      </c>
      <c r="S14" s="132" t="s">
        <v>130</v>
      </c>
      <c r="T14" s="133">
        <v>9223</v>
      </c>
      <c r="U14" s="133">
        <v>9429</v>
      </c>
      <c r="V14" s="133">
        <v>10237</v>
      </c>
      <c r="W14" s="133">
        <v>10269</v>
      </c>
      <c r="X14" s="133">
        <v>10239</v>
      </c>
      <c r="Y14" s="133">
        <v>10783</v>
      </c>
      <c r="Z14" s="133">
        <v>10971</v>
      </c>
      <c r="AA14" s="133">
        <v>10537</v>
      </c>
      <c r="AB14" s="133">
        <v>10687</v>
      </c>
      <c r="AC14" s="133">
        <v>10727</v>
      </c>
      <c r="AD14" s="133">
        <v>10679</v>
      </c>
      <c r="AE14" s="133">
        <v>12264</v>
      </c>
      <c r="AF14" s="132" t="s">
        <v>130</v>
      </c>
      <c r="AG14" s="133">
        <v>10726.94</v>
      </c>
    </row>
    <row r="15" spans="2:33" s="119" customFormat="1" ht="15" customHeight="1">
      <c r="B15" s="355"/>
      <c r="C15" s="113" t="s">
        <v>131</v>
      </c>
      <c r="D15" s="128" t="s">
        <v>130</v>
      </c>
      <c r="E15" s="128" t="s">
        <v>130</v>
      </c>
      <c r="F15" s="128" t="s">
        <v>130</v>
      </c>
      <c r="G15" s="120">
        <v>28.4</v>
      </c>
      <c r="H15" s="120">
        <v>26.075052343372533</v>
      </c>
      <c r="I15" s="120">
        <v>24.1</v>
      </c>
      <c r="J15" s="120">
        <v>27.3</v>
      </c>
      <c r="K15" s="120">
        <v>27.6</v>
      </c>
      <c r="L15" s="120">
        <v>24.2</v>
      </c>
      <c r="M15" s="129">
        <v>24.9</v>
      </c>
      <c r="N15" s="129">
        <v>26.2</v>
      </c>
      <c r="O15" s="129">
        <v>23</v>
      </c>
      <c r="P15" s="129">
        <v>24.9</v>
      </c>
      <c r="Q15" s="129">
        <v>22.489637652092533</v>
      </c>
      <c r="R15" s="122">
        <v>20.5</v>
      </c>
      <c r="S15" s="122" t="s">
        <v>130</v>
      </c>
      <c r="T15" s="276">
        <v>19.600000000000001</v>
      </c>
      <c r="U15" s="276">
        <v>20.399999999999999</v>
      </c>
      <c r="V15" s="276">
        <v>22.1</v>
      </c>
      <c r="W15" s="276">
        <v>21.1</v>
      </c>
      <c r="X15" s="276">
        <v>17.399999999999999</v>
      </c>
      <c r="Y15" s="117">
        <v>18</v>
      </c>
      <c r="Z15" s="117">
        <v>19.600000000000001</v>
      </c>
      <c r="AA15" s="117">
        <v>17.399999999999999</v>
      </c>
      <c r="AB15" s="117">
        <v>18.2</v>
      </c>
      <c r="AC15" s="117">
        <v>16.399999999999999</v>
      </c>
      <c r="AD15" s="117">
        <v>16.600000000000001</v>
      </c>
      <c r="AE15" s="117">
        <v>16</v>
      </c>
      <c r="AF15" s="122" t="s">
        <v>130</v>
      </c>
      <c r="AG15" s="134">
        <v>16.3</v>
      </c>
    </row>
    <row r="16" spans="2:33" s="119" customFormat="1" ht="15" customHeight="1">
      <c r="B16" s="355" t="s">
        <v>236</v>
      </c>
      <c r="C16" s="113" t="s">
        <v>133</v>
      </c>
      <c r="D16" s="130">
        <v>4195</v>
      </c>
      <c r="E16" s="130">
        <v>5183</v>
      </c>
      <c r="F16" s="130">
        <v>7104</v>
      </c>
      <c r="G16" s="130">
        <v>7711</v>
      </c>
      <c r="H16" s="130">
        <v>7770</v>
      </c>
      <c r="I16" s="130">
        <v>7974</v>
      </c>
      <c r="J16" s="130">
        <v>8101</v>
      </c>
      <c r="K16" s="130">
        <v>8225</v>
      </c>
      <c r="L16" s="130">
        <v>8377</v>
      </c>
      <c r="M16" s="131">
        <v>8490</v>
      </c>
      <c r="N16" s="131">
        <v>8552</v>
      </c>
      <c r="O16" s="131">
        <v>8606</v>
      </c>
      <c r="P16" s="131">
        <v>8666</v>
      </c>
      <c r="Q16" s="131">
        <v>8710.74</v>
      </c>
      <c r="R16" s="132">
        <v>8865</v>
      </c>
      <c r="S16" s="132">
        <v>8865</v>
      </c>
      <c r="T16" s="133">
        <v>8865</v>
      </c>
      <c r="U16" s="133">
        <v>9325.52</v>
      </c>
      <c r="V16" s="133">
        <v>9628.9599999999991</v>
      </c>
      <c r="W16" s="133">
        <v>9788.48</v>
      </c>
      <c r="X16" s="133">
        <v>9877.98</v>
      </c>
      <c r="Y16" s="133">
        <v>10027.49</v>
      </c>
      <c r="Z16" s="133">
        <v>10160.81</v>
      </c>
      <c r="AA16" s="133">
        <v>10207.280000000001</v>
      </c>
      <c r="AB16" s="133">
        <v>10260</v>
      </c>
      <c r="AC16" s="133">
        <v>10306</v>
      </c>
      <c r="AD16" s="133">
        <v>10340</v>
      </c>
      <c r="AE16" s="133">
        <v>10497</v>
      </c>
      <c r="AF16" s="132">
        <v>10497</v>
      </c>
      <c r="AG16" s="133">
        <v>10726.94</v>
      </c>
    </row>
    <row r="17" spans="2:33" s="119" customFormat="1" ht="15" customHeight="1">
      <c r="B17" s="355"/>
      <c r="C17" s="113" t="s">
        <v>131</v>
      </c>
      <c r="D17" s="120">
        <v>20.5</v>
      </c>
      <c r="E17" s="120">
        <v>23.5</v>
      </c>
      <c r="F17" s="120">
        <v>37.1</v>
      </c>
      <c r="G17" s="120">
        <v>28.4</v>
      </c>
      <c r="H17" s="120">
        <v>27.2</v>
      </c>
      <c r="I17" s="120">
        <v>26.1</v>
      </c>
      <c r="J17" s="120">
        <v>26.4</v>
      </c>
      <c r="K17" s="120">
        <v>26.7</v>
      </c>
      <c r="L17" s="120">
        <v>26.2</v>
      </c>
      <c r="M17" s="129">
        <v>26.001780943900272</v>
      </c>
      <c r="N17" s="129">
        <v>26.061320754716988</v>
      </c>
      <c r="O17" s="129">
        <v>25.690083248137867</v>
      </c>
      <c r="P17" s="129">
        <v>25.6</v>
      </c>
      <c r="Q17" s="129">
        <v>25.3</v>
      </c>
      <c r="R17" s="122">
        <v>24.8</v>
      </c>
      <c r="S17" s="122">
        <v>24.8</v>
      </c>
      <c r="T17" s="134">
        <v>24.8</v>
      </c>
      <c r="U17" s="134">
        <v>20</v>
      </c>
      <c r="V17" s="134">
        <v>20.8</v>
      </c>
      <c r="W17" s="134">
        <v>20.8</v>
      </c>
      <c r="X17" s="134">
        <v>20.100000000000001</v>
      </c>
      <c r="Y17" s="134">
        <v>19.7</v>
      </c>
      <c r="Z17" s="134">
        <v>19.7</v>
      </c>
      <c r="AA17" s="134">
        <v>19.399999999999999</v>
      </c>
      <c r="AB17" s="134">
        <v>19.2</v>
      </c>
      <c r="AC17" s="134">
        <v>18.899999999999999</v>
      </c>
      <c r="AD17" s="134">
        <v>18.7</v>
      </c>
      <c r="AE17" s="134">
        <v>18.399999999999999</v>
      </c>
      <c r="AF17" s="134">
        <v>18.399999999999999</v>
      </c>
      <c r="AG17" s="134">
        <v>16.3</v>
      </c>
    </row>
    <row r="18" spans="2:33" s="112" customFormat="1" ht="15" customHeight="1">
      <c r="B18" s="309" t="s">
        <v>237</v>
      </c>
      <c r="C18" s="113" t="s">
        <v>131</v>
      </c>
      <c r="D18" s="130" t="s">
        <v>130</v>
      </c>
      <c r="E18" s="130" t="s">
        <v>130</v>
      </c>
      <c r="F18" s="130" t="s">
        <v>130</v>
      </c>
      <c r="G18" s="120">
        <v>12.3</v>
      </c>
      <c r="H18" s="120">
        <v>10.5</v>
      </c>
      <c r="I18" s="120">
        <v>9.5</v>
      </c>
      <c r="J18" s="120">
        <v>12.5</v>
      </c>
      <c r="K18" s="120">
        <v>14.1</v>
      </c>
      <c r="L18" s="120">
        <v>13</v>
      </c>
      <c r="M18" s="129">
        <v>14.7</v>
      </c>
      <c r="N18" s="129">
        <v>15.7</v>
      </c>
      <c r="O18" s="129">
        <v>12.9</v>
      </c>
      <c r="P18" s="129">
        <v>14.2</v>
      </c>
      <c r="Q18" s="129">
        <v>11.4</v>
      </c>
      <c r="R18" s="122">
        <v>9.6999999999999993</v>
      </c>
      <c r="S18" s="122" t="s">
        <v>130</v>
      </c>
      <c r="T18" s="276">
        <v>9.5</v>
      </c>
      <c r="U18" s="276">
        <v>10.7</v>
      </c>
      <c r="V18" s="276">
        <v>12.5</v>
      </c>
      <c r="W18" s="276">
        <v>11.2</v>
      </c>
      <c r="X18" s="118">
        <v>7</v>
      </c>
      <c r="Y18" s="118">
        <v>8.1</v>
      </c>
      <c r="Z18" s="118">
        <v>9.5</v>
      </c>
      <c r="AA18" s="118">
        <v>7.7</v>
      </c>
      <c r="AB18" s="118">
        <v>9.8000000000000007</v>
      </c>
      <c r="AC18" s="118">
        <v>9.1999999999999993</v>
      </c>
      <c r="AD18" s="118">
        <v>10.8</v>
      </c>
      <c r="AE18" s="118">
        <v>11.3</v>
      </c>
      <c r="AF18" s="122" t="s">
        <v>130</v>
      </c>
      <c r="AG18" s="134">
        <v>12.5</v>
      </c>
    </row>
    <row r="19" spans="2:33" s="119" customFormat="1" ht="15" customHeight="1">
      <c r="B19" s="309" t="s">
        <v>238</v>
      </c>
      <c r="C19" s="113" t="s">
        <v>131</v>
      </c>
      <c r="D19" s="120">
        <v>-20.2</v>
      </c>
      <c r="E19" s="120">
        <v>9</v>
      </c>
      <c r="F19" s="120">
        <v>19.100000000000001</v>
      </c>
      <c r="G19" s="120">
        <v>12.3</v>
      </c>
      <c r="H19" s="120">
        <v>11.387822188742</v>
      </c>
      <c r="I19" s="120">
        <v>10.730452333305999</v>
      </c>
      <c r="J19" s="120">
        <v>11.169645242499</v>
      </c>
      <c r="K19" s="120">
        <v>11.77216568451</v>
      </c>
      <c r="L19" s="120">
        <v>11.993084905657</v>
      </c>
      <c r="M19" s="129">
        <v>12.404965370124</v>
      </c>
      <c r="N19" s="129">
        <v>12.832293380204</v>
      </c>
      <c r="O19" s="129">
        <v>12.843514270041</v>
      </c>
      <c r="P19" s="129">
        <v>12.977465343682001</v>
      </c>
      <c r="Q19" s="129">
        <v>12.85121694832732</v>
      </c>
      <c r="R19" s="122">
        <v>12.5</v>
      </c>
      <c r="S19" s="122">
        <v>12.5</v>
      </c>
      <c r="T19" s="277">
        <v>9.5</v>
      </c>
      <c r="U19" s="277">
        <v>10.099999999999994</v>
      </c>
      <c r="V19" s="277">
        <v>10.900000000000006</v>
      </c>
      <c r="W19" s="277">
        <v>11</v>
      </c>
      <c r="X19" s="260">
        <v>10.1</v>
      </c>
      <c r="Y19" s="260">
        <v>9.8000000000000007</v>
      </c>
      <c r="Z19" s="260">
        <v>9.6999999999999993</v>
      </c>
      <c r="AA19" s="260">
        <v>9.5</v>
      </c>
      <c r="AB19" s="260">
        <v>9.5</v>
      </c>
      <c r="AC19" s="260">
        <v>9.5</v>
      </c>
      <c r="AD19" s="260">
        <v>9.6</v>
      </c>
      <c r="AE19" s="260">
        <v>9.8000000000000007</v>
      </c>
      <c r="AF19" s="260">
        <v>9.8000000000000007</v>
      </c>
      <c r="AG19" s="134">
        <v>12.5</v>
      </c>
    </row>
    <row r="20" spans="2:33" s="119" customFormat="1" ht="15" customHeight="1">
      <c r="B20" s="309"/>
      <c r="C20" s="113"/>
      <c r="D20" s="120"/>
      <c r="E20" s="120"/>
      <c r="F20" s="120"/>
      <c r="G20" s="120"/>
      <c r="H20" s="120"/>
      <c r="I20" s="120"/>
      <c r="J20" s="120"/>
      <c r="K20" s="120"/>
      <c r="L20" s="120"/>
      <c r="M20" s="129"/>
      <c r="N20" s="129"/>
      <c r="O20" s="129"/>
      <c r="P20" s="129"/>
      <c r="Q20" s="129"/>
      <c r="R20" s="122"/>
      <c r="S20" s="122"/>
      <c r="T20" s="277"/>
      <c r="U20" s="277"/>
      <c r="V20" s="277"/>
      <c r="W20" s="277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</row>
    <row r="21" spans="2:33" s="119" customFormat="1" ht="15" customHeight="1">
      <c r="B21" s="250" t="s">
        <v>230</v>
      </c>
      <c r="C21" s="113"/>
      <c r="D21" s="120"/>
      <c r="E21" s="120"/>
      <c r="F21" s="120"/>
      <c r="G21" s="120"/>
      <c r="H21" s="120"/>
      <c r="I21" s="120"/>
      <c r="J21" s="120"/>
      <c r="K21" s="120"/>
      <c r="L21" s="120"/>
      <c r="M21" s="129"/>
      <c r="N21" s="129"/>
      <c r="O21" s="129"/>
      <c r="P21" s="129"/>
      <c r="Q21" s="129"/>
      <c r="R21" s="122"/>
      <c r="S21" s="122"/>
      <c r="T21" s="277"/>
      <c r="U21" s="277"/>
      <c r="V21" s="277"/>
      <c r="W21" s="277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</row>
    <row r="22" spans="2:33" s="119" customFormat="1" ht="15" customHeight="1">
      <c r="B22" s="309" t="s">
        <v>134</v>
      </c>
      <c r="C22" s="113" t="s">
        <v>133</v>
      </c>
      <c r="D22" s="130">
        <v>1378</v>
      </c>
      <c r="E22" s="130">
        <v>1600</v>
      </c>
      <c r="F22" s="130">
        <v>3200</v>
      </c>
      <c r="G22" s="130">
        <v>3723</v>
      </c>
      <c r="H22" s="130">
        <v>3723</v>
      </c>
      <c r="I22" s="130">
        <v>3723</v>
      </c>
      <c r="J22" s="130">
        <v>3723</v>
      </c>
      <c r="K22" s="130">
        <v>3723</v>
      </c>
      <c r="L22" s="130">
        <v>3723</v>
      </c>
      <c r="M22" s="131">
        <v>3723</v>
      </c>
      <c r="N22" s="131">
        <v>3723</v>
      </c>
      <c r="O22" s="131">
        <v>3723</v>
      </c>
      <c r="P22" s="131">
        <v>3723</v>
      </c>
      <c r="Q22" s="131">
        <v>3723</v>
      </c>
      <c r="R22" s="132">
        <v>3723</v>
      </c>
      <c r="S22" s="132">
        <v>3723</v>
      </c>
      <c r="T22" s="132">
        <v>4173</v>
      </c>
      <c r="U22" s="132">
        <v>4173</v>
      </c>
      <c r="V22" s="132">
        <v>4173</v>
      </c>
      <c r="W22" s="132">
        <v>4173</v>
      </c>
      <c r="X22" s="132">
        <v>4173</v>
      </c>
      <c r="Y22" s="132">
        <v>4173</v>
      </c>
      <c r="Z22" s="132">
        <v>4173</v>
      </c>
      <c r="AA22" s="132">
        <v>4173</v>
      </c>
      <c r="AB22" s="132">
        <v>4173</v>
      </c>
      <c r="AC22" s="132">
        <v>4173</v>
      </c>
      <c r="AD22" s="132">
        <v>4173</v>
      </c>
      <c r="AE22" s="132">
        <v>4173</v>
      </c>
      <c r="AF22" s="132">
        <v>4173</v>
      </c>
      <c r="AG22" s="132">
        <v>4723</v>
      </c>
    </row>
    <row r="23" spans="2:33" s="119" customFormat="1" ht="15" customHeight="1">
      <c r="B23" s="309" t="s">
        <v>231</v>
      </c>
      <c r="C23" s="113" t="s">
        <v>133</v>
      </c>
      <c r="D23" s="130">
        <v>1330</v>
      </c>
      <c r="E23" s="130">
        <v>1544</v>
      </c>
      <c r="F23" s="130">
        <v>1700</v>
      </c>
      <c r="G23" s="130">
        <v>1700</v>
      </c>
      <c r="H23" s="130">
        <v>1700</v>
      </c>
      <c r="I23" s="130">
        <v>1700</v>
      </c>
      <c r="J23" s="130">
        <v>1700</v>
      </c>
      <c r="K23" s="130">
        <v>1700</v>
      </c>
      <c r="L23" s="130">
        <v>1700</v>
      </c>
      <c r="M23" s="131">
        <v>1777</v>
      </c>
      <c r="N23" s="131">
        <v>1777</v>
      </c>
      <c r="O23" s="131">
        <v>1777</v>
      </c>
      <c r="P23" s="131">
        <v>1777</v>
      </c>
      <c r="Q23" s="131">
        <v>1777</v>
      </c>
      <c r="R23" s="132">
        <v>1853</v>
      </c>
      <c r="S23" s="132">
        <v>1853</v>
      </c>
      <c r="T23" s="132">
        <v>1853</v>
      </c>
      <c r="U23" s="132">
        <v>1853</v>
      </c>
      <c r="V23" s="132">
        <v>1853</v>
      </c>
      <c r="W23" s="132">
        <v>1853</v>
      </c>
      <c r="X23" s="132">
        <v>1853</v>
      </c>
      <c r="Y23" s="132">
        <v>1853</v>
      </c>
      <c r="Z23" s="132">
        <v>1936</v>
      </c>
      <c r="AA23" s="132">
        <v>1936</v>
      </c>
      <c r="AB23" s="132">
        <v>1936</v>
      </c>
      <c r="AC23" s="132">
        <v>1936</v>
      </c>
      <c r="AD23" s="132">
        <v>1936</v>
      </c>
      <c r="AE23" s="132">
        <v>2027</v>
      </c>
      <c r="AF23" s="132">
        <v>2027</v>
      </c>
      <c r="AG23" s="132">
        <v>2027</v>
      </c>
    </row>
    <row r="24" spans="2:33" s="119" customFormat="1" ht="15" customHeight="1">
      <c r="B24" s="309"/>
      <c r="C24" s="113"/>
      <c r="D24" s="130"/>
      <c r="E24" s="130"/>
      <c r="F24" s="130"/>
      <c r="G24" s="130"/>
      <c r="H24" s="130"/>
      <c r="I24" s="130"/>
      <c r="J24" s="130"/>
      <c r="K24" s="130"/>
      <c r="L24" s="130"/>
      <c r="M24" s="131"/>
      <c r="N24" s="131"/>
      <c r="O24" s="131"/>
      <c r="P24" s="131"/>
      <c r="Q24" s="131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</row>
    <row r="25" spans="2:33" s="119" customFormat="1" ht="15" customHeight="1">
      <c r="B25" s="250" t="s">
        <v>227</v>
      </c>
      <c r="C25" s="113"/>
      <c r="D25" s="128"/>
      <c r="E25" s="128"/>
      <c r="F25" s="128"/>
      <c r="G25" s="128"/>
      <c r="H25" s="128"/>
      <c r="I25" s="128"/>
      <c r="J25" s="128"/>
      <c r="K25" s="128"/>
      <c r="L25" s="128"/>
      <c r="M25" s="135"/>
      <c r="N25" s="135"/>
      <c r="O25" s="135"/>
      <c r="P25" s="135"/>
      <c r="Q25" s="136"/>
      <c r="R25" s="137"/>
      <c r="S25" s="137"/>
      <c r="T25" s="276"/>
      <c r="U25" s="276"/>
      <c r="V25" s="276"/>
      <c r="W25" s="276"/>
      <c r="X25" s="118"/>
      <c r="Y25" s="118"/>
      <c r="Z25" s="118"/>
      <c r="AA25" s="118"/>
      <c r="AB25" s="118"/>
      <c r="AC25" s="118"/>
      <c r="AD25" s="118"/>
      <c r="AE25" s="118"/>
      <c r="AF25" s="137"/>
      <c r="AG25" s="118"/>
    </row>
    <row r="26" spans="2:33" s="112" customFormat="1" ht="15" customHeight="1">
      <c r="B26" s="309" t="s">
        <v>242</v>
      </c>
      <c r="C26" s="113" t="s">
        <v>135</v>
      </c>
      <c r="D26" s="130">
        <v>4599.9129999999996</v>
      </c>
      <c r="E26" s="130">
        <v>6548.6459999999997</v>
      </c>
      <c r="F26" s="130">
        <v>6920.6629999999996</v>
      </c>
      <c r="G26" s="130">
        <v>6265.8459999999995</v>
      </c>
      <c r="H26" s="130">
        <v>6440.4930000000004</v>
      </c>
      <c r="I26" s="130">
        <v>6597.1239999999998</v>
      </c>
      <c r="J26" s="130">
        <v>6747.0190000000002</v>
      </c>
      <c r="K26" s="130">
        <v>584.13699999999994</v>
      </c>
      <c r="L26" s="130">
        <v>1609.22</v>
      </c>
      <c r="M26" s="131">
        <v>2182.567</v>
      </c>
      <c r="N26" s="131">
        <v>2438.1669999999999</v>
      </c>
      <c r="O26" s="131">
        <v>2617.1619999999998</v>
      </c>
      <c r="P26" s="131">
        <v>1497.117</v>
      </c>
      <c r="Q26" s="131">
        <v>3349.1239999999998</v>
      </c>
      <c r="R26" s="132">
        <v>3916.81</v>
      </c>
      <c r="S26" s="132">
        <v>3916.81</v>
      </c>
      <c r="T26" s="261">
        <v>3648.9879999999998</v>
      </c>
      <c r="U26" s="261">
        <v>3735.11</v>
      </c>
      <c r="V26" s="261">
        <v>3897.6080000000002</v>
      </c>
      <c r="W26" s="261">
        <v>4033.8</v>
      </c>
      <c r="X26" s="261">
        <v>1511.7</v>
      </c>
      <c r="Y26" s="261">
        <v>2061.078</v>
      </c>
      <c r="Z26" s="261">
        <v>2221.7179999999998</v>
      </c>
      <c r="AA26" s="261">
        <v>2274.002</v>
      </c>
      <c r="AB26" s="261">
        <v>2335.752</v>
      </c>
      <c r="AC26" s="261">
        <v>2424.7060000000001</v>
      </c>
      <c r="AD26" s="261">
        <v>2986.1770000000001</v>
      </c>
      <c r="AE26" s="261">
        <v>3283.556</v>
      </c>
      <c r="AF26" s="261">
        <v>3283.556</v>
      </c>
      <c r="AG26" s="261" t="s">
        <v>130</v>
      </c>
    </row>
    <row r="27" spans="2:33" s="119" customFormat="1" ht="15" customHeight="1">
      <c r="B27" s="355" t="s">
        <v>232</v>
      </c>
      <c r="C27" s="113" t="s">
        <v>136</v>
      </c>
      <c r="D27" s="138">
        <v>17.995000000000001</v>
      </c>
      <c r="E27" s="138">
        <v>44.12</v>
      </c>
      <c r="F27" s="138">
        <v>69.739999999999995</v>
      </c>
      <c r="G27" s="138">
        <v>8.7170000000000005</v>
      </c>
      <c r="H27" s="138">
        <v>9.6440000000000001</v>
      </c>
      <c r="I27" s="138">
        <v>15.234999999999999</v>
      </c>
      <c r="J27" s="138">
        <v>13.218999999999999</v>
      </c>
      <c r="K27" s="138">
        <v>5.58</v>
      </c>
      <c r="L27" s="138">
        <v>2.4550000000000001</v>
      </c>
      <c r="M27" s="139">
        <v>1.397</v>
      </c>
      <c r="N27" s="139">
        <v>1.3220000000000001</v>
      </c>
      <c r="O27" s="139">
        <v>1.2929999999999999</v>
      </c>
      <c r="P27" s="139">
        <v>1.694</v>
      </c>
      <c r="Q27" s="139">
        <v>2.8570000000000002</v>
      </c>
      <c r="R27" s="140">
        <v>6.5640000000000001</v>
      </c>
      <c r="S27" s="140">
        <v>69.977000000000004</v>
      </c>
      <c r="T27" s="278">
        <v>6.524</v>
      </c>
      <c r="U27" s="278">
        <v>6.3129999999999997</v>
      </c>
      <c r="V27" s="278">
        <v>9.4819999999999993</v>
      </c>
      <c r="W27" s="278">
        <v>7.673</v>
      </c>
      <c r="X27" s="118">
        <v>3.6309999999999998</v>
      </c>
      <c r="Y27" s="118">
        <v>0.90900000000000003</v>
      </c>
      <c r="Z27" s="118">
        <v>0.54400000000000004</v>
      </c>
      <c r="AA27" s="118">
        <v>0.439</v>
      </c>
      <c r="AB27" s="118">
        <v>0.52100000000000002</v>
      </c>
      <c r="AC27" s="118">
        <v>0.57299999999999995</v>
      </c>
      <c r="AD27" s="118">
        <v>2.0259999999999998</v>
      </c>
      <c r="AE27" s="118">
        <v>6.1920000000000002</v>
      </c>
      <c r="AF27" s="140">
        <v>44.828000000000003</v>
      </c>
      <c r="AG27" s="140">
        <v>5.1219999999999999</v>
      </c>
    </row>
    <row r="28" spans="2:33" s="119" customFormat="1" ht="15" customHeight="1">
      <c r="B28" s="355"/>
      <c r="C28" s="113" t="s">
        <v>131</v>
      </c>
      <c r="D28" s="130" t="s">
        <v>130</v>
      </c>
      <c r="E28" s="141">
        <v>145.19999999999999</v>
      </c>
      <c r="F28" s="141">
        <v>58.1</v>
      </c>
      <c r="G28" s="141">
        <v>-19.100000000000001</v>
      </c>
      <c r="H28" s="141">
        <v>-37.799999999999997</v>
      </c>
      <c r="I28" s="141">
        <v>154.1</v>
      </c>
      <c r="J28" s="141">
        <v>334.8</v>
      </c>
      <c r="K28" s="141">
        <v>182.4</v>
      </c>
      <c r="L28" s="141">
        <v>38</v>
      </c>
      <c r="M28" s="142">
        <v>-17</v>
      </c>
      <c r="N28" s="142">
        <v>-85.3</v>
      </c>
      <c r="O28" s="142">
        <v>-78.2</v>
      </c>
      <c r="P28" s="142">
        <v>-46.1</v>
      </c>
      <c r="Q28" s="142">
        <v>13.6</v>
      </c>
      <c r="R28" s="143">
        <v>-22</v>
      </c>
      <c r="S28" s="143">
        <v>0.3</v>
      </c>
      <c r="T28" s="279">
        <v>-25.2</v>
      </c>
      <c r="U28" s="279">
        <v>-34.5</v>
      </c>
      <c r="V28" s="279">
        <v>-37.799999999999997</v>
      </c>
      <c r="W28" s="279">
        <v>-42</v>
      </c>
      <c r="X28" s="118">
        <v>-34.9</v>
      </c>
      <c r="Y28" s="118">
        <v>-63</v>
      </c>
      <c r="Z28" s="118">
        <v>-61.1</v>
      </c>
      <c r="AA28" s="118">
        <v>-66.8</v>
      </c>
      <c r="AB28" s="118">
        <v>-59.7</v>
      </c>
      <c r="AC28" s="118">
        <v>-66.099999999999994</v>
      </c>
      <c r="AD28" s="118">
        <v>-29.1</v>
      </c>
      <c r="AE28" s="118">
        <v>-5.7</v>
      </c>
      <c r="AF28" s="143">
        <v>-35.9</v>
      </c>
      <c r="AG28" s="118">
        <v>-21.5</v>
      </c>
    </row>
    <row r="29" spans="2:33" s="112" customFormat="1" ht="15" customHeight="1">
      <c r="B29" s="355" t="s">
        <v>233</v>
      </c>
      <c r="C29" s="113" t="s">
        <v>133</v>
      </c>
      <c r="D29" s="141">
        <v>374.47500000000008</v>
      </c>
      <c r="E29" s="141">
        <v>733.6</v>
      </c>
      <c r="F29" s="141">
        <v>668</v>
      </c>
      <c r="G29" s="141">
        <v>1164.4000000000001</v>
      </c>
      <c r="H29" s="141">
        <v>1005.2</v>
      </c>
      <c r="I29" s="120">
        <v>480.8</v>
      </c>
      <c r="J29" s="120">
        <v>309.8</v>
      </c>
      <c r="K29" s="120">
        <v>168.5</v>
      </c>
      <c r="L29" s="120">
        <v>100.7</v>
      </c>
      <c r="M29" s="142">
        <v>103.9</v>
      </c>
      <c r="N29" s="142">
        <v>96.5</v>
      </c>
      <c r="O29" s="142">
        <v>102.3</v>
      </c>
      <c r="P29" s="142">
        <v>538.9</v>
      </c>
      <c r="Q29" s="142">
        <v>531.20000000000005</v>
      </c>
      <c r="R29" s="143">
        <v>713</v>
      </c>
      <c r="S29" s="143">
        <v>413.60626534950057</v>
      </c>
      <c r="T29" s="276">
        <v>915.9</v>
      </c>
      <c r="U29" s="276">
        <v>998.6</v>
      </c>
      <c r="V29" s="276">
        <v>660.4</v>
      </c>
      <c r="W29" s="276">
        <v>409.8</v>
      </c>
      <c r="X29" s="118">
        <v>91.8</v>
      </c>
      <c r="Y29" s="118">
        <v>116.4</v>
      </c>
      <c r="Z29" s="118">
        <v>127.5</v>
      </c>
      <c r="AA29" s="118">
        <v>141.80000000000001</v>
      </c>
      <c r="AB29" s="118">
        <v>115.7</v>
      </c>
      <c r="AC29" s="118">
        <v>492.1</v>
      </c>
      <c r="AD29" s="118">
        <v>479.7</v>
      </c>
      <c r="AE29" s="118">
        <v>638.70000000000005</v>
      </c>
      <c r="AF29" s="143">
        <v>385.3</v>
      </c>
      <c r="AG29" s="118" t="s">
        <v>130</v>
      </c>
    </row>
    <row r="30" spans="2:33" s="119" customFormat="1" ht="15" customHeight="1">
      <c r="B30" s="356"/>
      <c r="C30" s="144" t="s">
        <v>131</v>
      </c>
      <c r="D30" s="145">
        <v>159</v>
      </c>
      <c r="E30" s="145">
        <v>95.9</v>
      </c>
      <c r="F30" s="145">
        <v>-8.9</v>
      </c>
      <c r="G30" s="145">
        <v>-23.5</v>
      </c>
      <c r="H30" s="145">
        <v>-36</v>
      </c>
      <c r="I30" s="145">
        <v>-62</v>
      </c>
      <c r="J30" s="145">
        <v>-59</v>
      </c>
      <c r="K30" s="145">
        <v>-59.1</v>
      </c>
      <c r="L30" s="145">
        <v>-38.9</v>
      </c>
      <c r="M30" s="146">
        <v>-28.8</v>
      </c>
      <c r="N30" s="146">
        <v>-37.299999999999997</v>
      </c>
      <c r="O30" s="146">
        <v>-31.6</v>
      </c>
      <c r="P30" s="146">
        <v>57.8</v>
      </c>
      <c r="Q30" s="146">
        <v>-1.7</v>
      </c>
      <c r="R30" s="147">
        <v>-28.2</v>
      </c>
      <c r="S30" s="147">
        <v>-38.1</v>
      </c>
      <c r="T30" s="280">
        <v>-21.3</v>
      </c>
      <c r="U30" s="280">
        <v>-0.7</v>
      </c>
      <c r="V30" s="280">
        <v>37.4</v>
      </c>
      <c r="W30" s="280">
        <v>32.299999999999997</v>
      </c>
      <c r="X30" s="281">
        <v>-45.5</v>
      </c>
      <c r="Y30" s="281">
        <v>15.6</v>
      </c>
      <c r="Z30" s="281">
        <v>22.7</v>
      </c>
      <c r="AA30" s="281">
        <v>46.9</v>
      </c>
      <c r="AB30" s="281">
        <v>13.1</v>
      </c>
      <c r="AC30" s="281">
        <v>-8.6999999999999993</v>
      </c>
      <c r="AD30" s="281">
        <v>-9.6999999999999993</v>
      </c>
      <c r="AE30" s="281">
        <v>-10.4</v>
      </c>
      <c r="AF30" s="147">
        <v>-6.8</v>
      </c>
      <c r="AG30" s="281" t="s">
        <v>130</v>
      </c>
    </row>
    <row r="31" spans="2:33" ht="15" customHeight="1">
      <c r="B31" s="148" t="s">
        <v>137</v>
      </c>
      <c r="C31" s="148"/>
      <c r="D31" s="148"/>
      <c r="E31" s="148"/>
      <c r="F31" s="148"/>
      <c r="G31" s="148"/>
      <c r="H31" s="148"/>
    </row>
    <row r="32" spans="2:33" ht="15" customHeight="1">
      <c r="B32" s="148" t="s">
        <v>15</v>
      </c>
      <c r="C32" s="149"/>
      <c r="D32" s="149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</row>
    <row r="33" spans="2:33" ht="15" customHeight="1">
      <c r="B33" s="151" t="s">
        <v>138</v>
      </c>
      <c r="D33" s="152"/>
      <c r="E33" s="152"/>
      <c r="F33" s="152"/>
      <c r="G33" s="152"/>
      <c r="H33" s="15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G33" s="282"/>
    </row>
    <row r="34" spans="2:33" ht="29.25" customHeight="1">
      <c r="B34" s="283" t="s">
        <v>139</v>
      </c>
      <c r="C34" s="153"/>
      <c r="D34" s="152"/>
      <c r="E34" s="152"/>
      <c r="F34" s="152"/>
      <c r="G34" s="152"/>
      <c r="H34" s="152"/>
    </row>
    <row r="35" spans="2:33" ht="15" customHeight="1">
      <c r="B35" s="153" t="s">
        <v>243</v>
      </c>
      <c r="C35" s="148"/>
      <c r="D35" s="148"/>
      <c r="E35" s="148"/>
      <c r="F35" s="148"/>
      <c r="G35" s="148"/>
      <c r="H35" s="148"/>
    </row>
    <row r="36" spans="2:33" ht="15" customHeight="1"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AF36" s="154"/>
    </row>
    <row r="37" spans="2:33" ht="15" customHeight="1">
      <c r="B37" s="151"/>
    </row>
    <row r="38" spans="2:33" ht="15" customHeight="1"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AF38" s="155"/>
    </row>
    <row r="41" spans="2:33" ht="15" customHeight="1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AF41" s="155"/>
    </row>
  </sheetData>
  <mergeCells count="16">
    <mergeCell ref="B1:Q1"/>
    <mergeCell ref="B2:B3"/>
    <mergeCell ref="C2:C3"/>
    <mergeCell ref="D2:D3"/>
    <mergeCell ref="E2:E3"/>
    <mergeCell ref="F2:F3"/>
    <mergeCell ref="G2:R2"/>
    <mergeCell ref="AF2:AF3"/>
    <mergeCell ref="B27:B28"/>
    <mergeCell ref="B29:B30"/>
    <mergeCell ref="S2:S3"/>
    <mergeCell ref="B5:B6"/>
    <mergeCell ref="B7:B8"/>
    <mergeCell ref="B14:B15"/>
    <mergeCell ref="B16:B17"/>
    <mergeCell ref="T2:AE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showGridLines="0" zoomScaleNormal="100" zoomScaleSheetLayoutView="50" zoomScalePageLayoutView="85" workbookViewId="0">
      <selection activeCell="I8" sqref="I8"/>
    </sheetView>
  </sheetViews>
  <sheetFormatPr defaultColWidth="9.44140625" defaultRowHeight="11.4"/>
  <cols>
    <col min="1" max="1" width="5.5546875" style="156" customWidth="1"/>
    <col min="2" max="2" width="50.88671875" style="156" customWidth="1"/>
    <col min="3" max="3" width="10.6640625" style="156" customWidth="1"/>
    <col min="4" max="4" width="12.5546875" style="156" customWidth="1"/>
    <col min="5" max="5" width="10.6640625" style="156" customWidth="1"/>
    <col min="6" max="6" width="9.44140625" style="156"/>
    <col min="7" max="7" width="10.109375" style="156" customWidth="1"/>
    <col min="8" max="8" width="9.44140625" style="156" customWidth="1"/>
    <col min="9" max="11" width="10.109375" style="156" customWidth="1"/>
    <col min="12" max="12" width="13.109375" style="156" bestFit="1" customWidth="1"/>
    <col min="13" max="13" width="12.44140625" style="156" customWidth="1"/>
    <col min="14" max="14" width="13.109375" style="156" bestFit="1" customWidth="1"/>
    <col min="15" max="15" width="12.33203125" style="156" bestFit="1" customWidth="1"/>
    <col min="16" max="16" width="11.6640625" style="156" bestFit="1" customWidth="1"/>
    <col min="17" max="17" width="13.88671875" style="156" bestFit="1" customWidth="1"/>
    <col min="18" max="19" width="11.33203125" style="156" bestFit="1" customWidth="1"/>
    <col min="20" max="20" width="9.44140625" style="156"/>
    <col min="21" max="21" width="11.33203125" style="156" bestFit="1" customWidth="1"/>
    <col min="22" max="16384" width="9.44140625" style="156"/>
  </cols>
  <sheetData>
    <row r="1" spans="2:19" ht="30" customHeight="1">
      <c r="B1" s="364" t="s">
        <v>140</v>
      </c>
      <c r="C1" s="364"/>
      <c r="D1" s="364"/>
      <c r="E1" s="364"/>
      <c r="F1" s="364"/>
      <c r="G1" s="364"/>
      <c r="H1" s="249"/>
    </row>
    <row r="2" spans="2:19" ht="15" customHeight="1">
      <c r="B2" s="365" t="s">
        <v>141</v>
      </c>
      <c r="C2" s="363" t="s">
        <v>43</v>
      </c>
      <c r="D2" s="363" t="s">
        <v>29</v>
      </c>
      <c r="E2" s="363" t="s">
        <v>31</v>
      </c>
      <c r="F2" s="363" t="s">
        <v>33</v>
      </c>
      <c r="G2" s="363" t="s">
        <v>53</v>
      </c>
      <c r="H2" s="305" t="s">
        <v>53</v>
      </c>
      <c r="I2" s="307" t="s">
        <v>244</v>
      </c>
      <c r="J2" s="80"/>
      <c r="K2" s="80"/>
    </row>
    <row r="3" spans="2:19" ht="15" customHeight="1">
      <c r="B3" s="365"/>
      <c r="C3" s="363"/>
      <c r="D3" s="363"/>
      <c r="E3" s="363"/>
      <c r="F3" s="363"/>
      <c r="G3" s="363"/>
      <c r="H3" s="306" t="s">
        <v>249</v>
      </c>
      <c r="I3" s="306" t="s">
        <v>249</v>
      </c>
      <c r="J3" s="236"/>
      <c r="K3" s="236"/>
    </row>
    <row r="4" spans="2:19" s="160" customFormat="1" ht="15" customHeight="1">
      <c r="B4" s="157" t="s">
        <v>142</v>
      </c>
      <c r="C4" s="158">
        <v>534.69481220231</v>
      </c>
      <c r="D4" s="158">
        <v>616.28321956596994</v>
      </c>
      <c r="E4" s="158">
        <v>793.4418504746501</v>
      </c>
      <c r="F4" s="158">
        <v>928.11494199723995</v>
      </c>
      <c r="G4" s="158">
        <v>998.27894095760996</v>
      </c>
      <c r="H4" s="158">
        <v>54.550733786600006</v>
      </c>
      <c r="I4" s="158">
        <v>50.96847905532001</v>
      </c>
      <c r="J4" s="158"/>
      <c r="K4" s="158"/>
      <c r="L4" s="158"/>
      <c r="M4" s="159"/>
      <c r="N4" s="159"/>
      <c r="O4" s="159"/>
    </row>
    <row r="5" spans="2:19" s="160" customFormat="1" ht="15" customHeight="1">
      <c r="B5" s="161" t="s">
        <v>143</v>
      </c>
      <c r="C5" s="158">
        <v>409.41753916970004</v>
      </c>
      <c r="D5" s="158">
        <v>503.87943276343992</v>
      </c>
      <c r="E5" s="162">
        <v>627.15368617780996</v>
      </c>
      <c r="F5" s="162">
        <v>753.81564572343996</v>
      </c>
      <c r="G5" s="162">
        <v>799.7760413753</v>
      </c>
      <c r="H5" s="162">
        <v>48.443446309440006</v>
      </c>
      <c r="I5" s="162">
        <v>44.231009897160007</v>
      </c>
      <c r="J5" s="162"/>
      <c r="K5" s="162"/>
      <c r="L5" s="162"/>
      <c r="M5" s="159"/>
      <c r="N5" s="159"/>
      <c r="O5" s="159"/>
    </row>
    <row r="6" spans="2:19" s="160" customFormat="1" ht="15" customHeight="1">
      <c r="B6" s="161" t="s">
        <v>71</v>
      </c>
      <c r="C6" s="158"/>
      <c r="D6" s="158"/>
      <c r="E6" s="162"/>
      <c r="F6" s="162"/>
      <c r="G6" s="162"/>
      <c r="H6" s="162"/>
      <c r="I6" s="162"/>
      <c r="J6" s="162"/>
      <c r="K6" s="162"/>
      <c r="L6" s="162"/>
      <c r="M6" s="159"/>
      <c r="S6" s="156"/>
    </row>
    <row r="7" spans="2:19" ht="15" customHeight="1">
      <c r="B7" s="163" t="s">
        <v>144</v>
      </c>
      <c r="C7" s="164">
        <v>45.061993447100001</v>
      </c>
      <c r="D7" s="164">
        <v>59.810465081070006</v>
      </c>
      <c r="E7" s="165">
        <v>75.033403662669997</v>
      </c>
      <c r="F7" s="165">
        <v>91.741785703839994</v>
      </c>
      <c r="G7" s="165">
        <v>109.95403360432996</v>
      </c>
      <c r="H7" s="165">
        <v>7.0849715439800001</v>
      </c>
      <c r="I7" s="165">
        <v>8.3436186109899992</v>
      </c>
      <c r="J7" s="165"/>
      <c r="K7" s="165"/>
      <c r="L7" s="165"/>
      <c r="M7" s="159"/>
      <c r="N7" s="159"/>
      <c r="O7" s="159"/>
      <c r="P7" s="180"/>
    </row>
    <row r="8" spans="2:19" ht="15" customHeight="1">
      <c r="B8" s="163" t="s">
        <v>145</v>
      </c>
      <c r="C8" s="164">
        <v>34.776326205720004</v>
      </c>
      <c r="D8" s="164">
        <v>54.344127554939995</v>
      </c>
      <c r="E8" s="165">
        <v>66.911934731060001</v>
      </c>
      <c r="F8" s="165">
        <v>96.882309552300015</v>
      </c>
      <c r="G8" s="165">
        <v>107.08632348242</v>
      </c>
      <c r="H8" s="165">
        <v>2.3404768291600004</v>
      </c>
      <c r="I8" s="165">
        <v>2.3292065124299999</v>
      </c>
      <c r="J8" s="165"/>
      <c r="K8" s="165"/>
      <c r="L8" s="165"/>
      <c r="M8" s="159"/>
      <c r="N8" s="159"/>
      <c r="O8" s="159"/>
      <c r="P8" s="180"/>
    </row>
    <row r="9" spans="2:19" ht="15" customHeight="1">
      <c r="B9" s="163" t="s">
        <v>146</v>
      </c>
      <c r="C9" s="164">
        <v>178.45238521014002</v>
      </c>
      <c r="D9" s="164">
        <v>235.50602993929999</v>
      </c>
      <c r="E9" s="165">
        <v>313.98059446526997</v>
      </c>
      <c r="F9" s="165">
        <v>374.50818650722005</v>
      </c>
      <c r="G9" s="165">
        <v>378.6902213413</v>
      </c>
      <c r="H9" s="165">
        <v>24.01755108695</v>
      </c>
      <c r="I9" s="165">
        <v>23.543396763480001</v>
      </c>
      <c r="J9" s="165"/>
      <c r="K9" s="165"/>
      <c r="L9" s="165"/>
      <c r="M9" s="159"/>
      <c r="N9" s="159"/>
      <c r="O9" s="159"/>
      <c r="P9" s="180"/>
    </row>
    <row r="10" spans="2:19" ht="15" customHeight="1">
      <c r="B10" s="163" t="s">
        <v>71</v>
      </c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59"/>
      <c r="N10" s="159"/>
      <c r="O10" s="159"/>
      <c r="P10" s="160"/>
    </row>
    <row r="11" spans="2:19" ht="15" customHeight="1">
      <c r="B11" s="166" t="s">
        <v>147</v>
      </c>
      <c r="C11" s="164">
        <v>-68.40529544156</v>
      </c>
      <c r="D11" s="164">
        <v>-94.405435048770002</v>
      </c>
      <c r="E11" s="165">
        <v>-120.060592431</v>
      </c>
      <c r="F11" s="165">
        <v>-131.65943263977002</v>
      </c>
      <c r="G11" s="165">
        <v>-151.90122537775</v>
      </c>
      <c r="H11" s="165">
        <v>-19.710687808709999</v>
      </c>
      <c r="I11" s="165">
        <v>-17.9925758515</v>
      </c>
      <c r="J11" s="165"/>
      <c r="K11" s="165"/>
      <c r="L11" s="165"/>
      <c r="N11" s="159"/>
      <c r="O11" s="159"/>
      <c r="P11" s="160"/>
    </row>
    <row r="12" spans="2:19" ht="15" customHeight="1">
      <c r="B12" s="163" t="s">
        <v>148</v>
      </c>
      <c r="C12" s="164">
        <v>63.110597479109991</v>
      </c>
      <c r="D12" s="164">
        <v>90.122475182409985</v>
      </c>
      <c r="E12" s="165">
        <v>108.29346153878001</v>
      </c>
      <c r="F12" s="165">
        <v>118.85241858555</v>
      </c>
      <c r="G12" s="165">
        <v>123.35789266030999</v>
      </c>
      <c r="H12" s="165">
        <v>3.7486314063499999</v>
      </c>
      <c r="I12" s="165">
        <v>3.4751307880599991</v>
      </c>
      <c r="J12" s="165"/>
      <c r="K12" s="165"/>
      <c r="L12" s="165"/>
      <c r="M12" s="159"/>
      <c r="N12" s="159"/>
      <c r="O12" s="159"/>
      <c r="P12" s="160"/>
    </row>
    <row r="13" spans="2:19" s="160" customFormat="1" ht="15" customHeight="1">
      <c r="B13" s="161" t="s">
        <v>149</v>
      </c>
      <c r="C13" s="158">
        <v>120.00648542882999</v>
      </c>
      <c r="D13" s="158">
        <v>103.64368244309</v>
      </c>
      <c r="E13" s="162">
        <v>128.57909049113002</v>
      </c>
      <c r="F13" s="162">
        <v>164.68313453033997</v>
      </c>
      <c r="G13" s="162">
        <v>186.68417075565003</v>
      </c>
      <c r="H13" s="162">
        <v>5.4816347178500004</v>
      </c>
      <c r="I13" s="162">
        <v>5.9392588919999998</v>
      </c>
      <c r="J13" s="162"/>
      <c r="K13" s="162"/>
      <c r="L13" s="162"/>
      <c r="M13" s="159"/>
      <c r="N13" s="159"/>
      <c r="O13" s="159"/>
    </row>
    <row r="14" spans="2:19" s="160" customFormat="1" ht="15" customHeight="1">
      <c r="B14" s="161" t="s">
        <v>150</v>
      </c>
      <c r="C14" s="162">
        <f>C4-C5-C13</f>
        <v>5.2707876037799792</v>
      </c>
      <c r="D14" s="162">
        <f t="shared" ref="D14:E14" si="0">(D4-D5-D13)</f>
        <v>8.760104359440021</v>
      </c>
      <c r="E14" s="158">
        <f t="shared" si="0"/>
        <v>37.709073805710119</v>
      </c>
      <c r="F14" s="158">
        <f t="shared" ref="F14" si="1">(F4-F5-F13)</f>
        <v>9.6161617434600259</v>
      </c>
      <c r="G14" s="158">
        <v>11.818728826659935</v>
      </c>
      <c r="H14" s="158">
        <f t="shared" ref="H14:I14" si="2">(H4-H5-H13)</f>
        <v>0.62565275930999942</v>
      </c>
      <c r="I14" s="158">
        <f t="shared" si="2"/>
        <v>0.79821026616000346</v>
      </c>
      <c r="J14" s="158"/>
      <c r="K14" s="158"/>
      <c r="L14" s="158"/>
      <c r="M14" s="158"/>
      <c r="N14" s="158"/>
      <c r="O14" s="158"/>
      <c r="P14" s="158"/>
    </row>
    <row r="15" spans="2:19" ht="15" customHeight="1">
      <c r="B15" s="167"/>
      <c r="C15" s="164"/>
      <c r="D15" s="164"/>
      <c r="E15" s="168"/>
      <c r="F15" s="168"/>
      <c r="G15" s="168"/>
      <c r="H15" s="168"/>
      <c r="I15" s="168"/>
      <c r="J15" s="158"/>
      <c r="K15" s="158"/>
      <c r="L15" s="159"/>
      <c r="M15" s="159"/>
      <c r="N15" s="169"/>
    </row>
    <row r="16" spans="2:19" ht="15" customHeight="1">
      <c r="B16" s="157" t="s">
        <v>151</v>
      </c>
      <c r="C16" s="158">
        <f>SUM(C18:C28)</f>
        <v>576.91141025207003</v>
      </c>
      <c r="D16" s="158">
        <v>684.88372547364986</v>
      </c>
      <c r="E16" s="162">
        <v>839.45303274225</v>
      </c>
      <c r="F16" s="162">
        <v>985.85182206530999</v>
      </c>
      <c r="G16" s="162">
        <v>1072.89148745496</v>
      </c>
      <c r="H16" s="162">
        <v>65.817390147140003</v>
      </c>
      <c r="I16" s="162">
        <v>66.282033250710001</v>
      </c>
      <c r="J16" s="162"/>
      <c r="K16" s="162"/>
      <c r="L16" s="162"/>
      <c r="M16" s="159"/>
      <c r="N16" s="159"/>
      <c r="O16" s="159"/>
      <c r="P16" s="160"/>
    </row>
    <row r="17" spans="2:18" ht="15" customHeight="1">
      <c r="B17" s="170" t="s">
        <v>152</v>
      </c>
      <c r="C17" s="158"/>
      <c r="D17" s="158"/>
      <c r="E17" s="162"/>
      <c r="F17" s="162"/>
      <c r="G17" s="162"/>
      <c r="H17" s="162"/>
      <c r="I17" s="162"/>
      <c r="J17" s="162"/>
      <c r="K17" s="162"/>
      <c r="L17" s="162"/>
      <c r="M17" s="159"/>
      <c r="N17" s="169"/>
    </row>
    <row r="18" spans="2:18" ht="15" customHeight="1">
      <c r="B18" s="171" t="s">
        <v>153</v>
      </c>
      <c r="C18" s="164">
        <v>103.11671702587</v>
      </c>
      <c r="D18" s="164">
        <v>118.04927205125</v>
      </c>
      <c r="E18" s="164">
        <v>142.49271304288999</v>
      </c>
      <c r="F18" s="164">
        <v>162.95808772706999</v>
      </c>
      <c r="G18" s="164">
        <v>168.20652205171001</v>
      </c>
      <c r="H18" s="164">
        <v>8.2800784539199999</v>
      </c>
      <c r="I18" s="164">
        <v>7.1967306352299998</v>
      </c>
      <c r="J18" s="164"/>
      <c r="K18" s="164"/>
      <c r="L18" s="164"/>
      <c r="M18" s="159"/>
      <c r="N18" s="159"/>
      <c r="O18" s="159"/>
      <c r="P18" s="181"/>
      <c r="Q18" s="172"/>
    </row>
    <row r="19" spans="2:18" ht="15" customHeight="1">
      <c r="B19" s="171" t="s">
        <v>154</v>
      </c>
      <c r="C19" s="164">
        <v>52.005197688260004</v>
      </c>
      <c r="D19" s="164">
        <v>59.350769715510012</v>
      </c>
      <c r="E19" s="164">
        <v>74.346226932619999</v>
      </c>
      <c r="F19" s="164">
        <v>97.024057403199976</v>
      </c>
      <c r="G19" s="164">
        <v>106.62769451753999</v>
      </c>
      <c r="H19" s="164">
        <v>4.2063646425200005</v>
      </c>
      <c r="I19" s="164">
        <v>5.3393027683100014</v>
      </c>
      <c r="J19" s="164"/>
      <c r="K19" s="164"/>
      <c r="L19" s="164"/>
      <c r="M19" s="159"/>
      <c r="N19" s="159"/>
      <c r="O19" s="159"/>
      <c r="P19" s="181"/>
      <c r="Q19" s="172"/>
    </row>
    <row r="20" spans="2:18" ht="15" customHeight="1">
      <c r="B20" s="171" t="s">
        <v>155</v>
      </c>
      <c r="C20" s="164">
        <v>54.643419372489994</v>
      </c>
      <c r="D20" s="164">
        <v>71.670440341439999</v>
      </c>
      <c r="E20" s="164">
        <v>87.850489290429991</v>
      </c>
      <c r="F20" s="164">
        <v>116.87592746379998</v>
      </c>
      <c r="G20" s="164">
        <v>140.1512364548</v>
      </c>
      <c r="H20" s="164">
        <v>7.3795454536099996</v>
      </c>
      <c r="I20" s="164">
        <v>9.0199186049000009</v>
      </c>
      <c r="J20" s="164"/>
      <c r="K20" s="164"/>
      <c r="L20" s="164"/>
      <c r="M20" s="159"/>
      <c r="N20" s="159"/>
      <c r="O20" s="159"/>
      <c r="P20" s="181"/>
      <c r="Q20" s="172"/>
    </row>
    <row r="21" spans="2:18" ht="15" customHeight="1">
      <c r="B21" s="171" t="s">
        <v>156</v>
      </c>
      <c r="C21" s="164">
        <v>37.135411742700001</v>
      </c>
      <c r="D21" s="164">
        <v>31.422323717990004</v>
      </c>
      <c r="E21" s="164">
        <v>47.000120101709989</v>
      </c>
      <c r="F21" s="164">
        <v>63.600866404990008</v>
      </c>
      <c r="G21" s="164">
        <v>72.365050565649994</v>
      </c>
      <c r="H21" s="164">
        <v>1.3361060859499998</v>
      </c>
      <c r="I21" s="164">
        <v>1.2425587446400002</v>
      </c>
      <c r="J21" s="164"/>
      <c r="K21" s="164"/>
      <c r="L21" s="164"/>
      <c r="M21" s="159"/>
      <c r="N21" s="159"/>
      <c r="O21" s="159"/>
      <c r="P21" s="181"/>
      <c r="Q21" s="172"/>
    </row>
    <row r="22" spans="2:18" ht="15" customHeight="1">
      <c r="B22" s="171" t="s">
        <v>157</v>
      </c>
      <c r="C22" s="164">
        <v>4.0529711228599998</v>
      </c>
      <c r="D22" s="164">
        <v>4.7716210940800003</v>
      </c>
      <c r="E22" s="164">
        <v>4.7399489292399997</v>
      </c>
      <c r="F22" s="164">
        <v>5.2412020367000007</v>
      </c>
      <c r="G22" s="164">
        <v>6.3162302266499992</v>
      </c>
      <c r="H22" s="164">
        <v>0.17593008113</v>
      </c>
      <c r="I22" s="164">
        <v>0.21720360943</v>
      </c>
      <c r="J22" s="164"/>
      <c r="K22" s="164"/>
      <c r="L22" s="164"/>
      <c r="M22" s="159"/>
      <c r="N22" s="159"/>
      <c r="O22" s="159"/>
      <c r="P22" s="181"/>
      <c r="Q22" s="172"/>
    </row>
    <row r="23" spans="2:18" ht="15" customHeight="1">
      <c r="B23" s="171" t="s">
        <v>158</v>
      </c>
      <c r="C23" s="173">
        <v>2.1493146159999997E-2</v>
      </c>
      <c r="D23" s="173">
        <v>1.2513018359999999E-2</v>
      </c>
      <c r="E23" s="173">
        <v>1.6948081920000004E-2</v>
      </c>
      <c r="F23" s="164">
        <v>0.29692959333000002</v>
      </c>
      <c r="G23" s="164">
        <v>0.10796957608</v>
      </c>
      <c r="H23" s="164">
        <v>0</v>
      </c>
      <c r="I23" s="164">
        <v>0</v>
      </c>
      <c r="J23" s="164"/>
      <c r="K23" s="164"/>
      <c r="L23" s="164"/>
      <c r="M23" s="159"/>
      <c r="N23" s="159"/>
      <c r="O23" s="159"/>
      <c r="P23" s="181"/>
      <c r="Q23" s="172"/>
    </row>
    <row r="24" spans="2:18" ht="15" customHeight="1">
      <c r="B24" s="171" t="s">
        <v>159</v>
      </c>
      <c r="C24" s="164">
        <v>11.450417382440001</v>
      </c>
      <c r="D24" s="164">
        <v>12.464610565210002</v>
      </c>
      <c r="E24" s="164">
        <v>16.729383817979997</v>
      </c>
      <c r="F24" s="164">
        <v>22.618047237470002</v>
      </c>
      <c r="G24" s="164">
        <v>38.5615915968</v>
      </c>
      <c r="H24" s="164">
        <v>1.8080517808499998</v>
      </c>
      <c r="I24" s="164">
        <v>2.0163327457699998</v>
      </c>
      <c r="J24" s="164"/>
      <c r="K24" s="164"/>
      <c r="L24" s="164"/>
      <c r="M24" s="159"/>
      <c r="N24" s="159"/>
      <c r="O24" s="159"/>
      <c r="P24" s="181"/>
      <c r="Q24" s="172"/>
    </row>
    <row r="25" spans="2:18" ht="15" customHeight="1">
      <c r="B25" s="171" t="s">
        <v>160</v>
      </c>
      <c r="C25" s="164">
        <v>6.6191536474800001</v>
      </c>
      <c r="D25" s="164">
        <v>4.9589491845499998</v>
      </c>
      <c r="E25" s="164">
        <v>7.8980665749799996</v>
      </c>
      <c r="F25" s="164">
        <v>10.107073772160001</v>
      </c>
      <c r="G25" s="164">
        <v>9.9669734270700001</v>
      </c>
      <c r="H25" s="164">
        <v>0.40254168207000007</v>
      </c>
      <c r="I25" s="164">
        <v>0.41736009622000009</v>
      </c>
      <c r="J25" s="164"/>
      <c r="K25" s="164"/>
      <c r="L25" s="164"/>
      <c r="M25" s="159"/>
      <c r="N25" s="159"/>
      <c r="O25" s="159"/>
      <c r="P25" s="181"/>
      <c r="Q25" s="172"/>
    </row>
    <row r="26" spans="2:18" ht="15" customHeight="1">
      <c r="B26" s="171" t="s">
        <v>6</v>
      </c>
      <c r="C26" s="164">
        <v>30.185697775469993</v>
      </c>
      <c r="D26" s="164">
        <v>34.826478584500002</v>
      </c>
      <c r="E26" s="164">
        <v>41.297311380379995</v>
      </c>
      <c r="F26" s="164">
        <v>44.324335081590007</v>
      </c>
      <c r="G26" s="164">
        <v>51.65759655757001</v>
      </c>
      <c r="H26" s="164">
        <v>2.8739346984899998</v>
      </c>
      <c r="I26" s="164">
        <v>3.2152276764300005</v>
      </c>
      <c r="J26" s="164"/>
      <c r="K26" s="164"/>
      <c r="L26" s="164"/>
      <c r="M26" s="159"/>
      <c r="N26" s="159"/>
      <c r="O26" s="159"/>
      <c r="P26" s="181"/>
      <c r="Q26" s="172"/>
    </row>
    <row r="27" spans="2:18" ht="15" customHeight="1">
      <c r="B27" s="171" t="s">
        <v>161</v>
      </c>
      <c r="C27" s="164">
        <v>103.70093365885998</v>
      </c>
      <c r="D27" s="164">
        <v>151.96147356072998</v>
      </c>
      <c r="E27" s="164">
        <v>144.47887809037999</v>
      </c>
      <c r="F27" s="164">
        <v>163.86558890382997</v>
      </c>
      <c r="G27" s="164">
        <v>218.62859806327003</v>
      </c>
      <c r="H27" s="164">
        <v>15.501859037360003</v>
      </c>
      <c r="I27" s="164">
        <v>24.128522012539996</v>
      </c>
      <c r="J27" s="164"/>
      <c r="K27" s="164"/>
      <c r="L27" s="164"/>
      <c r="M27" s="159"/>
      <c r="N27" s="159"/>
      <c r="O27" s="159"/>
      <c r="P27" s="181"/>
      <c r="Q27" s="172"/>
    </row>
    <row r="28" spans="2:18" ht="15" customHeight="1">
      <c r="B28" s="171" t="s">
        <v>162</v>
      </c>
      <c r="C28" s="164">
        <v>173.97999768948003</v>
      </c>
      <c r="D28" s="164">
        <v>195.39527364002996</v>
      </c>
      <c r="E28" s="164">
        <v>272.60294649972008</v>
      </c>
      <c r="F28" s="164">
        <v>298.9397064411699</v>
      </c>
      <c r="G28" s="164">
        <v>260.30202441782006</v>
      </c>
      <c r="H28" s="164">
        <v>23.852978231239998</v>
      </c>
      <c r="I28" s="164">
        <v>13.488876357240001</v>
      </c>
      <c r="J28" s="164"/>
      <c r="K28" s="164"/>
      <c r="L28" s="164"/>
      <c r="M28" s="159"/>
      <c r="N28" s="159"/>
      <c r="O28" s="159"/>
      <c r="P28" s="181"/>
      <c r="Q28" s="172"/>
    </row>
    <row r="29" spans="2:18" ht="15" customHeight="1">
      <c r="B29" s="174"/>
      <c r="C29" s="158"/>
      <c r="D29" s="158"/>
      <c r="E29" s="162"/>
      <c r="F29" s="162"/>
      <c r="G29" s="162"/>
      <c r="H29" s="162"/>
      <c r="I29" s="162"/>
      <c r="J29" s="248"/>
      <c r="K29" s="247"/>
      <c r="L29" s="247"/>
      <c r="M29" s="159"/>
      <c r="N29" s="169"/>
    </row>
    <row r="30" spans="2:18" ht="15" customHeight="1">
      <c r="B30" s="170" t="s">
        <v>163</v>
      </c>
      <c r="C30" s="158"/>
      <c r="D30" s="158"/>
      <c r="E30" s="162"/>
      <c r="F30" s="162"/>
      <c r="G30" s="162"/>
      <c r="H30" s="162"/>
      <c r="I30" s="162"/>
      <c r="J30" s="248"/>
      <c r="K30" s="247"/>
      <c r="L30" s="247"/>
      <c r="M30" s="159"/>
      <c r="N30" s="169"/>
    </row>
    <row r="31" spans="2:18" ht="15" customHeight="1">
      <c r="B31" s="171" t="s">
        <v>164</v>
      </c>
      <c r="C31" s="164">
        <v>559.42943013795013</v>
      </c>
      <c r="D31" s="164">
        <v>658.24864860496996</v>
      </c>
      <c r="E31" s="164">
        <v>798.59773585317009</v>
      </c>
      <c r="F31" s="164">
        <v>916.04633626469024</v>
      </c>
      <c r="G31" s="164">
        <v>998.94258966502991</v>
      </c>
      <c r="H31" s="164">
        <v>65.464722765479991</v>
      </c>
      <c r="I31" s="164">
        <v>64.417952347279993</v>
      </c>
      <c r="J31" s="247"/>
      <c r="K31" s="247"/>
      <c r="L31" s="247"/>
      <c r="M31" s="159"/>
      <c r="N31" s="159"/>
      <c r="O31" s="159"/>
      <c r="P31" s="160"/>
      <c r="R31" s="160"/>
    </row>
    <row r="32" spans="2:18" ht="15" customHeight="1">
      <c r="B32" s="171" t="s">
        <v>165</v>
      </c>
      <c r="C32" s="164">
        <v>86.808351058749992</v>
      </c>
      <c r="D32" s="164">
        <v>97.374459454860002</v>
      </c>
      <c r="E32" s="164">
        <v>111.48015370840001</v>
      </c>
      <c r="F32" s="164">
        <v>116.29733848642</v>
      </c>
      <c r="G32" s="164">
        <v>119.93379882123999</v>
      </c>
      <c r="H32" s="164">
        <v>5.9615922679400022</v>
      </c>
      <c r="I32" s="164">
        <v>4.4316729569</v>
      </c>
      <c r="J32" s="247"/>
      <c r="K32" s="247"/>
      <c r="L32" s="247"/>
      <c r="M32" s="159"/>
      <c r="N32" s="159"/>
      <c r="O32" s="159"/>
      <c r="P32" s="160"/>
      <c r="R32" s="160"/>
    </row>
    <row r="33" spans="2:18" ht="15" customHeight="1">
      <c r="B33" s="171" t="s">
        <v>166</v>
      </c>
      <c r="C33" s="164">
        <v>17.481980114120002</v>
      </c>
      <c r="D33" s="164">
        <v>26.635076868679999</v>
      </c>
      <c r="E33" s="164">
        <v>40.855296889080002</v>
      </c>
      <c r="F33" s="164">
        <v>69.805485800619991</v>
      </c>
      <c r="G33" s="164">
        <v>73.948897789929987</v>
      </c>
      <c r="H33" s="164">
        <v>0.35266738166</v>
      </c>
      <c r="I33" s="164">
        <v>1.8640809034300003</v>
      </c>
      <c r="J33" s="247"/>
      <c r="K33" s="247"/>
      <c r="L33" s="247"/>
      <c r="M33" s="159"/>
      <c r="N33" s="159"/>
      <c r="O33" s="159"/>
      <c r="P33" s="160"/>
      <c r="R33" s="160"/>
    </row>
    <row r="34" spans="2:18" ht="15" customHeight="1">
      <c r="B34" s="157"/>
      <c r="C34" s="158"/>
      <c r="D34" s="158"/>
      <c r="E34" s="162"/>
      <c r="F34" s="162"/>
      <c r="G34" s="162"/>
      <c r="H34" s="162"/>
      <c r="I34" s="162"/>
      <c r="J34" s="247"/>
      <c r="K34" s="247"/>
      <c r="L34" s="247"/>
      <c r="M34" s="159"/>
      <c r="N34" s="169"/>
    </row>
    <row r="35" spans="2:18" ht="15" customHeight="1">
      <c r="B35" s="157" t="s">
        <v>167</v>
      </c>
      <c r="C35" s="158">
        <v>2.95092370875</v>
      </c>
      <c r="D35" s="158">
        <v>1.66155030704</v>
      </c>
      <c r="E35" s="158">
        <v>1.8709046390099999</v>
      </c>
      <c r="F35" s="158">
        <v>1.5142692394399995</v>
      </c>
      <c r="G35" s="158">
        <v>3.4369612452700005</v>
      </c>
      <c r="H35" s="158">
        <v>0.66748882390999997</v>
      </c>
      <c r="I35" s="158">
        <v>-9.962654869E-4</v>
      </c>
      <c r="J35" s="247"/>
      <c r="K35" s="247"/>
      <c r="L35" s="247"/>
      <c r="N35" s="159"/>
      <c r="O35" s="159"/>
      <c r="P35" s="182"/>
    </row>
    <row r="36" spans="2:18" ht="15" customHeight="1">
      <c r="B36" s="157"/>
      <c r="C36" s="158"/>
      <c r="D36" s="158"/>
      <c r="E36" s="168"/>
      <c r="F36" s="168"/>
      <c r="G36" s="168"/>
      <c r="H36" s="168"/>
      <c r="I36" s="168"/>
      <c r="J36" s="169"/>
      <c r="K36" s="169"/>
      <c r="L36" s="169"/>
      <c r="M36" s="169"/>
      <c r="N36" s="169"/>
    </row>
    <row r="37" spans="2:18" ht="15" customHeight="1">
      <c r="B37" s="157" t="s">
        <v>168</v>
      </c>
      <c r="C37" s="158">
        <f>C4-C16-C35</f>
        <v>-45.16752175851002</v>
      </c>
      <c r="D37" s="158">
        <f>D4-D16-D35</f>
        <v>-70.262056214719919</v>
      </c>
      <c r="E37" s="158">
        <f t="shared" ref="E37:G37" si="3">(E4-E16-E35)</f>
        <v>-47.882086906609906</v>
      </c>
      <c r="F37" s="158">
        <f t="shared" si="3"/>
        <v>-59.251149307510033</v>
      </c>
      <c r="G37" s="158">
        <f t="shared" si="3"/>
        <v>-78.049507742620079</v>
      </c>
      <c r="H37" s="158">
        <f t="shared" ref="H37:I37" si="4">(H4-H16-H35)</f>
        <v>-11.934145184449998</v>
      </c>
      <c r="I37" s="158">
        <f t="shared" si="4"/>
        <v>-15.31255792990309</v>
      </c>
      <c r="J37" s="158"/>
      <c r="K37" s="158"/>
      <c r="L37" s="158"/>
      <c r="M37" s="158"/>
      <c r="N37" s="158"/>
      <c r="O37" s="158"/>
      <c r="P37" s="158"/>
    </row>
    <row r="38" spans="2:18" ht="15" customHeight="1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69"/>
      <c r="M38" s="158"/>
      <c r="N38" s="169"/>
    </row>
    <row r="39" spans="2:18" ht="15" customHeight="1">
      <c r="B39" s="157" t="s">
        <v>169</v>
      </c>
      <c r="C39" s="158"/>
      <c r="D39" s="169"/>
      <c r="E39" s="169"/>
      <c r="F39" s="169"/>
      <c r="G39" s="169"/>
      <c r="H39" s="169"/>
      <c r="I39" s="169"/>
      <c r="J39" s="169"/>
      <c r="K39" s="169"/>
      <c r="L39" s="169"/>
      <c r="M39" s="158"/>
      <c r="N39" s="169"/>
    </row>
    <row r="40" spans="2:18" ht="15" customHeight="1">
      <c r="B40" s="161" t="s">
        <v>170</v>
      </c>
      <c r="C40" s="162">
        <f t="shared" ref="C40:G40" si="5">C41+C42</f>
        <v>514.09445990502002</v>
      </c>
      <c r="D40" s="162">
        <f t="shared" si="5"/>
        <v>307.6648620871</v>
      </c>
      <c r="E40" s="158">
        <f t="shared" si="5"/>
        <v>478.69911873385001</v>
      </c>
      <c r="F40" s="158">
        <f t="shared" si="5"/>
        <v>286.57289429117003</v>
      </c>
      <c r="G40" s="158">
        <f t="shared" si="5"/>
        <v>425.696480764</v>
      </c>
      <c r="H40" s="158">
        <f t="shared" ref="H40:I40" si="6">H41+H42</f>
        <v>41.661056634099999</v>
      </c>
      <c r="I40" s="158">
        <f t="shared" si="6"/>
        <v>51.236051659749997</v>
      </c>
      <c r="J40" s="158"/>
      <c r="K40" s="158"/>
      <c r="L40" s="158"/>
      <c r="M40" s="158"/>
      <c r="N40" s="158"/>
      <c r="O40" s="158"/>
      <c r="P40" s="158"/>
    </row>
    <row r="41" spans="2:18" ht="15" customHeight="1">
      <c r="B41" s="163" t="s">
        <v>171</v>
      </c>
      <c r="C41" s="165">
        <v>98.980980142320007</v>
      </c>
      <c r="D41" s="165">
        <v>246.41025086686003</v>
      </c>
      <c r="E41" s="165">
        <v>375.26805523019999</v>
      </c>
      <c r="F41" s="165">
        <v>174.22626922696003</v>
      </c>
      <c r="G41" s="165">
        <v>345.90820475261</v>
      </c>
      <c r="H41" s="164">
        <v>41.713160631500003</v>
      </c>
      <c r="I41" s="164">
        <v>16.882306</v>
      </c>
      <c r="J41" s="159"/>
      <c r="K41" s="159"/>
      <c r="L41" s="159"/>
      <c r="M41" s="159"/>
      <c r="N41" s="159"/>
      <c r="O41" s="159"/>
      <c r="P41" s="160"/>
    </row>
    <row r="42" spans="2:18" ht="15" customHeight="1">
      <c r="B42" s="163" t="s">
        <v>172</v>
      </c>
      <c r="C42" s="165">
        <v>415.11347976269997</v>
      </c>
      <c r="D42" s="165">
        <v>61.254611220240001</v>
      </c>
      <c r="E42" s="165">
        <v>103.43106350365001</v>
      </c>
      <c r="F42" s="165">
        <v>112.34662506420999</v>
      </c>
      <c r="G42" s="165">
        <v>79.788276011389996</v>
      </c>
      <c r="H42" s="164">
        <v>-5.2103997399999998E-2</v>
      </c>
      <c r="I42" s="164">
        <v>34.353745659749997</v>
      </c>
      <c r="J42" s="159"/>
      <c r="K42" s="159"/>
      <c r="L42" s="159"/>
      <c r="M42" s="159"/>
      <c r="N42" s="159"/>
      <c r="O42" s="159"/>
      <c r="P42" s="160"/>
    </row>
    <row r="43" spans="2:18" ht="15" customHeight="1">
      <c r="B43" s="161" t="s">
        <v>173</v>
      </c>
      <c r="C43" s="162">
        <f t="shared" ref="C43:G43" si="7">C44+C45</f>
        <v>-416.58556779214007</v>
      </c>
      <c r="D43" s="162">
        <f t="shared" si="7"/>
        <v>-111.41004439251002</v>
      </c>
      <c r="E43" s="158">
        <f t="shared" si="7"/>
        <v>-363.50125626066006</v>
      </c>
      <c r="F43" s="158">
        <f t="shared" si="7"/>
        <v>-234.46780567925998</v>
      </c>
      <c r="G43" s="158">
        <f t="shared" si="7"/>
        <v>-345.21257809731003</v>
      </c>
      <c r="H43" s="158">
        <f t="shared" ref="H43:I43" si="8">H44+H45</f>
        <v>-40.243094250849992</v>
      </c>
      <c r="I43" s="158">
        <f t="shared" si="8"/>
        <v>-31.592406337010001</v>
      </c>
      <c r="J43" s="158"/>
      <c r="K43" s="158"/>
      <c r="L43" s="158"/>
      <c r="M43" s="158"/>
      <c r="N43" s="158"/>
      <c r="O43" s="158"/>
      <c r="P43" s="158"/>
    </row>
    <row r="44" spans="2:18" ht="15" customHeight="1">
      <c r="B44" s="163" t="s">
        <v>174</v>
      </c>
      <c r="C44" s="165">
        <v>-91.163913469249991</v>
      </c>
      <c r="D44" s="165">
        <v>-102.37330800208001</v>
      </c>
      <c r="E44" s="165">
        <v>-297.02865577265004</v>
      </c>
      <c r="F44" s="165">
        <v>-166.88035935799999</v>
      </c>
      <c r="G44" s="165">
        <v>-261.41266154199002</v>
      </c>
      <c r="H44" s="164">
        <v>-39.257740589369995</v>
      </c>
      <c r="I44" s="164">
        <v>-30.696213789510001</v>
      </c>
      <c r="J44" s="159"/>
      <c r="K44" s="159"/>
      <c r="L44" s="159"/>
      <c r="M44" s="159"/>
      <c r="N44" s="159"/>
      <c r="O44" s="159"/>
      <c r="P44" s="160"/>
    </row>
    <row r="45" spans="2:18" ht="15" customHeight="1">
      <c r="B45" s="163" t="s">
        <v>175</v>
      </c>
      <c r="C45" s="165">
        <v>-325.42165432289005</v>
      </c>
      <c r="D45" s="165">
        <v>-9.0367363904300024</v>
      </c>
      <c r="E45" s="165">
        <v>-66.472600488009988</v>
      </c>
      <c r="F45" s="165">
        <v>-67.587446321259989</v>
      </c>
      <c r="G45" s="165">
        <v>-83.79991655532001</v>
      </c>
      <c r="H45" s="164">
        <v>-0.98535366148000003</v>
      </c>
      <c r="I45" s="164">
        <v>-0.89619254749999999</v>
      </c>
      <c r="J45" s="159"/>
      <c r="K45" s="159"/>
      <c r="L45" s="159"/>
      <c r="M45" s="159"/>
      <c r="N45" s="159"/>
      <c r="O45" s="159"/>
      <c r="P45" s="160"/>
    </row>
    <row r="46" spans="2:18" ht="15" customHeight="1">
      <c r="B46" s="175" t="s">
        <v>176</v>
      </c>
      <c r="C46" s="162">
        <v>19.99839315809</v>
      </c>
      <c r="D46" s="162">
        <v>-18.991940336279999</v>
      </c>
      <c r="E46" s="162">
        <v>5.2389077506400001</v>
      </c>
      <c r="F46" s="162" t="s">
        <v>177</v>
      </c>
      <c r="G46" s="162" t="s">
        <v>177</v>
      </c>
      <c r="H46" s="162" t="s">
        <v>177</v>
      </c>
      <c r="I46" s="162" t="s">
        <v>177</v>
      </c>
      <c r="J46" s="162"/>
      <c r="K46" s="162"/>
      <c r="L46" s="162"/>
      <c r="M46" s="159"/>
      <c r="N46" s="159"/>
      <c r="P46" s="160"/>
    </row>
    <row r="47" spans="2:18" ht="15" customHeight="1">
      <c r="B47" s="161" t="s">
        <v>178</v>
      </c>
      <c r="C47" s="162">
        <v>0.15148868875999999</v>
      </c>
      <c r="D47" s="162">
        <v>0.18892300466999998</v>
      </c>
      <c r="E47" s="162">
        <v>3.3767588557399999</v>
      </c>
      <c r="F47" s="183">
        <v>0.26875519880000004</v>
      </c>
      <c r="G47" s="162">
        <v>0.54951598670000001</v>
      </c>
      <c r="H47" s="183">
        <v>0.12228359222999999</v>
      </c>
      <c r="I47" s="183">
        <v>0.13227606489999999</v>
      </c>
      <c r="J47" s="159"/>
      <c r="K47" s="159"/>
      <c r="L47" s="159"/>
      <c r="M47" s="159"/>
      <c r="N47" s="159"/>
      <c r="O47" s="159"/>
      <c r="P47" s="160"/>
    </row>
    <row r="48" spans="2:18" ht="15" customHeight="1">
      <c r="B48" s="176" t="s">
        <v>179</v>
      </c>
      <c r="C48" s="177">
        <v>-72.491252201220007</v>
      </c>
      <c r="D48" s="177">
        <v>-107.18974414826</v>
      </c>
      <c r="E48" s="177">
        <v>-75.931442172960004</v>
      </c>
      <c r="F48" s="177">
        <v>6.8773054968</v>
      </c>
      <c r="G48" s="177">
        <v>-2.9839109107699375</v>
      </c>
      <c r="H48" s="177">
        <v>10.393899208970005</v>
      </c>
      <c r="I48" s="177">
        <v>-4.5619937409399975</v>
      </c>
      <c r="J48" s="159"/>
      <c r="K48" s="159"/>
      <c r="L48" s="159"/>
      <c r="M48" s="159"/>
      <c r="N48" s="159"/>
      <c r="O48" s="159"/>
      <c r="P48" s="160"/>
    </row>
    <row r="49" spans="1:16" ht="15" customHeight="1">
      <c r="B49" s="178"/>
      <c r="C49" s="179"/>
      <c r="D49" s="179"/>
      <c r="E49" s="179"/>
      <c r="F49" s="179"/>
      <c r="G49" s="179"/>
      <c r="H49" s="179"/>
      <c r="I49" s="179"/>
    </row>
    <row r="50" spans="1:16" ht="15" customHeight="1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</row>
    <row r="51" spans="1:16" ht="15" customHeight="1">
      <c r="A51" s="158"/>
      <c r="B51" s="158"/>
      <c r="C51" s="158"/>
      <c r="D51" s="158"/>
      <c r="E51" s="158"/>
      <c r="F51" s="158"/>
      <c r="G51" s="158"/>
      <c r="H51" s="158"/>
      <c r="I51" s="164"/>
      <c r="J51" s="158"/>
      <c r="K51" s="158"/>
      <c r="L51" s="158"/>
      <c r="M51" s="158"/>
      <c r="N51" s="158"/>
      <c r="O51" s="158"/>
      <c r="P51" s="158"/>
    </row>
    <row r="52" spans="1:16" ht="15" customHeight="1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</row>
    <row r="53" spans="1:16" ht="12" customHeight="1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16" ht="15" customHeight="1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</row>
    <row r="55" spans="1:16" s="160" customFormat="1" ht="15" customHeight="1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</row>
    <row r="56" spans="1:16" s="160" customFormat="1" ht="1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</row>
    <row r="57" spans="1:16" ht="1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</row>
    <row r="58" spans="1:16" ht="15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</row>
    <row r="59" spans="1:16" ht="15" customHeight="1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</row>
    <row r="60" spans="1:16" ht="15" customHeight="1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</row>
    <row r="61" spans="1:16" ht="15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</row>
    <row r="62" spans="1:16" ht="15" customHeight="1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</row>
    <row r="63" spans="1:16" s="160" customFormat="1" ht="15" customHeight="1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</row>
    <row r="64" spans="1:16" s="160" customFormat="1" ht="15" customHeight="1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</row>
    <row r="65" spans="1:16" ht="15" customHeight="1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</row>
    <row r="66" spans="1:16" s="160" customFormat="1" ht="15" customHeight="1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</row>
    <row r="67" spans="1:16" ht="1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</row>
    <row r="68" spans="1:16" ht="15" customHeight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</row>
    <row r="69" spans="1:16" ht="15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</row>
    <row r="70" spans="1:16" ht="1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</row>
    <row r="71" spans="1:16" ht="15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</row>
    <row r="72" spans="1:16" ht="1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</row>
    <row r="73" spans="1:16" ht="1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</row>
    <row r="74" spans="1:16" ht="15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</row>
    <row r="75" spans="1:16" ht="1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</row>
    <row r="76" spans="1:16" ht="15" customHeight="1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</row>
    <row r="77" spans="1:16" ht="15" customHeight="1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6" ht="1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</row>
    <row r="79" spans="1:16" ht="15" customHeight="1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</row>
    <row r="80" spans="1:16" ht="15" customHeigh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</row>
    <row r="81" spans="1:16" ht="15" customHeigh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</row>
    <row r="82" spans="1:16" ht="15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</row>
    <row r="83" spans="1:16" ht="1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</row>
    <row r="84" spans="1:16" ht="12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</row>
    <row r="85" spans="1:16" ht="12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</row>
    <row r="86" spans="1:16" ht="12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</row>
    <row r="87" spans="1:16" ht="12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</row>
    <row r="88" spans="1:16" ht="12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</row>
    <row r="89" spans="1:16" ht="12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</row>
    <row r="90" spans="1:16" ht="12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</row>
    <row r="91" spans="1:16" ht="12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</row>
    <row r="92" spans="1:16" ht="12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</row>
  </sheetData>
  <mergeCells count="7"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V30" sqref="V30"/>
    </sheetView>
  </sheetViews>
  <sheetFormatPr defaultRowHeight="15" customHeight="1"/>
  <cols>
    <col min="1" max="1" width="5.6640625" style="79" customWidth="1"/>
    <col min="2" max="2" width="60.5546875" style="79" customWidth="1"/>
    <col min="3" max="14" width="10.6640625" style="79" customWidth="1"/>
    <col min="15" max="252" width="9.109375" style="79"/>
    <col min="253" max="253" width="44.44140625" style="79" customWidth="1"/>
    <col min="254" max="254" width="0" style="79" hidden="1" customWidth="1"/>
    <col min="255" max="257" width="10.44140625" style="79" customWidth="1"/>
    <col min="258" max="258" width="11" style="79" customWidth="1"/>
    <col min="259" max="263" width="10.44140625" style="79" customWidth="1"/>
    <col min="264" max="508" width="9.109375" style="79"/>
    <col min="509" max="509" width="44.44140625" style="79" customWidth="1"/>
    <col min="510" max="510" width="0" style="79" hidden="1" customWidth="1"/>
    <col min="511" max="513" width="10.44140625" style="79" customWidth="1"/>
    <col min="514" max="514" width="11" style="79" customWidth="1"/>
    <col min="515" max="519" width="10.44140625" style="79" customWidth="1"/>
    <col min="520" max="764" width="9.109375" style="79"/>
    <col min="765" max="765" width="44.44140625" style="79" customWidth="1"/>
    <col min="766" max="766" width="0" style="79" hidden="1" customWidth="1"/>
    <col min="767" max="769" width="10.44140625" style="79" customWidth="1"/>
    <col min="770" max="770" width="11" style="79" customWidth="1"/>
    <col min="771" max="775" width="10.44140625" style="79" customWidth="1"/>
    <col min="776" max="1020" width="9.109375" style="79"/>
    <col min="1021" max="1021" width="44.44140625" style="79" customWidth="1"/>
    <col min="1022" max="1022" width="0" style="79" hidden="1" customWidth="1"/>
    <col min="1023" max="1025" width="10.44140625" style="79" customWidth="1"/>
    <col min="1026" max="1026" width="11" style="79" customWidth="1"/>
    <col min="1027" max="1031" width="10.44140625" style="79" customWidth="1"/>
    <col min="1032" max="1276" width="9.109375" style="79"/>
    <col min="1277" max="1277" width="44.44140625" style="79" customWidth="1"/>
    <col min="1278" max="1278" width="0" style="79" hidden="1" customWidth="1"/>
    <col min="1279" max="1281" width="10.44140625" style="79" customWidth="1"/>
    <col min="1282" max="1282" width="11" style="79" customWidth="1"/>
    <col min="1283" max="1287" width="10.44140625" style="79" customWidth="1"/>
    <col min="1288" max="1532" width="9.109375" style="79"/>
    <col min="1533" max="1533" width="44.44140625" style="79" customWidth="1"/>
    <col min="1534" max="1534" width="0" style="79" hidden="1" customWidth="1"/>
    <col min="1535" max="1537" width="10.44140625" style="79" customWidth="1"/>
    <col min="1538" max="1538" width="11" style="79" customWidth="1"/>
    <col min="1539" max="1543" width="10.44140625" style="79" customWidth="1"/>
    <col min="1544" max="1788" width="9.109375" style="79"/>
    <col min="1789" max="1789" width="44.44140625" style="79" customWidth="1"/>
    <col min="1790" max="1790" width="0" style="79" hidden="1" customWidth="1"/>
    <col min="1791" max="1793" width="10.44140625" style="79" customWidth="1"/>
    <col min="1794" max="1794" width="11" style="79" customWidth="1"/>
    <col min="1795" max="1799" width="10.44140625" style="79" customWidth="1"/>
    <col min="1800" max="2044" width="9.109375" style="79"/>
    <col min="2045" max="2045" width="44.44140625" style="79" customWidth="1"/>
    <col min="2046" max="2046" width="0" style="79" hidden="1" customWidth="1"/>
    <col min="2047" max="2049" width="10.44140625" style="79" customWidth="1"/>
    <col min="2050" max="2050" width="11" style="79" customWidth="1"/>
    <col min="2051" max="2055" width="10.44140625" style="79" customWidth="1"/>
    <col min="2056" max="2300" width="9.109375" style="79"/>
    <col min="2301" max="2301" width="44.44140625" style="79" customWidth="1"/>
    <col min="2302" max="2302" width="0" style="79" hidden="1" customWidth="1"/>
    <col min="2303" max="2305" width="10.44140625" style="79" customWidth="1"/>
    <col min="2306" max="2306" width="11" style="79" customWidth="1"/>
    <col min="2307" max="2311" width="10.44140625" style="79" customWidth="1"/>
    <col min="2312" max="2556" width="9.109375" style="79"/>
    <col min="2557" max="2557" width="44.44140625" style="79" customWidth="1"/>
    <col min="2558" max="2558" width="0" style="79" hidden="1" customWidth="1"/>
    <col min="2559" max="2561" width="10.44140625" style="79" customWidth="1"/>
    <col min="2562" max="2562" width="11" style="79" customWidth="1"/>
    <col min="2563" max="2567" width="10.44140625" style="79" customWidth="1"/>
    <col min="2568" max="2812" width="9.109375" style="79"/>
    <col min="2813" max="2813" width="44.44140625" style="79" customWidth="1"/>
    <col min="2814" max="2814" width="0" style="79" hidden="1" customWidth="1"/>
    <col min="2815" max="2817" width="10.44140625" style="79" customWidth="1"/>
    <col min="2818" max="2818" width="11" style="79" customWidth="1"/>
    <col min="2819" max="2823" width="10.44140625" style="79" customWidth="1"/>
    <col min="2824" max="3068" width="9.109375" style="79"/>
    <col min="3069" max="3069" width="44.44140625" style="79" customWidth="1"/>
    <col min="3070" max="3070" width="0" style="79" hidden="1" customWidth="1"/>
    <col min="3071" max="3073" width="10.44140625" style="79" customWidth="1"/>
    <col min="3074" max="3074" width="11" style="79" customWidth="1"/>
    <col min="3075" max="3079" width="10.44140625" style="79" customWidth="1"/>
    <col min="3080" max="3324" width="9.109375" style="79"/>
    <col min="3325" max="3325" width="44.44140625" style="79" customWidth="1"/>
    <col min="3326" max="3326" width="0" style="79" hidden="1" customWidth="1"/>
    <col min="3327" max="3329" width="10.44140625" style="79" customWidth="1"/>
    <col min="3330" max="3330" width="11" style="79" customWidth="1"/>
    <col min="3331" max="3335" width="10.44140625" style="79" customWidth="1"/>
    <col min="3336" max="3580" width="9.109375" style="79"/>
    <col min="3581" max="3581" width="44.44140625" style="79" customWidth="1"/>
    <col min="3582" max="3582" width="0" style="79" hidden="1" customWidth="1"/>
    <col min="3583" max="3585" width="10.44140625" style="79" customWidth="1"/>
    <col min="3586" max="3586" width="11" style="79" customWidth="1"/>
    <col min="3587" max="3591" width="10.44140625" style="79" customWidth="1"/>
    <col min="3592" max="3836" width="9.109375" style="79"/>
    <col min="3837" max="3837" width="44.44140625" style="79" customWidth="1"/>
    <col min="3838" max="3838" width="0" style="79" hidden="1" customWidth="1"/>
    <col min="3839" max="3841" width="10.44140625" style="79" customWidth="1"/>
    <col min="3842" max="3842" width="11" style="79" customWidth="1"/>
    <col min="3843" max="3847" width="10.44140625" style="79" customWidth="1"/>
    <col min="3848" max="4092" width="9.109375" style="79"/>
    <col min="4093" max="4093" width="44.44140625" style="79" customWidth="1"/>
    <col min="4094" max="4094" width="0" style="79" hidden="1" customWidth="1"/>
    <col min="4095" max="4097" width="10.44140625" style="79" customWidth="1"/>
    <col min="4098" max="4098" width="11" style="79" customWidth="1"/>
    <col min="4099" max="4103" width="10.44140625" style="79" customWidth="1"/>
    <col min="4104" max="4348" width="9.109375" style="79"/>
    <col min="4349" max="4349" width="44.44140625" style="79" customWidth="1"/>
    <col min="4350" max="4350" width="0" style="79" hidden="1" customWidth="1"/>
    <col min="4351" max="4353" width="10.44140625" style="79" customWidth="1"/>
    <col min="4354" max="4354" width="11" style="79" customWidth="1"/>
    <col min="4355" max="4359" width="10.44140625" style="79" customWidth="1"/>
    <col min="4360" max="4604" width="9.109375" style="79"/>
    <col min="4605" max="4605" width="44.44140625" style="79" customWidth="1"/>
    <col min="4606" max="4606" width="0" style="79" hidden="1" customWidth="1"/>
    <col min="4607" max="4609" width="10.44140625" style="79" customWidth="1"/>
    <col min="4610" max="4610" width="11" style="79" customWidth="1"/>
    <col min="4611" max="4615" width="10.44140625" style="79" customWidth="1"/>
    <col min="4616" max="4860" width="9.109375" style="79"/>
    <col min="4861" max="4861" width="44.44140625" style="79" customWidth="1"/>
    <col min="4862" max="4862" width="0" style="79" hidden="1" customWidth="1"/>
    <col min="4863" max="4865" width="10.44140625" style="79" customWidth="1"/>
    <col min="4866" max="4866" width="11" style="79" customWidth="1"/>
    <col min="4867" max="4871" width="10.44140625" style="79" customWidth="1"/>
    <col min="4872" max="5116" width="9.109375" style="79"/>
    <col min="5117" max="5117" width="44.44140625" style="79" customWidth="1"/>
    <col min="5118" max="5118" width="0" style="79" hidden="1" customWidth="1"/>
    <col min="5119" max="5121" width="10.44140625" style="79" customWidth="1"/>
    <col min="5122" max="5122" width="11" style="79" customWidth="1"/>
    <col min="5123" max="5127" width="10.44140625" style="79" customWidth="1"/>
    <col min="5128" max="5372" width="9.109375" style="79"/>
    <col min="5373" max="5373" width="44.44140625" style="79" customWidth="1"/>
    <col min="5374" max="5374" width="0" style="79" hidden="1" customWidth="1"/>
    <col min="5375" max="5377" width="10.44140625" style="79" customWidth="1"/>
    <col min="5378" max="5378" width="11" style="79" customWidth="1"/>
    <col min="5379" max="5383" width="10.44140625" style="79" customWidth="1"/>
    <col min="5384" max="5628" width="9.109375" style="79"/>
    <col min="5629" max="5629" width="44.44140625" style="79" customWidth="1"/>
    <col min="5630" max="5630" width="0" style="79" hidden="1" customWidth="1"/>
    <col min="5631" max="5633" width="10.44140625" style="79" customWidth="1"/>
    <col min="5634" max="5634" width="11" style="79" customWidth="1"/>
    <col min="5635" max="5639" width="10.44140625" style="79" customWidth="1"/>
    <col min="5640" max="5884" width="9.109375" style="79"/>
    <col min="5885" max="5885" width="44.44140625" style="79" customWidth="1"/>
    <col min="5886" max="5886" width="0" style="79" hidden="1" customWidth="1"/>
    <col min="5887" max="5889" width="10.44140625" style="79" customWidth="1"/>
    <col min="5890" max="5890" width="11" style="79" customWidth="1"/>
    <col min="5891" max="5895" width="10.44140625" style="79" customWidth="1"/>
    <col min="5896" max="6140" width="9.109375" style="79"/>
    <col min="6141" max="6141" width="44.44140625" style="79" customWidth="1"/>
    <col min="6142" max="6142" width="0" style="79" hidden="1" customWidth="1"/>
    <col min="6143" max="6145" width="10.44140625" style="79" customWidth="1"/>
    <col min="6146" max="6146" width="11" style="79" customWidth="1"/>
    <col min="6147" max="6151" width="10.44140625" style="79" customWidth="1"/>
    <col min="6152" max="6396" width="9.109375" style="79"/>
    <col min="6397" max="6397" width="44.44140625" style="79" customWidth="1"/>
    <col min="6398" max="6398" width="0" style="79" hidden="1" customWidth="1"/>
    <col min="6399" max="6401" width="10.44140625" style="79" customWidth="1"/>
    <col min="6402" max="6402" width="11" style="79" customWidth="1"/>
    <col min="6403" max="6407" width="10.44140625" style="79" customWidth="1"/>
    <col min="6408" max="6652" width="9.109375" style="79"/>
    <col min="6653" max="6653" width="44.44140625" style="79" customWidth="1"/>
    <col min="6654" max="6654" width="0" style="79" hidden="1" customWidth="1"/>
    <col min="6655" max="6657" width="10.44140625" style="79" customWidth="1"/>
    <col min="6658" max="6658" width="11" style="79" customWidth="1"/>
    <col min="6659" max="6663" width="10.44140625" style="79" customWidth="1"/>
    <col min="6664" max="6908" width="9.109375" style="79"/>
    <col min="6909" max="6909" width="44.44140625" style="79" customWidth="1"/>
    <col min="6910" max="6910" width="0" style="79" hidden="1" customWidth="1"/>
    <col min="6911" max="6913" width="10.44140625" style="79" customWidth="1"/>
    <col min="6914" max="6914" width="11" style="79" customWidth="1"/>
    <col min="6915" max="6919" width="10.44140625" style="79" customWidth="1"/>
    <col min="6920" max="7164" width="9.109375" style="79"/>
    <col min="7165" max="7165" width="44.44140625" style="79" customWidth="1"/>
    <col min="7166" max="7166" width="0" style="79" hidden="1" customWidth="1"/>
    <col min="7167" max="7169" width="10.44140625" style="79" customWidth="1"/>
    <col min="7170" max="7170" width="11" style="79" customWidth="1"/>
    <col min="7171" max="7175" width="10.44140625" style="79" customWidth="1"/>
    <col min="7176" max="7420" width="9.109375" style="79"/>
    <col min="7421" max="7421" width="44.44140625" style="79" customWidth="1"/>
    <col min="7422" max="7422" width="0" style="79" hidden="1" customWidth="1"/>
    <col min="7423" max="7425" width="10.44140625" style="79" customWidth="1"/>
    <col min="7426" max="7426" width="11" style="79" customWidth="1"/>
    <col min="7427" max="7431" width="10.44140625" style="79" customWidth="1"/>
    <col min="7432" max="7676" width="9.109375" style="79"/>
    <col min="7677" max="7677" width="44.44140625" style="79" customWidth="1"/>
    <col min="7678" max="7678" width="0" style="79" hidden="1" customWidth="1"/>
    <col min="7679" max="7681" width="10.44140625" style="79" customWidth="1"/>
    <col min="7682" max="7682" width="11" style="79" customWidth="1"/>
    <col min="7683" max="7687" width="10.44140625" style="79" customWidth="1"/>
    <col min="7688" max="7932" width="9.109375" style="79"/>
    <col min="7933" max="7933" width="44.44140625" style="79" customWidth="1"/>
    <col min="7934" max="7934" width="0" style="79" hidden="1" customWidth="1"/>
    <col min="7935" max="7937" width="10.44140625" style="79" customWidth="1"/>
    <col min="7938" max="7938" width="11" style="79" customWidth="1"/>
    <col min="7939" max="7943" width="10.44140625" style="79" customWidth="1"/>
    <col min="7944" max="8188" width="9.109375" style="79"/>
    <col min="8189" max="8189" width="44.44140625" style="79" customWidth="1"/>
    <col min="8190" max="8190" width="0" style="79" hidden="1" customWidth="1"/>
    <col min="8191" max="8193" width="10.44140625" style="79" customWidth="1"/>
    <col min="8194" max="8194" width="11" style="79" customWidth="1"/>
    <col min="8195" max="8199" width="10.44140625" style="79" customWidth="1"/>
    <col min="8200" max="8444" width="9.109375" style="79"/>
    <col min="8445" max="8445" width="44.44140625" style="79" customWidth="1"/>
    <col min="8446" max="8446" width="0" style="79" hidden="1" customWidth="1"/>
    <col min="8447" max="8449" width="10.44140625" style="79" customWidth="1"/>
    <col min="8450" max="8450" width="11" style="79" customWidth="1"/>
    <col min="8451" max="8455" width="10.44140625" style="79" customWidth="1"/>
    <col min="8456" max="8700" width="9.109375" style="79"/>
    <col min="8701" max="8701" width="44.44140625" style="79" customWidth="1"/>
    <col min="8702" max="8702" width="0" style="79" hidden="1" customWidth="1"/>
    <col min="8703" max="8705" width="10.44140625" style="79" customWidth="1"/>
    <col min="8706" max="8706" width="11" style="79" customWidth="1"/>
    <col min="8707" max="8711" width="10.44140625" style="79" customWidth="1"/>
    <col min="8712" max="8956" width="9.109375" style="79"/>
    <col min="8957" max="8957" width="44.44140625" style="79" customWidth="1"/>
    <col min="8958" max="8958" width="0" style="79" hidden="1" customWidth="1"/>
    <col min="8959" max="8961" width="10.44140625" style="79" customWidth="1"/>
    <col min="8962" max="8962" width="11" style="79" customWidth="1"/>
    <col min="8963" max="8967" width="10.44140625" style="79" customWidth="1"/>
    <col min="8968" max="9212" width="9.109375" style="79"/>
    <col min="9213" max="9213" width="44.44140625" style="79" customWidth="1"/>
    <col min="9214" max="9214" width="0" style="79" hidden="1" customWidth="1"/>
    <col min="9215" max="9217" width="10.44140625" style="79" customWidth="1"/>
    <col min="9218" max="9218" width="11" style="79" customWidth="1"/>
    <col min="9219" max="9223" width="10.44140625" style="79" customWidth="1"/>
    <col min="9224" max="9468" width="9.109375" style="79"/>
    <col min="9469" max="9469" width="44.44140625" style="79" customWidth="1"/>
    <col min="9470" max="9470" width="0" style="79" hidden="1" customWidth="1"/>
    <col min="9471" max="9473" width="10.44140625" style="79" customWidth="1"/>
    <col min="9474" max="9474" width="11" style="79" customWidth="1"/>
    <col min="9475" max="9479" width="10.44140625" style="79" customWidth="1"/>
    <col min="9480" max="9724" width="9.109375" style="79"/>
    <col min="9725" max="9725" width="44.44140625" style="79" customWidth="1"/>
    <col min="9726" max="9726" width="0" style="79" hidden="1" customWidth="1"/>
    <col min="9727" max="9729" width="10.44140625" style="79" customWidth="1"/>
    <col min="9730" max="9730" width="11" style="79" customWidth="1"/>
    <col min="9731" max="9735" width="10.44140625" style="79" customWidth="1"/>
    <col min="9736" max="9980" width="9.109375" style="79"/>
    <col min="9981" max="9981" width="44.44140625" style="79" customWidth="1"/>
    <col min="9982" max="9982" width="0" style="79" hidden="1" customWidth="1"/>
    <col min="9983" max="9985" width="10.44140625" style="79" customWidth="1"/>
    <col min="9986" max="9986" width="11" style="79" customWidth="1"/>
    <col min="9987" max="9991" width="10.44140625" style="79" customWidth="1"/>
    <col min="9992" max="10236" width="9.109375" style="79"/>
    <col min="10237" max="10237" width="44.44140625" style="79" customWidth="1"/>
    <col min="10238" max="10238" width="0" style="79" hidden="1" customWidth="1"/>
    <col min="10239" max="10241" width="10.44140625" style="79" customWidth="1"/>
    <col min="10242" max="10242" width="11" style="79" customWidth="1"/>
    <col min="10243" max="10247" width="10.44140625" style="79" customWidth="1"/>
    <col min="10248" max="10492" width="9.109375" style="79"/>
    <col min="10493" max="10493" width="44.44140625" style="79" customWidth="1"/>
    <col min="10494" max="10494" width="0" style="79" hidden="1" customWidth="1"/>
    <col min="10495" max="10497" width="10.44140625" style="79" customWidth="1"/>
    <col min="10498" max="10498" width="11" style="79" customWidth="1"/>
    <col min="10499" max="10503" width="10.44140625" style="79" customWidth="1"/>
    <col min="10504" max="10748" width="9.109375" style="79"/>
    <col min="10749" max="10749" width="44.44140625" style="79" customWidth="1"/>
    <col min="10750" max="10750" width="0" style="79" hidden="1" customWidth="1"/>
    <col min="10751" max="10753" width="10.44140625" style="79" customWidth="1"/>
    <col min="10754" max="10754" width="11" style="79" customWidth="1"/>
    <col min="10755" max="10759" width="10.44140625" style="79" customWidth="1"/>
    <col min="10760" max="11004" width="9.109375" style="79"/>
    <col min="11005" max="11005" width="44.44140625" style="79" customWidth="1"/>
    <col min="11006" max="11006" width="0" style="79" hidden="1" customWidth="1"/>
    <col min="11007" max="11009" width="10.44140625" style="79" customWidth="1"/>
    <col min="11010" max="11010" width="11" style="79" customWidth="1"/>
    <col min="11011" max="11015" width="10.44140625" style="79" customWidth="1"/>
    <col min="11016" max="11260" width="9.109375" style="79"/>
    <col min="11261" max="11261" width="44.44140625" style="79" customWidth="1"/>
    <col min="11262" max="11262" width="0" style="79" hidden="1" customWidth="1"/>
    <col min="11263" max="11265" width="10.44140625" style="79" customWidth="1"/>
    <col min="11266" max="11266" width="11" style="79" customWidth="1"/>
    <col min="11267" max="11271" width="10.44140625" style="79" customWidth="1"/>
    <col min="11272" max="11516" width="9.109375" style="79"/>
    <col min="11517" max="11517" width="44.44140625" style="79" customWidth="1"/>
    <col min="11518" max="11518" width="0" style="79" hidden="1" customWidth="1"/>
    <col min="11519" max="11521" width="10.44140625" style="79" customWidth="1"/>
    <col min="11522" max="11522" width="11" style="79" customWidth="1"/>
    <col min="11523" max="11527" width="10.44140625" style="79" customWidth="1"/>
    <col min="11528" max="11772" width="9.109375" style="79"/>
    <col min="11773" max="11773" width="44.44140625" style="79" customWidth="1"/>
    <col min="11774" max="11774" width="0" style="79" hidden="1" customWidth="1"/>
    <col min="11775" max="11777" width="10.44140625" style="79" customWidth="1"/>
    <col min="11778" max="11778" width="11" style="79" customWidth="1"/>
    <col min="11779" max="11783" width="10.44140625" style="79" customWidth="1"/>
    <col min="11784" max="12028" width="9.109375" style="79"/>
    <col min="12029" max="12029" width="44.44140625" style="79" customWidth="1"/>
    <col min="12030" max="12030" width="0" style="79" hidden="1" customWidth="1"/>
    <col min="12031" max="12033" width="10.44140625" style="79" customWidth="1"/>
    <col min="12034" max="12034" width="11" style="79" customWidth="1"/>
    <col min="12035" max="12039" width="10.44140625" style="79" customWidth="1"/>
    <col min="12040" max="12284" width="9.109375" style="79"/>
    <col min="12285" max="12285" width="44.44140625" style="79" customWidth="1"/>
    <col min="12286" max="12286" width="0" style="79" hidden="1" customWidth="1"/>
    <col min="12287" max="12289" width="10.44140625" style="79" customWidth="1"/>
    <col min="12290" max="12290" width="11" style="79" customWidth="1"/>
    <col min="12291" max="12295" width="10.44140625" style="79" customWidth="1"/>
    <col min="12296" max="12540" width="9.109375" style="79"/>
    <col min="12541" max="12541" width="44.44140625" style="79" customWidth="1"/>
    <col min="12542" max="12542" width="0" style="79" hidden="1" customWidth="1"/>
    <col min="12543" max="12545" width="10.44140625" style="79" customWidth="1"/>
    <col min="12546" max="12546" width="11" style="79" customWidth="1"/>
    <col min="12547" max="12551" width="10.44140625" style="79" customWidth="1"/>
    <col min="12552" max="12796" width="9.109375" style="79"/>
    <col min="12797" max="12797" width="44.44140625" style="79" customWidth="1"/>
    <col min="12798" max="12798" width="0" style="79" hidden="1" customWidth="1"/>
    <col min="12799" max="12801" width="10.44140625" style="79" customWidth="1"/>
    <col min="12802" max="12802" width="11" style="79" customWidth="1"/>
    <col min="12803" max="12807" width="10.44140625" style="79" customWidth="1"/>
    <col min="12808" max="13052" width="9.109375" style="79"/>
    <col min="13053" max="13053" width="44.44140625" style="79" customWidth="1"/>
    <col min="13054" max="13054" width="0" style="79" hidden="1" customWidth="1"/>
    <col min="13055" max="13057" width="10.44140625" style="79" customWidth="1"/>
    <col min="13058" max="13058" width="11" style="79" customWidth="1"/>
    <col min="13059" max="13063" width="10.44140625" style="79" customWidth="1"/>
    <col min="13064" max="13308" width="9.109375" style="79"/>
    <col min="13309" max="13309" width="44.44140625" style="79" customWidth="1"/>
    <col min="13310" max="13310" width="0" style="79" hidden="1" customWidth="1"/>
    <col min="13311" max="13313" width="10.44140625" style="79" customWidth="1"/>
    <col min="13314" max="13314" width="11" style="79" customWidth="1"/>
    <col min="13315" max="13319" width="10.44140625" style="79" customWidth="1"/>
    <col min="13320" max="13564" width="9.109375" style="79"/>
    <col min="13565" max="13565" width="44.44140625" style="79" customWidth="1"/>
    <col min="13566" max="13566" width="0" style="79" hidden="1" customWidth="1"/>
    <col min="13567" max="13569" width="10.44140625" style="79" customWidth="1"/>
    <col min="13570" max="13570" width="11" style="79" customWidth="1"/>
    <col min="13571" max="13575" width="10.44140625" style="79" customWidth="1"/>
    <col min="13576" max="13820" width="9.109375" style="79"/>
    <col min="13821" max="13821" width="44.44140625" style="79" customWidth="1"/>
    <col min="13822" max="13822" width="0" style="79" hidden="1" customWidth="1"/>
    <col min="13823" max="13825" width="10.44140625" style="79" customWidth="1"/>
    <col min="13826" max="13826" width="11" style="79" customWidth="1"/>
    <col min="13827" max="13831" width="10.44140625" style="79" customWidth="1"/>
    <col min="13832" max="14076" width="9.109375" style="79"/>
    <col min="14077" max="14077" width="44.44140625" style="79" customWidth="1"/>
    <col min="14078" max="14078" width="0" style="79" hidden="1" customWidth="1"/>
    <col min="14079" max="14081" width="10.44140625" style="79" customWidth="1"/>
    <col min="14082" max="14082" width="11" style="79" customWidth="1"/>
    <col min="14083" max="14087" width="10.44140625" style="79" customWidth="1"/>
    <col min="14088" max="14332" width="9.109375" style="79"/>
    <col min="14333" max="14333" width="44.44140625" style="79" customWidth="1"/>
    <col min="14334" max="14334" width="0" style="79" hidden="1" customWidth="1"/>
    <col min="14335" max="14337" width="10.44140625" style="79" customWidth="1"/>
    <col min="14338" max="14338" width="11" style="79" customWidth="1"/>
    <col min="14339" max="14343" width="10.44140625" style="79" customWidth="1"/>
    <col min="14344" max="14588" width="9.109375" style="79"/>
    <col min="14589" max="14589" width="44.44140625" style="79" customWidth="1"/>
    <col min="14590" max="14590" width="0" style="79" hidden="1" customWidth="1"/>
    <col min="14591" max="14593" width="10.44140625" style="79" customWidth="1"/>
    <col min="14594" max="14594" width="11" style="79" customWidth="1"/>
    <col min="14595" max="14599" width="10.44140625" style="79" customWidth="1"/>
    <col min="14600" max="14844" width="9.109375" style="79"/>
    <col min="14845" max="14845" width="44.44140625" style="79" customWidth="1"/>
    <col min="14846" max="14846" width="0" style="79" hidden="1" customWidth="1"/>
    <col min="14847" max="14849" width="10.44140625" style="79" customWidth="1"/>
    <col min="14850" max="14850" width="11" style="79" customWidth="1"/>
    <col min="14851" max="14855" width="10.44140625" style="79" customWidth="1"/>
    <col min="14856" max="15100" width="9.109375" style="79"/>
    <col min="15101" max="15101" width="44.44140625" style="79" customWidth="1"/>
    <col min="15102" max="15102" width="0" style="79" hidden="1" customWidth="1"/>
    <col min="15103" max="15105" width="10.44140625" style="79" customWidth="1"/>
    <col min="15106" max="15106" width="11" style="79" customWidth="1"/>
    <col min="15107" max="15111" width="10.44140625" style="79" customWidth="1"/>
    <col min="15112" max="15356" width="9.109375" style="79"/>
    <col min="15357" max="15357" width="44.44140625" style="79" customWidth="1"/>
    <col min="15358" max="15358" width="0" style="79" hidden="1" customWidth="1"/>
    <col min="15359" max="15361" width="10.44140625" style="79" customWidth="1"/>
    <col min="15362" max="15362" width="11" style="79" customWidth="1"/>
    <col min="15363" max="15367" width="10.44140625" style="79" customWidth="1"/>
    <col min="15368" max="15612" width="9.109375" style="79"/>
    <col min="15613" max="15613" width="44.44140625" style="79" customWidth="1"/>
    <col min="15614" max="15614" width="0" style="79" hidden="1" customWidth="1"/>
    <col min="15615" max="15617" width="10.44140625" style="79" customWidth="1"/>
    <col min="15618" max="15618" width="11" style="79" customWidth="1"/>
    <col min="15619" max="15623" width="10.44140625" style="79" customWidth="1"/>
    <col min="15624" max="15868" width="9.109375" style="79"/>
    <col min="15869" max="15869" width="44.44140625" style="79" customWidth="1"/>
    <col min="15870" max="15870" width="0" style="79" hidden="1" customWidth="1"/>
    <col min="15871" max="15873" width="10.44140625" style="79" customWidth="1"/>
    <col min="15874" max="15874" width="11" style="79" customWidth="1"/>
    <col min="15875" max="15879" width="10.44140625" style="79" customWidth="1"/>
    <col min="15880" max="16124" width="9.109375" style="79"/>
    <col min="16125" max="16125" width="44.44140625" style="79" customWidth="1"/>
    <col min="16126" max="16126" width="0" style="79" hidden="1" customWidth="1"/>
    <col min="16127" max="16129" width="10.44140625" style="79" customWidth="1"/>
    <col min="16130" max="16130" width="11" style="79" customWidth="1"/>
    <col min="16131" max="16135" width="10.44140625" style="79" customWidth="1"/>
    <col min="16136" max="16384" width="9.109375" style="79"/>
  </cols>
  <sheetData>
    <row r="1" spans="2:21" ht="30" customHeight="1">
      <c r="B1" s="371" t="s">
        <v>92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</row>
    <row r="2" spans="2:21" ht="15" customHeight="1">
      <c r="B2" s="372" t="s">
        <v>14</v>
      </c>
      <c r="C2" s="373" t="s">
        <v>93</v>
      </c>
      <c r="D2" s="373" t="s">
        <v>94</v>
      </c>
      <c r="E2" s="373" t="s">
        <v>95</v>
      </c>
      <c r="F2" s="373" t="s">
        <v>96</v>
      </c>
      <c r="G2" s="373" t="s">
        <v>97</v>
      </c>
      <c r="H2" s="373" t="s">
        <v>43</v>
      </c>
      <c r="I2" s="373" t="s">
        <v>29</v>
      </c>
      <c r="J2" s="366" t="s">
        <v>98</v>
      </c>
      <c r="K2" s="366" t="s">
        <v>33</v>
      </c>
      <c r="L2" s="293"/>
      <c r="M2" s="288" t="s">
        <v>53</v>
      </c>
      <c r="N2" s="288" t="s">
        <v>244</v>
      </c>
      <c r="O2" s="294"/>
    </row>
    <row r="3" spans="2:21" ht="15" customHeight="1">
      <c r="B3" s="372"/>
      <c r="C3" s="373"/>
      <c r="D3" s="373"/>
      <c r="E3" s="373"/>
      <c r="F3" s="373"/>
      <c r="G3" s="373"/>
      <c r="H3" s="373"/>
      <c r="I3" s="373"/>
      <c r="J3" s="367"/>
      <c r="K3" s="367"/>
      <c r="L3" s="289" t="s">
        <v>53</v>
      </c>
      <c r="M3" s="369" t="s">
        <v>249</v>
      </c>
      <c r="N3" s="369" t="s">
        <v>249</v>
      </c>
      <c r="O3" s="80"/>
      <c r="P3" s="80"/>
      <c r="Q3" s="80"/>
      <c r="R3" s="80"/>
      <c r="S3" s="80"/>
      <c r="T3" s="80"/>
    </row>
    <row r="4" spans="2:21" ht="15" customHeight="1">
      <c r="B4" s="372"/>
      <c r="C4" s="373"/>
      <c r="D4" s="373"/>
      <c r="E4" s="373"/>
      <c r="F4" s="373"/>
      <c r="G4" s="373"/>
      <c r="H4" s="373"/>
      <c r="I4" s="373"/>
      <c r="J4" s="368"/>
      <c r="K4" s="368"/>
      <c r="L4" s="290"/>
      <c r="M4" s="370"/>
      <c r="N4" s="370"/>
      <c r="O4" s="81"/>
      <c r="P4" s="80"/>
      <c r="Q4" s="81"/>
      <c r="R4" s="80"/>
      <c r="S4" s="81"/>
      <c r="T4" s="80"/>
    </row>
    <row r="5" spans="2:21" ht="15" customHeight="1">
      <c r="B5" s="82" t="s">
        <v>99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-1.0620000000000001</v>
      </c>
      <c r="M5" s="83">
        <v>0.624</v>
      </c>
      <c r="N5" s="295">
        <v>0.59</v>
      </c>
      <c r="P5" s="83"/>
      <c r="Q5" s="83"/>
      <c r="R5" s="84"/>
      <c r="S5" s="84"/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N6" s="296"/>
      <c r="P6" s="83"/>
      <c r="Q6" s="83"/>
      <c r="R6" s="83"/>
    </row>
    <row r="7" spans="2:21" s="86" customFormat="1" ht="15" customHeight="1">
      <c r="B7" s="85" t="s">
        <v>100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63.38</v>
      </c>
      <c r="M7" s="83">
        <v>5.0140000000000002</v>
      </c>
      <c r="N7" s="297">
        <v>5.0780000000000003</v>
      </c>
      <c r="P7" s="83"/>
      <c r="Q7" s="83"/>
      <c r="R7" s="83"/>
      <c r="U7" s="284"/>
    </row>
    <row r="8" spans="2:21" ht="15" customHeight="1">
      <c r="B8" s="87" t="s">
        <v>101</v>
      </c>
      <c r="C8" s="88">
        <v>47.298999999999999</v>
      </c>
      <c r="D8" s="88">
        <v>62.383000000000003</v>
      </c>
      <c r="E8" s="88">
        <v>64.427000000000007</v>
      </c>
      <c r="F8" s="88">
        <v>59.106000000000002</v>
      </c>
      <c r="G8" s="88">
        <v>50.552</v>
      </c>
      <c r="H8" s="88">
        <v>35.42</v>
      </c>
      <c r="I8" s="88">
        <v>33.56</v>
      </c>
      <c r="J8" s="88">
        <v>39.701000000000001</v>
      </c>
      <c r="K8" s="88">
        <v>43.341000000000001</v>
      </c>
      <c r="L8" s="88">
        <v>46.115000000000002</v>
      </c>
      <c r="M8" s="88">
        <v>3.726</v>
      </c>
      <c r="N8" s="298">
        <v>3.8109999999999999</v>
      </c>
      <c r="P8" s="88"/>
      <c r="Q8" s="83"/>
      <c r="R8" s="88"/>
      <c r="U8" s="104"/>
    </row>
    <row r="9" spans="2:21" ht="15" customHeight="1">
      <c r="B9" s="89" t="s">
        <v>102</v>
      </c>
      <c r="C9" s="88">
        <v>14.607450176999999</v>
      </c>
      <c r="D9" s="88">
        <v>18.440513511999999</v>
      </c>
      <c r="E9" s="88">
        <v>15.322258545</v>
      </c>
      <c r="F9" s="88">
        <v>14.31484788</v>
      </c>
      <c r="G9" s="88">
        <v>12.907080266000001</v>
      </c>
      <c r="H9" s="88">
        <v>8.0776282930000001</v>
      </c>
      <c r="I9" s="88">
        <v>7.2472491940000001</v>
      </c>
      <c r="J9" s="88">
        <v>8.66577721134</v>
      </c>
      <c r="K9" s="88">
        <v>9.9369999999999994</v>
      </c>
      <c r="L9" s="88">
        <v>8.7390000000000008</v>
      </c>
      <c r="M9" s="88">
        <v>0.98034920999999997</v>
      </c>
      <c r="N9" s="298">
        <v>0.71328599999999998</v>
      </c>
      <c r="P9" s="88"/>
      <c r="Q9" s="83"/>
      <c r="R9" s="88"/>
    </row>
    <row r="10" spans="2:21" ht="15" customHeight="1">
      <c r="B10" s="89" t="s">
        <v>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296"/>
      <c r="P10" s="88"/>
      <c r="Q10" s="83"/>
      <c r="R10" s="88"/>
    </row>
    <row r="11" spans="2:21" ht="15" customHeight="1">
      <c r="B11" s="90" t="s">
        <v>103</v>
      </c>
      <c r="C11" s="88">
        <v>26.99622696234</v>
      </c>
      <c r="D11" s="88">
        <v>27.585034822000001</v>
      </c>
      <c r="E11" s="88">
        <v>25.533573171</v>
      </c>
      <c r="F11" s="88">
        <v>26.492993743</v>
      </c>
      <c r="G11" s="88">
        <v>24.565526131999999</v>
      </c>
      <c r="H11" s="88">
        <v>21.351536068999998</v>
      </c>
      <c r="I11" s="88">
        <v>21.387388980000001</v>
      </c>
      <c r="J11" s="88">
        <v>18.336474185829999</v>
      </c>
      <c r="K11" s="88">
        <v>18.643999999999998</v>
      </c>
      <c r="L11" s="88">
        <v>18.379000000000001</v>
      </c>
      <c r="M11" s="88">
        <v>1.9694452629999999</v>
      </c>
      <c r="N11" s="298">
        <v>1.707104</v>
      </c>
      <c r="P11" s="88"/>
      <c r="Q11" s="83"/>
      <c r="R11" s="88"/>
      <c r="T11" s="83"/>
    </row>
    <row r="12" spans="2:21" ht="15" customHeight="1">
      <c r="B12" s="90" t="s">
        <v>104</v>
      </c>
      <c r="C12" s="88">
        <v>42.679392218829349</v>
      </c>
      <c r="D12" s="88">
        <v>26.240468312774446</v>
      </c>
      <c r="E12" s="88">
        <v>-16.90980549414105</v>
      </c>
      <c r="F12" s="88">
        <v>-6.5748183405294425</v>
      </c>
      <c r="G12" s="88">
        <v>-9.8343176665318452</v>
      </c>
      <c r="H12" s="88">
        <v>-37.41707553893351</v>
      </c>
      <c r="I12" s="88">
        <v>-10.279986511877492</v>
      </c>
      <c r="J12" s="88">
        <v>19.573329874380295</v>
      </c>
      <c r="K12" s="88">
        <v>14.666512808677567</v>
      </c>
      <c r="L12" s="88">
        <v>-12.055952500754742</v>
      </c>
      <c r="M12" s="88">
        <v>12.3</v>
      </c>
      <c r="N12" s="298">
        <v>-27.2</v>
      </c>
      <c r="P12" s="88"/>
      <c r="Q12" s="83"/>
      <c r="R12" s="88"/>
      <c r="T12" s="83"/>
      <c r="U12" s="284"/>
    </row>
    <row r="13" spans="2:21" ht="15" customHeight="1">
      <c r="B13" s="90" t="s">
        <v>105</v>
      </c>
      <c r="C13" s="88">
        <v>5.797102773981976</v>
      </c>
      <c r="D13" s="88">
        <v>2.1810746386204061</v>
      </c>
      <c r="E13" s="88">
        <v>-7.43686446015972</v>
      </c>
      <c r="F13" s="88">
        <v>3.7574865279320635</v>
      </c>
      <c r="G13" s="88">
        <v>-7.2753862009621972</v>
      </c>
      <c r="H13" s="88">
        <v>-13.083334937464796</v>
      </c>
      <c r="I13" s="88">
        <v>0.16791724438063316</v>
      </c>
      <c r="J13" s="88">
        <v>-14.265017578875183</v>
      </c>
      <c r="K13" s="88">
        <v>1.6797556719022566</v>
      </c>
      <c r="L13" s="88">
        <v>-1.4213688049774476</v>
      </c>
      <c r="M13" s="88">
        <v>13.0155512701661</v>
      </c>
      <c r="N13" s="298">
        <v>-13.320566350769397</v>
      </c>
      <c r="P13" s="88"/>
      <c r="Q13" s="83"/>
      <c r="R13" s="88"/>
      <c r="T13" s="88"/>
      <c r="U13" s="104"/>
    </row>
    <row r="14" spans="2:21" ht="15" customHeight="1">
      <c r="B14" s="89" t="s">
        <v>106</v>
      </c>
      <c r="C14" s="88">
        <v>2.4670606669999997</v>
      </c>
      <c r="D14" s="88">
        <v>3.6172122110000005</v>
      </c>
      <c r="E14" s="88">
        <v>6.9998710539999989</v>
      </c>
      <c r="F14" s="88">
        <v>6.3713256890000007</v>
      </c>
      <c r="G14" s="88">
        <v>6.5439999999999996</v>
      </c>
      <c r="H14" s="88">
        <v>6.0566494342499997</v>
      </c>
      <c r="I14" s="88">
        <v>6.0739152781100003</v>
      </c>
      <c r="J14" s="88">
        <v>6.50160463915</v>
      </c>
      <c r="K14" s="88">
        <v>7.2409999999999997</v>
      </c>
      <c r="L14" s="88">
        <v>9.6379999999999999</v>
      </c>
      <c r="M14" s="88">
        <v>0.78146467399999997</v>
      </c>
      <c r="N14" s="298">
        <v>0.95237400000000005</v>
      </c>
      <c r="P14" s="88"/>
      <c r="Q14" s="83"/>
      <c r="R14" s="88"/>
      <c r="T14" s="88"/>
    </row>
    <row r="15" spans="2:21" ht="15" customHeight="1">
      <c r="B15" s="89" t="s">
        <v>71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N15" s="296"/>
      <c r="P15" s="88"/>
      <c r="Q15" s="83"/>
      <c r="R15" s="88"/>
      <c r="T15" s="88"/>
    </row>
    <row r="16" spans="2:21" ht="15" customHeight="1">
      <c r="B16" s="90" t="s">
        <v>103</v>
      </c>
      <c r="C16" s="88">
        <v>13.905363301000001</v>
      </c>
      <c r="D16" s="88">
        <v>14.097614675999999</v>
      </c>
      <c r="E16" s="88">
        <v>26.980016645999999</v>
      </c>
      <c r="F16" s="88">
        <v>27.029030922</v>
      </c>
      <c r="G16" s="88">
        <v>32.58087352023</v>
      </c>
      <c r="H16" s="88">
        <v>37.423610397000004</v>
      </c>
      <c r="I16" s="88">
        <v>40.249024585000001</v>
      </c>
      <c r="J16" s="88">
        <v>41.827051002170002</v>
      </c>
      <c r="K16" s="88">
        <v>41.679000000000002</v>
      </c>
      <c r="L16" s="88">
        <v>56.713999999999999</v>
      </c>
      <c r="M16" s="88">
        <v>4.5593292339999998</v>
      </c>
      <c r="N16" s="298">
        <v>5.6436250000000001</v>
      </c>
      <c r="P16" s="88"/>
      <c r="Q16" s="83"/>
      <c r="R16" s="88"/>
      <c r="T16" s="88"/>
      <c r="U16" s="104"/>
    </row>
    <row r="17" spans="2:21" ht="15" customHeight="1">
      <c r="B17" s="90"/>
      <c r="C17" s="88"/>
      <c r="D17" s="88"/>
      <c r="E17" s="88"/>
      <c r="F17" s="88"/>
      <c r="G17" s="88"/>
      <c r="H17" s="88"/>
      <c r="I17" s="88"/>
      <c r="J17" s="88"/>
      <c r="K17" s="88"/>
      <c r="L17" s="88"/>
      <c r="N17" s="296"/>
      <c r="P17" s="88"/>
      <c r="Q17" s="83"/>
      <c r="R17" s="88"/>
      <c r="T17" s="88"/>
    </row>
    <row r="18" spans="2:21" s="86" customFormat="1" ht="15" customHeight="1">
      <c r="B18" s="85" t="s">
        <v>107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75.497</v>
      </c>
      <c r="M18" s="83">
        <v>5.0960000000000001</v>
      </c>
      <c r="N18" s="297">
        <v>5.0839999999999996</v>
      </c>
      <c r="P18" s="83"/>
      <c r="Q18" s="83"/>
      <c r="R18" s="83"/>
      <c r="T18" s="88"/>
      <c r="U18" s="79"/>
    </row>
    <row r="19" spans="2:21" ht="15" customHeight="1">
      <c r="B19" s="87" t="s">
        <v>108</v>
      </c>
      <c r="C19" s="88">
        <v>56.896000000000001</v>
      </c>
      <c r="D19" s="88">
        <v>80.414000000000001</v>
      </c>
      <c r="E19" s="88">
        <v>86.272999999999996</v>
      </c>
      <c r="F19" s="88">
        <v>81.233999999999995</v>
      </c>
      <c r="G19" s="88">
        <v>57.68</v>
      </c>
      <c r="H19" s="88">
        <v>38.875</v>
      </c>
      <c r="I19" s="88">
        <v>40.502000000000002</v>
      </c>
      <c r="J19" s="88">
        <v>49.363999999999997</v>
      </c>
      <c r="K19" s="88">
        <v>56.055</v>
      </c>
      <c r="L19" s="88">
        <v>60.061999999999998</v>
      </c>
      <c r="M19" s="88">
        <v>4.0119999999999996</v>
      </c>
      <c r="N19" s="298">
        <v>3.9420000000000002</v>
      </c>
      <c r="P19" s="88"/>
      <c r="Q19" s="83"/>
      <c r="R19" s="88"/>
      <c r="T19" s="88"/>
    </row>
    <row r="20" spans="2:21" ht="15" customHeight="1">
      <c r="B20" s="87"/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296"/>
      <c r="P20" s="83"/>
      <c r="Q20" s="83"/>
      <c r="R20" s="83"/>
      <c r="T20" s="88"/>
    </row>
    <row r="21" spans="2:21" ht="15" customHeight="1">
      <c r="B21" s="91" t="s">
        <v>109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-7.0039999999999996</v>
      </c>
      <c r="M21" s="83">
        <v>0.68700000000000006</v>
      </c>
      <c r="N21" s="297">
        <v>-0.315</v>
      </c>
      <c r="P21" s="83"/>
      <c r="Q21" s="83"/>
      <c r="R21" s="83"/>
      <c r="T21" s="88"/>
    </row>
    <row r="22" spans="2:21" ht="15" customHeight="1">
      <c r="B22" s="92" t="s">
        <v>110</v>
      </c>
      <c r="C22" s="88">
        <v>-5.7590000000000003</v>
      </c>
      <c r="D22" s="88">
        <v>-7.0149999999999997</v>
      </c>
      <c r="E22" s="88">
        <v>-7.1950000000000003</v>
      </c>
      <c r="F22" s="88">
        <v>-4.0789999999999997</v>
      </c>
      <c r="G22" s="88">
        <v>-0.29899999999999999</v>
      </c>
      <c r="H22" s="88">
        <v>-3.012</v>
      </c>
      <c r="I22" s="88">
        <v>-3.2679999999999998</v>
      </c>
      <c r="J22" s="88">
        <v>-2.593</v>
      </c>
      <c r="K22" s="88">
        <v>-2.36</v>
      </c>
      <c r="L22" s="88">
        <v>-2.4929999999999999</v>
      </c>
      <c r="M22" s="88">
        <v>-0.14699999999999999</v>
      </c>
      <c r="N22" s="298">
        <v>-0.20100000000000001</v>
      </c>
      <c r="P22" s="88"/>
      <c r="Q22" s="83"/>
      <c r="R22" s="88"/>
      <c r="T22" s="88"/>
    </row>
    <row r="23" spans="2:21" ht="15" customHeight="1">
      <c r="B23" s="92" t="s">
        <v>111</v>
      </c>
      <c r="C23" s="88">
        <v>5.6</v>
      </c>
      <c r="D23" s="88">
        <v>11.407999999999999</v>
      </c>
      <c r="E23" s="88">
        <v>7.9610000000000003</v>
      </c>
      <c r="F23" s="88">
        <v>2.6909999999999998</v>
      </c>
      <c r="G23" s="88">
        <v>3.452</v>
      </c>
      <c r="H23" s="88">
        <v>-0.16800000000000001</v>
      </c>
      <c r="I23" s="88">
        <v>-2.722</v>
      </c>
      <c r="J23" s="88">
        <v>0.39300000000000002</v>
      </c>
      <c r="K23" s="88">
        <v>2.4209999999999998</v>
      </c>
      <c r="L23" s="88">
        <v>3.3740000000000001</v>
      </c>
      <c r="M23" s="88">
        <v>-3.2000000000000001E-2</v>
      </c>
      <c r="N23" s="296">
        <v>0.3</v>
      </c>
      <c r="P23" s="88"/>
      <c r="Q23" s="83"/>
      <c r="R23" s="88"/>
      <c r="T23" s="83"/>
      <c r="U23" s="86"/>
    </row>
    <row r="24" spans="2:21" s="86" customFormat="1" ht="15" customHeight="1">
      <c r="B24" s="85"/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299"/>
      <c r="P24" s="83"/>
      <c r="Q24" s="83"/>
      <c r="R24" s="83"/>
      <c r="T24" s="88"/>
      <c r="U24" s="79"/>
    </row>
    <row r="25" spans="2:21" ht="15" customHeight="1">
      <c r="B25" s="82" t="s">
        <v>112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5.98</v>
      </c>
      <c r="M25" s="83">
        <v>-6.8000000000000005E-2</v>
      </c>
      <c r="N25" s="297">
        <v>0.90600000000000003</v>
      </c>
      <c r="P25" s="83"/>
      <c r="Q25" s="83"/>
      <c r="R25" s="83"/>
      <c r="T25" s="83"/>
    </row>
    <row r="26" spans="2:21" ht="15" customHeight="1">
      <c r="B26" s="92" t="s">
        <v>113</v>
      </c>
      <c r="C26" s="88">
        <v>3.4289999999999998</v>
      </c>
      <c r="D26" s="88">
        <v>0</v>
      </c>
      <c r="E26" s="88">
        <v>-3.419</v>
      </c>
      <c r="F26" s="88">
        <v>-5.5750000000000002</v>
      </c>
      <c r="G26" s="88">
        <v>0.90300000000000002</v>
      </c>
      <c r="H26" s="88">
        <v>5.1669999999999998</v>
      </c>
      <c r="I26" s="88">
        <v>1.002</v>
      </c>
      <c r="J26" s="88">
        <v>0.107</v>
      </c>
      <c r="K26" s="88">
        <v>-0.71599999999999997</v>
      </c>
      <c r="L26" s="88">
        <v>-1.5940000000000001</v>
      </c>
      <c r="M26" s="88">
        <v>0</v>
      </c>
      <c r="N26" s="298">
        <v>0</v>
      </c>
      <c r="P26" s="88"/>
      <c r="Q26" s="83"/>
      <c r="R26" s="88"/>
      <c r="T26" s="83"/>
    </row>
    <row r="27" spans="2:21" ht="15" customHeight="1">
      <c r="B27" s="93" t="s">
        <v>114</v>
      </c>
      <c r="C27" s="88">
        <v>8.4599999999999991</v>
      </c>
      <c r="D27" s="88">
        <v>-2.4550000000000001</v>
      </c>
      <c r="E27" s="88">
        <v>-7.5939999999999994</v>
      </c>
      <c r="F27" s="88">
        <v>-3.552</v>
      </c>
      <c r="G27" s="88">
        <v>-12.404</v>
      </c>
      <c r="H27" s="88">
        <v>6.016</v>
      </c>
      <c r="I27" s="88">
        <v>2.3479999999999999</v>
      </c>
      <c r="J27" s="88">
        <v>2.673</v>
      </c>
      <c r="K27" s="88">
        <v>2.1609999999999996</v>
      </c>
      <c r="L27" s="88">
        <v>4.3769999999999998</v>
      </c>
      <c r="M27" s="88">
        <v>-6.8000000000000005E-2</v>
      </c>
      <c r="N27" s="298">
        <v>0.90600000000000003</v>
      </c>
      <c r="O27" s="94"/>
      <c r="P27" s="88"/>
      <c r="Q27" s="83"/>
      <c r="R27" s="88"/>
      <c r="T27" s="88"/>
    </row>
    <row r="28" spans="2:21" ht="15" customHeight="1">
      <c r="B28" s="285"/>
      <c r="C28" s="9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298"/>
      <c r="P28" s="88"/>
      <c r="Q28" s="83"/>
      <c r="R28" s="88"/>
      <c r="T28" s="88"/>
    </row>
    <row r="29" spans="2:21" ht="15" customHeight="1">
      <c r="B29" s="82" t="s">
        <v>115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>
        <v>-0.68499211949502248</v>
      </c>
      <c r="M29" s="300" t="s">
        <v>202</v>
      </c>
      <c r="N29" s="301" t="s">
        <v>202</v>
      </c>
      <c r="P29" s="83"/>
      <c r="Q29" s="83"/>
      <c r="R29" s="83"/>
      <c r="T29" s="83"/>
      <c r="U29" s="86"/>
    </row>
    <row r="30" spans="2:21" ht="15" customHeight="1">
      <c r="B30" s="92" t="s">
        <v>116</v>
      </c>
      <c r="C30" s="88">
        <v>46.454660020294412</v>
      </c>
      <c r="D30" s="88">
        <v>49.41100399298287</v>
      </c>
      <c r="E30" s="88">
        <v>47.383455329676252</v>
      </c>
      <c r="F30" s="88">
        <v>42.897408672740262</v>
      </c>
      <c r="G30" s="88">
        <v>48.64642957679812</v>
      </c>
      <c r="H30" s="88">
        <v>52.745100786973381</v>
      </c>
      <c r="I30" s="88">
        <v>49.313990008183737</v>
      </c>
      <c r="J30" s="88">
        <v>47.958311088659762</v>
      </c>
      <c r="K30" s="88">
        <v>45.264485228186302</v>
      </c>
      <c r="L30" s="88">
        <v>40.880226491143574</v>
      </c>
      <c r="M30" s="300" t="s">
        <v>202</v>
      </c>
      <c r="N30" s="301" t="s">
        <v>202</v>
      </c>
      <c r="P30" s="83"/>
      <c r="Q30" s="83"/>
      <c r="R30" s="83"/>
      <c r="T30" s="83"/>
    </row>
    <row r="31" spans="2:21" ht="15" customHeight="1">
      <c r="B31" s="92" t="s">
        <v>117</v>
      </c>
      <c r="C31" s="88">
        <v>49.273397353071253</v>
      </c>
      <c r="D31" s="88">
        <v>55.403384755054439</v>
      </c>
      <c r="E31" s="88">
        <v>55.24053436892374</v>
      </c>
      <c r="F31" s="88">
        <v>51.104289412710422</v>
      </c>
      <c r="G31" s="88">
        <v>52.07062198817308</v>
      </c>
      <c r="H31" s="88">
        <v>55.348082861663748</v>
      </c>
      <c r="I31" s="88">
        <v>56.230682268721246</v>
      </c>
      <c r="J31" s="88">
        <v>55.654005026626173</v>
      </c>
      <c r="K31" s="88">
        <v>53.965278389407075</v>
      </c>
      <c r="L31" s="88">
        <v>48.6957156737435</v>
      </c>
      <c r="M31" s="300" t="s">
        <v>202</v>
      </c>
      <c r="N31" s="301" t="s">
        <v>202</v>
      </c>
      <c r="P31" s="83"/>
      <c r="Q31" s="83"/>
      <c r="R31" s="83"/>
      <c r="T31" s="88"/>
    </row>
    <row r="32" spans="2:21" s="86" customFormat="1" ht="15" customHeight="1">
      <c r="B32" s="91" t="s">
        <v>118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>
        <v>-4.5175939782892058</v>
      </c>
      <c r="M32" s="300" t="s">
        <v>202</v>
      </c>
      <c r="N32" s="301" t="s">
        <v>202</v>
      </c>
      <c r="P32" s="83"/>
      <c r="Q32" s="83"/>
      <c r="R32" s="83"/>
      <c r="T32" s="88"/>
      <c r="U32" s="79"/>
    </row>
    <row r="33" spans="2:21" ht="15" customHeight="1">
      <c r="B33" s="92" t="s">
        <v>119</v>
      </c>
      <c r="C33" s="88">
        <v>-4.0766218732952719</v>
      </c>
      <c r="D33" s="88">
        <v>-4.1435732918612205</v>
      </c>
      <c r="E33" s="88">
        <v>-3.9405885743333102</v>
      </c>
      <c r="F33" s="88">
        <v>-2.141222114515688</v>
      </c>
      <c r="G33" s="88">
        <v>-0.22228257294857015</v>
      </c>
      <c r="H33" s="88">
        <v>-3.3192980562944259</v>
      </c>
      <c r="I33" s="88">
        <v>-3.5028281895919067</v>
      </c>
      <c r="J33" s="88">
        <v>-2.3085301227610966</v>
      </c>
      <c r="K33" s="88">
        <v>-1.8064460157016922</v>
      </c>
      <c r="L33" s="88">
        <v>-1.6079899754247557</v>
      </c>
      <c r="M33" s="300" t="s">
        <v>202</v>
      </c>
      <c r="N33" s="301" t="s">
        <v>202</v>
      </c>
      <c r="P33" s="83"/>
      <c r="Q33" s="83"/>
      <c r="R33" s="83"/>
      <c r="T33" s="88"/>
    </row>
    <row r="34" spans="2:21" s="86" customFormat="1" ht="15" customHeight="1">
      <c r="B34" s="82" t="s">
        <v>120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>
        <v>3.857111934632989</v>
      </c>
      <c r="M34" s="300" t="s">
        <v>202</v>
      </c>
      <c r="N34" s="301" t="s">
        <v>202</v>
      </c>
      <c r="P34" s="83"/>
      <c r="Q34" s="83"/>
      <c r="R34" s="83"/>
      <c r="T34" s="88"/>
      <c r="U34" s="79"/>
    </row>
    <row r="35" spans="2:21" ht="15" customHeight="1"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N35" s="296"/>
      <c r="P35" s="96"/>
      <c r="Q35" s="83"/>
      <c r="R35" s="96"/>
      <c r="T35" s="88"/>
    </row>
    <row r="36" spans="2:21" ht="15" customHeight="1">
      <c r="B36" s="95" t="s">
        <v>121</v>
      </c>
      <c r="C36" s="88">
        <v>27.373835299186737</v>
      </c>
      <c r="D36" s="88">
        <v>31.890737647730418</v>
      </c>
      <c r="E36" s="88">
        <v>3.2765336710321833</v>
      </c>
      <c r="F36" s="88">
        <v>-8.2589597528986332</v>
      </c>
      <c r="G36" s="88">
        <v>-14.472303996210201</v>
      </c>
      <c r="H36" s="88">
        <v>-29.933533786991617</v>
      </c>
      <c r="I36" s="88">
        <v>-5.2512704686617724</v>
      </c>
      <c r="J36" s="88">
        <v>18.298569725864123</v>
      </c>
      <c r="K36" s="88">
        <v>9.1685347976121498</v>
      </c>
      <c r="L36" s="88">
        <v>6.4004060820008704</v>
      </c>
      <c r="M36" s="88">
        <v>9.1999999999999993</v>
      </c>
      <c r="N36" s="298">
        <v>2.2999999999999998</v>
      </c>
      <c r="P36" s="88"/>
      <c r="Q36" s="83"/>
      <c r="R36" s="88"/>
      <c r="T36" s="88"/>
    </row>
    <row r="37" spans="2:21" ht="15" customHeight="1">
      <c r="B37" s="98" t="s">
        <v>122</v>
      </c>
      <c r="C37" s="88">
        <v>33.945429291145786</v>
      </c>
      <c r="D37" s="88">
        <v>41.335067491563535</v>
      </c>
      <c r="E37" s="88">
        <v>7.2860447185813371</v>
      </c>
      <c r="F37" s="88">
        <v>-5.8407613042319184</v>
      </c>
      <c r="G37" s="88">
        <v>-28.995248295048867</v>
      </c>
      <c r="H37" s="88">
        <v>-32.602288488210817</v>
      </c>
      <c r="I37" s="88">
        <v>4.1852090032154399</v>
      </c>
      <c r="J37" s="88">
        <v>21.88040096785344</v>
      </c>
      <c r="K37" s="88">
        <v>13.554412122194304</v>
      </c>
      <c r="L37" s="88">
        <v>7.148336455267156</v>
      </c>
      <c r="M37" s="88">
        <v>0.7</v>
      </c>
      <c r="N37" s="298">
        <v>-1.7</v>
      </c>
      <c r="P37" s="88"/>
      <c r="Q37" s="83"/>
      <c r="R37" s="88"/>
      <c r="S37" s="88"/>
      <c r="T37" s="88"/>
      <c r="U37" s="86"/>
    </row>
    <row r="38" spans="2:21" ht="15" customHeight="1">
      <c r="B38" s="95"/>
      <c r="C38" s="96"/>
      <c r="D38" s="96"/>
      <c r="E38" s="96"/>
      <c r="F38" s="99"/>
      <c r="G38" s="96"/>
      <c r="H38" s="96"/>
      <c r="I38" s="96"/>
      <c r="J38" s="96"/>
      <c r="K38" s="96"/>
      <c r="L38" s="96"/>
      <c r="N38" s="296"/>
      <c r="P38" s="96"/>
      <c r="Q38" s="83"/>
      <c r="R38" s="96"/>
      <c r="S38" s="96"/>
      <c r="T38" s="88"/>
    </row>
    <row r="39" spans="2:21" ht="15" customHeight="1">
      <c r="B39" s="91" t="s">
        <v>123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25.3</v>
      </c>
      <c r="M39" s="83">
        <v>20.8</v>
      </c>
      <c r="N39" s="297">
        <v>26.3</v>
      </c>
      <c r="P39" s="83"/>
      <c r="Q39" s="83"/>
      <c r="R39" s="83"/>
      <c r="S39" s="83"/>
      <c r="T39" s="88"/>
      <c r="U39" s="86"/>
    </row>
    <row r="40" spans="2:21" ht="15" customHeight="1">
      <c r="B40" s="100" t="s">
        <v>124</v>
      </c>
      <c r="C40" s="101">
        <v>4.4000000000000004</v>
      </c>
      <c r="D40" s="101">
        <v>3.8</v>
      </c>
      <c r="E40" s="101">
        <v>3</v>
      </c>
      <c r="F40" s="101">
        <v>3.5</v>
      </c>
      <c r="G40" s="101">
        <v>1.8</v>
      </c>
      <c r="H40" s="101">
        <v>3</v>
      </c>
      <c r="I40" s="101">
        <v>3</v>
      </c>
      <c r="J40" s="101">
        <v>3.2</v>
      </c>
      <c r="K40" s="101">
        <v>3.3</v>
      </c>
      <c r="L40" s="101">
        <v>3.8</v>
      </c>
      <c r="M40" s="101">
        <v>3.3</v>
      </c>
      <c r="N40" s="302">
        <v>3.9</v>
      </c>
      <c r="P40" s="88"/>
      <c r="Q40" s="83"/>
      <c r="R40" s="88"/>
      <c r="S40" s="88"/>
      <c r="T40" s="88"/>
    </row>
    <row r="41" spans="2:21" ht="15" customHeight="1">
      <c r="B41" s="102" t="s">
        <v>15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T41" s="88"/>
    </row>
    <row r="42" spans="2:21" ht="15" customHeight="1">
      <c r="B42" s="303" t="s">
        <v>125</v>
      </c>
      <c r="C42" s="303"/>
      <c r="D42" s="104"/>
      <c r="E42" s="104"/>
      <c r="F42" s="104"/>
    </row>
    <row r="43" spans="2:21" ht="15" customHeight="1">
      <c r="B43" s="303" t="s">
        <v>126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2:21" ht="15" customHeight="1"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</row>
    <row r="45" spans="2:21" ht="15" customHeight="1">
      <c r="C45" s="105"/>
      <c r="D45" s="105"/>
      <c r="E45" s="105"/>
      <c r="F45" s="105"/>
      <c r="G45" s="105"/>
      <c r="H45" s="106"/>
      <c r="I45" s="106"/>
      <c r="J45" s="106"/>
      <c r="K45" s="242"/>
      <c r="L45" s="242"/>
      <c r="N45" s="104"/>
    </row>
    <row r="46" spans="2:21" ht="15" customHeight="1">
      <c r="G46" s="107"/>
      <c r="H46" s="107"/>
      <c r="I46" s="107"/>
      <c r="J46" s="237"/>
      <c r="K46" s="241"/>
      <c r="L46" s="237"/>
      <c r="M46" s="104"/>
      <c r="N46" s="104"/>
    </row>
    <row r="47" spans="2:21" ht="15" customHeight="1">
      <c r="K47" s="104"/>
      <c r="L47" s="104"/>
      <c r="N47" s="104"/>
    </row>
    <row r="48" spans="2:21" ht="15" customHeight="1">
      <c r="L48" s="304"/>
      <c r="N48" s="104"/>
    </row>
    <row r="49" spans="11:14" ht="15" customHeight="1">
      <c r="K49" s="286"/>
      <c r="L49" s="104"/>
      <c r="N49" s="104"/>
    </row>
    <row r="50" spans="11:14" ht="15" customHeight="1">
      <c r="K50" s="239"/>
      <c r="L50" s="239"/>
      <c r="M50" s="104"/>
      <c r="N50" s="104"/>
    </row>
    <row r="51" spans="11:14" ht="15" customHeight="1">
      <c r="K51" s="246"/>
      <c r="L51" s="246"/>
      <c r="M51" s="104"/>
      <c r="N51" s="104"/>
    </row>
    <row r="52" spans="11:14" ht="15" customHeight="1">
      <c r="K52" s="104"/>
      <c r="L52" s="104"/>
      <c r="M52" s="104"/>
      <c r="N52" s="104"/>
    </row>
    <row r="53" spans="11:14" ht="15" customHeight="1">
      <c r="M53" s="104"/>
      <c r="N53" s="104"/>
    </row>
    <row r="54" spans="11:14" ht="15" customHeight="1">
      <c r="K54" s="104"/>
      <c r="L54" s="104"/>
      <c r="M54" s="104"/>
      <c r="N54" s="104"/>
    </row>
    <row r="55" spans="11:14" ht="15" customHeight="1">
      <c r="K55" s="104"/>
      <c r="L55" s="104"/>
      <c r="N55" s="104"/>
    </row>
  </sheetData>
  <mergeCells count="13">
    <mergeCell ref="K2:K4"/>
    <mergeCell ref="M3:M4"/>
    <mergeCell ref="N3:N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0"/>
  <sheetViews>
    <sheetView showGridLines="0" zoomScale="80" zoomScaleNormal="80" zoomScalePageLayoutView="80" workbookViewId="0">
      <pane xSplit="2" ySplit="3" topLeftCell="Q55" activePane="bottomRight" state="frozen"/>
      <selection pane="topRight" activeCell="C1" sqref="C1"/>
      <selection pane="bottomLeft" activeCell="A4" sqref="A4"/>
      <selection pane="bottomRight" activeCell="B80" sqref="B80"/>
    </sheetView>
  </sheetViews>
  <sheetFormatPr defaultColWidth="9.44140625" defaultRowHeight="11.4"/>
  <cols>
    <col min="1" max="1" width="5.6640625" style="31" customWidth="1"/>
    <col min="2" max="2" width="48" style="31" customWidth="1"/>
    <col min="3" max="30" width="10.6640625" style="78" customWidth="1"/>
    <col min="31" max="33" width="18.6640625" style="78" customWidth="1"/>
    <col min="34" max="16384" width="9.44140625" style="31"/>
  </cols>
  <sheetData>
    <row r="1" spans="2:34" ht="30" customHeight="1">
      <c r="B1" s="374" t="s">
        <v>56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5"/>
      <c r="AG1" s="375"/>
      <c r="AH1" s="30"/>
    </row>
    <row r="2" spans="2:34" ht="15.75" customHeight="1">
      <c r="B2" s="376" t="s">
        <v>14</v>
      </c>
      <c r="C2" s="32" t="s">
        <v>43</v>
      </c>
      <c r="D2" s="32" t="s">
        <v>29</v>
      </c>
      <c r="E2" s="32" t="s">
        <v>31</v>
      </c>
      <c r="F2" s="377" t="s">
        <v>33</v>
      </c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9"/>
      <c r="R2" s="377" t="s">
        <v>53</v>
      </c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291"/>
      <c r="AD2" s="292" t="s">
        <v>244</v>
      </c>
      <c r="AE2" s="32" t="s">
        <v>57</v>
      </c>
      <c r="AF2" s="380" t="s">
        <v>58</v>
      </c>
      <c r="AG2" s="380"/>
      <c r="AH2" s="30"/>
    </row>
    <row r="3" spans="2:34" ht="41.25" customHeight="1">
      <c r="B3" s="376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59</v>
      </c>
      <c r="N3" s="33" t="s">
        <v>24</v>
      </c>
      <c r="O3" s="33" t="s">
        <v>25</v>
      </c>
      <c r="P3" s="34" t="s">
        <v>60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59</v>
      </c>
      <c r="Z3" s="33" t="s">
        <v>24</v>
      </c>
      <c r="AA3" s="33" t="s">
        <v>25</v>
      </c>
      <c r="AB3" s="33" t="s">
        <v>60</v>
      </c>
      <c r="AC3" s="33" t="s">
        <v>28</v>
      </c>
      <c r="AD3" s="33" t="s">
        <v>17</v>
      </c>
      <c r="AE3" s="33" t="s">
        <v>61</v>
      </c>
      <c r="AF3" s="33" t="s">
        <v>62</v>
      </c>
      <c r="AG3" s="33" t="s">
        <v>61</v>
      </c>
      <c r="AH3" s="30"/>
    </row>
    <row r="4" spans="2:34" ht="15.6" customHeight="1">
      <c r="B4" s="35" t="s">
        <v>63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43612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6">
        <v>441847.54840769997</v>
      </c>
      <c r="AB4" s="36">
        <v>446715.72044666001</v>
      </c>
      <c r="AC4" s="36">
        <v>477490.55573388998</v>
      </c>
      <c r="AD4" s="36">
        <v>469757.91973092995</v>
      </c>
      <c r="AE4" s="37">
        <v>426145.91973092995</v>
      </c>
      <c r="AF4" s="38">
        <v>-1.6194322400942984</v>
      </c>
      <c r="AG4" s="39">
        <v>977.12996361306512</v>
      </c>
      <c r="AH4" s="30"/>
    </row>
    <row r="5" spans="2:34" ht="15.6" customHeight="1">
      <c r="B5" s="40" t="s">
        <v>64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6">
        <v>1331696.1804062801</v>
      </c>
      <c r="AB5" s="36">
        <v>1332027.2929957199</v>
      </c>
      <c r="AC5" s="36">
        <v>1438310.8838784799</v>
      </c>
      <c r="AD5" s="36">
        <v>1465639.4187026601</v>
      </c>
      <c r="AE5" s="37">
        <v>207398.73866831022</v>
      </c>
      <c r="AF5" s="38">
        <v>1.9000436644466934</v>
      </c>
      <c r="AG5" s="39">
        <v>16.483232656461901</v>
      </c>
      <c r="AH5" s="41"/>
    </row>
    <row r="6" spans="2:34" ht="15.6" customHeight="1">
      <c r="B6" s="42" t="s">
        <v>65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3">
        <v>357456.73854532</v>
      </c>
      <c r="AB6" s="43">
        <v>359336.23950710002</v>
      </c>
      <c r="AC6" s="43">
        <v>384366.17487276997</v>
      </c>
      <c r="AD6" s="43">
        <v>370122.24042206001</v>
      </c>
      <c r="AE6" s="44">
        <v>21349.850279760023</v>
      </c>
      <c r="AF6" s="45">
        <v>-3.70582412862549</v>
      </c>
      <c r="AG6" s="46">
        <v>6.1214278661935406</v>
      </c>
      <c r="AH6" s="30"/>
    </row>
    <row r="7" spans="2:34" ht="15" customHeight="1">
      <c r="B7" s="40" t="s">
        <v>66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6">
        <v>51680.560877609998</v>
      </c>
      <c r="AB7" s="36">
        <v>54110.259743399998</v>
      </c>
      <c r="AC7" s="36">
        <v>52430.369283140004</v>
      </c>
      <c r="AD7" s="36">
        <v>66183.437095239991</v>
      </c>
      <c r="AE7" s="37">
        <v>15327.198298389987</v>
      </c>
      <c r="AF7" s="38">
        <v>26.23110994665938</v>
      </c>
      <c r="AG7" s="39">
        <v>30.138285215341853</v>
      </c>
      <c r="AH7" s="30"/>
    </row>
    <row r="8" spans="2:34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8"/>
      <c r="AG8" s="39"/>
      <c r="AH8" s="30"/>
    </row>
    <row r="9" spans="2:34" ht="25.5" customHeight="1">
      <c r="B9" s="40" t="s">
        <v>67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6">
        <v>1004094.8043449498</v>
      </c>
      <c r="AB9" s="36">
        <v>1001029.77667255</v>
      </c>
      <c r="AC9" s="36">
        <v>1071666.1757970001</v>
      </c>
      <c r="AD9" s="36">
        <v>1122996.66545518</v>
      </c>
      <c r="AE9" s="37">
        <v>187889.15578399005</v>
      </c>
      <c r="AF9" s="38">
        <v>4.7897834995123789</v>
      </c>
      <c r="AG9" s="39">
        <v>20.092786534251793</v>
      </c>
      <c r="AH9" s="30"/>
    </row>
    <row r="10" spans="2:34" ht="15.6" customHeight="1">
      <c r="B10" s="42" t="s">
        <v>68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3">
        <v>588440.84062038991</v>
      </c>
      <c r="AB10" s="43">
        <v>594790.87668435997</v>
      </c>
      <c r="AC10" s="43">
        <v>642711.07001990988</v>
      </c>
      <c r="AD10" s="43">
        <v>660576.55160697002</v>
      </c>
      <c r="AE10" s="44">
        <v>115015.12334100006</v>
      </c>
      <c r="AF10" s="45">
        <v>2.7797065307287649</v>
      </c>
      <c r="AG10" s="46">
        <v>21.081974894480314</v>
      </c>
      <c r="AH10" s="30"/>
    </row>
    <row r="11" spans="2:34" ht="15.6" customHeight="1">
      <c r="B11" s="42" t="s">
        <v>69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3">
        <v>415653.96372455999</v>
      </c>
      <c r="AB11" s="43">
        <v>406238.89998818998</v>
      </c>
      <c r="AC11" s="43">
        <v>428955.10577709001</v>
      </c>
      <c r="AD11" s="43">
        <v>462420.11384821008</v>
      </c>
      <c r="AE11" s="44">
        <v>72874.03244299005</v>
      </c>
      <c r="AF11" s="45">
        <v>7.8015175994922137</v>
      </c>
      <c r="AG11" s="46">
        <v>18.70742279837847</v>
      </c>
      <c r="AH11" s="30"/>
    </row>
    <row r="12" spans="2:34" ht="15.6" customHeight="1">
      <c r="B12" s="42" t="s">
        <v>70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3">
        <v>16629.204354051886</v>
      </c>
      <c r="AB12" s="43">
        <v>16901.567779767698</v>
      </c>
      <c r="AC12" s="43">
        <v>18109.91656648555</v>
      </c>
      <c r="AD12" s="43">
        <v>18556.482200685808</v>
      </c>
      <c r="AE12" s="44">
        <v>4521.5799098727166</v>
      </c>
      <c r="AF12" s="45">
        <v>2.465862460275936</v>
      </c>
      <c r="AG12" s="46">
        <v>32.21668249755065</v>
      </c>
      <c r="AH12" s="30"/>
    </row>
    <row r="13" spans="2:34" ht="15.6" customHeight="1">
      <c r="B13" s="40" t="s">
        <v>71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5"/>
      <c r="AG13" s="46"/>
      <c r="AH13" s="30"/>
    </row>
    <row r="14" spans="2:34" s="49" customFormat="1" ht="15.6" customHeight="1">
      <c r="B14" s="47" t="s">
        <v>72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6">
        <v>372037.98514543998</v>
      </c>
      <c r="AB14" s="36">
        <v>365534.74840332998</v>
      </c>
      <c r="AC14" s="36">
        <v>433730.56950887997</v>
      </c>
      <c r="AD14" s="36">
        <v>455570.95094267</v>
      </c>
      <c r="AE14" s="37">
        <v>120098.66821054003</v>
      </c>
      <c r="AF14" s="38">
        <v>5.0354720116961627</v>
      </c>
      <c r="AG14" s="39">
        <v>35.799878080072922</v>
      </c>
      <c r="AH14" s="48"/>
    </row>
    <row r="15" spans="2:34" ht="15.6" customHeight="1">
      <c r="B15" s="50" t="s">
        <v>68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3">
        <v>227891.59975555999</v>
      </c>
      <c r="AB15" s="43">
        <v>222315.94598124002</v>
      </c>
      <c r="AC15" s="43">
        <v>268172.10697213997</v>
      </c>
      <c r="AD15" s="43">
        <v>272389.15658275003</v>
      </c>
      <c r="AE15" s="44">
        <v>53275.138330240035</v>
      </c>
      <c r="AF15" s="45">
        <v>1.5725161196753934</v>
      </c>
      <c r="AG15" s="46">
        <v>24.313888611565247</v>
      </c>
      <c r="AH15" s="30"/>
    </row>
    <row r="16" spans="2:34" ht="15.6" customHeight="1">
      <c r="B16" s="50" t="s">
        <v>69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3">
        <v>144146.38538987999</v>
      </c>
      <c r="AB16" s="43">
        <v>143218.80242209</v>
      </c>
      <c r="AC16" s="43">
        <v>165558.46253673997</v>
      </c>
      <c r="AD16" s="43">
        <v>183181.79435992002</v>
      </c>
      <c r="AE16" s="44">
        <v>66823.529880299946</v>
      </c>
      <c r="AF16" s="45">
        <v>10.644778619678942</v>
      </c>
      <c r="AG16" s="46">
        <v>57.429122184960015</v>
      </c>
      <c r="AH16" s="30"/>
    </row>
    <row r="17" spans="2:34" ht="15.6" customHeight="1">
      <c r="B17" s="50" t="s">
        <v>70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3">
        <v>5766.9116831390829</v>
      </c>
      <c r="AB17" s="43">
        <v>5958.6176915713486</v>
      </c>
      <c r="AC17" s="43">
        <v>6989.6590646342584</v>
      </c>
      <c r="AD17" s="43">
        <v>7350.9123083805534</v>
      </c>
      <c r="AE17" s="44">
        <v>3158.6563708827007</v>
      </c>
      <c r="AF17" s="45">
        <v>5.1683957744682596</v>
      </c>
      <c r="AG17" s="46">
        <v>75.345027068360352</v>
      </c>
      <c r="AH17" s="30"/>
    </row>
    <row r="18" spans="2:34" s="49" customFormat="1" ht="15.6" customHeight="1">
      <c r="B18" s="47" t="s">
        <v>73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6">
        <v>558949.91124328994</v>
      </c>
      <c r="AB18" s="36">
        <v>563318.96884162002</v>
      </c>
      <c r="AC18" s="36">
        <v>576125.91768799</v>
      </c>
      <c r="AD18" s="36">
        <v>592633.80434650998</v>
      </c>
      <c r="AE18" s="37">
        <v>61902.642353669973</v>
      </c>
      <c r="AF18" s="38">
        <v>2.8653261642466177</v>
      </c>
      <c r="AG18" s="39">
        <v>11.663653236646599</v>
      </c>
      <c r="AH18" s="48"/>
    </row>
    <row r="19" spans="2:34" ht="15.6" customHeight="1">
      <c r="B19" s="50" t="s">
        <v>68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3">
        <v>316407.05185003998</v>
      </c>
      <c r="AB19" s="43">
        <v>327177.62697268999</v>
      </c>
      <c r="AC19" s="43">
        <v>339167.99580519</v>
      </c>
      <c r="AD19" s="43">
        <v>341350.91199274</v>
      </c>
      <c r="AE19" s="44">
        <v>52512.390476700035</v>
      </c>
      <c r="AF19" s="45">
        <v>0.64360913015031329</v>
      </c>
      <c r="AG19" s="46">
        <v>18.180535685155785</v>
      </c>
      <c r="AH19" s="30"/>
    </row>
    <row r="20" spans="2:34" ht="15.6" customHeight="1">
      <c r="B20" s="50" t="s">
        <v>69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3">
        <v>242542.85939324999</v>
      </c>
      <c r="AB20" s="43">
        <v>236141.34186893</v>
      </c>
      <c r="AC20" s="43">
        <v>236957.9218828</v>
      </c>
      <c r="AD20" s="43">
        <v>251282.89235377</v>
      </c>
      <c r="AE20" s="44">
        <v>9390.2518769699964</v>
      </c>
      <c r="AF20" s="45">
        <v>6.0453646610114875</v>
      </c>
      <c r="AG20" s="46">
        <v>3.8819915556176809</v>
      </c>
      <c r="AH20" s="30"/>
    </row>
    <row r="21" spans="2:34" ht="15.6" customHeight="1">
      <c r="B21" s="50" t="s">
        <v>70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3">
        <v>9703.4916672637755</v>
      </c>
      <c r="AB21" s="43">
        <v>9824.6595668682785</v>
      </c>
      <c r="AC21" s="43">
        <v>10004.049694877187</v>
      </c>
      <c r="AD21" s="43">
        <v>10083.745018129104</v>
      </c>
      <c r="AE21" s="44">
        <v>1368.6282809461463</v>
      </c>
      <c r="AF21" s="45">
        <v>0.79663062142452112</v>
      </c>
      <c r="AG21" s="46">
        <v>15.704072845139393</v>
      </c>
      <c r="AH21" s="30"/>
    </row>
    <row r="22" spans="2:34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45"/>
      <c r="AG22" s="46"/>
      <c r="AH22" s="30"/>
    </row>
    <row r="23" spans="2:34" s="49" customFormat="1" ht="25.5" customHeight="1">
      <c r="B23" s="35" t="s">
        <v>74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6">
        <v>1011848.0492226599</v>
      </c>
      <c r="AB23" s="36">
        <v>999754.54941886989</v>
      </c>
      <c r="AC23" s="36">
        <v>971870.82387870003</v>
      </c>
      <c r="AD23" s="36">
        <v>972956.57114658004</v>
      </c>
      <c r="AE23" s="37">
        <v>-86967.680106709129</v>
      </c>
      <c r="AF23" s="38">
        <v>0.11171724072822631</v>
      </c>
      <c r="AG23" s="39">
        <v>-8.2050844674867776</v>
      </c>
      <c r="AH23" s="48"/>
    </row>
    <row r="24" spans="2:34" ht="15.6" customHeight="1">
      <c r="B24" s="42" t="s">
        <v>68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3">
        <v>622902.16042882996</v>
      </c>
      <c r="AB24" s="43">
        <v>626578.92478517001</v>
      </c>
      <c r="AC24" s="43">
        <v>613708.3618475399</v>
      </c>
      <c r="AD24" s="43">
        <v>601255.67974089005</v>
      </c>
      <c r="AE24" s="44">
        <v>-78.231636199983768</v>
      </c>
      <c r="AF24" s="45">
        <v>-2.0290878992037298</v>
      </c>
      <c r="AG24" s="46">
        <v>-1.3009683092846114E-2</v>
      </c>
      <c r="AH24" s="30"/>
    </row>
    <row r="25" spans="2:34" ht="15.6" customHeight="1">
      <c r="B25" s="42" t="s">
        <v>69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3">
        <v>388945.88879383</v>
      </c>
      <c r="AB25" s="43">
        <v>373175.6246337</v>
      </c>
      <c r="AC25" s="43">
        <v>358162.46203116002</v>
      </c>
      <c r="AD25" s="43">
        <v>371700.89140569</v>
      </c>
      <c r="AE25" s="44">
        <v>-86889.448470510193</v>
      </c>
      <c r="AF25" s="45">
        <v>3.7799688157582834</v>
      </c>
      <c r="AG25" s="46">
        <v>-18.947073436820894</v>
      </c>
      <c r="AH25" s="30"/>
    </row>
    <row r="26" spans="2:34" ht="15.6" customHeight="1">
      <c r="B26" s="42" t="s">
        <v>70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3">
        <v>15560.685646936292</v>
      </c>
      <c r="AB26" s="43">
        <v>15525.970343280742</v>
      </c>
      <c r="AC26" s="43">
        <v>15121.144887367329</v>
      </c>
      <c r="AD26" s="43">
        <v>14916.005530012118</v>
      </c>
      <c r="AE26" s="44">
        <v>-1606.4828709891317</v>
      </c>
      <c r="AF26" s="45">
        <v>-1.3566390566536413</v>
      </c>
      <c r="AG26" s="46">
        <v>-9.7230080118669076</v>
      </c>
      <c r="AH26" s="30"/>
    </row>
    <row r="27" spans="2:34" ht="15.6" customHeight="1">
      <c r="B27" s="35" t="s">
        <v>71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45"/>
      <c r="AG27" s="46"/>
      <c r="AH27" s="30"/>
    </row>
    <row r="28" spans="2:34" s="49" customFormat="1" ht="15.6" customHeight="1">
      <c r="B28" s="47" t="s">
        <v>75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6">
        <v>781881.90564400004</v>
      </c>
      <c r="AB28" s="36">
        <v>768102.91892529</v>
      </c>
      <c r="AC28" s="36">
        <v>744647.76789361995</v>
      </c>
      <c r="AD28" s="36">
        <v>743379.54265919002</v>
      </c>
      <c r="AE28" s="37">
        <v>-102126.72764853959</v>
      </c>
      <c r="AF28" s="38">
        <v>-0.17031209776098288</v>
      </c>
      <c r="AG28" s="39">
        <v>-12.078766442662769</v>
      </c>
      <c r="AH28" s="48"/>
    </row>
    <row r="29" spans="2:34" ht="15.6" customHeight="1">
      <c r="B29" s="50" t="s">
        <v>68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3">
        <v>442104.45546681999</v>
      </c>
      <c r="AB29" s="43">
        <v>441575.73317063</v>
      </c>
      <c r="AC29" s="43">
        <v>426513.92528112</v>
      </c>
      <c r="AD29" s="43">
        <v>413689.70203198999</v>
      </c>
      <c r="AE29" s="44">
        <v>-36516.546567629965</v>
      </c>
      <c r="AF29" s="45">
        <v>-3.0067537046246318</v>
      </c>
      <c r="AG29" s="46">
        <v>-8.111070577366652</v>
      </c>
      <c r="AH29" s="30"/>
    </row>
    <row r="30" spans="2:34" ht="15.6" customHeight="1">
      <c r="B30" s="50" t="s">
        <v>69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3">
        <v>339777.45017718</v>
      </c>
      <c r="AB30" s="43">
        <v>326527.18575465999</v>
      </c>
      <c r="AC30" s="43">
        <v>318133.84261249995</v>
      </c>
      <c r="AD30" s="43">
        <v>329689.84062719997</v>
      </c>
      <c r="AE30" s="44">
        <v>-65610.181080909853</v>
      </c>
      <c r="AF30" s="45">
        <v>3.6324327898606068</v>
      </c>
      <c r="AG30" s="46">
        <v>-16.597565767238052</v>
      </c>
      <c r="AH30" s="30"/>
    </row>
    <row r="31" spans="2:34" ht="15.6" customHeight="1">
      <c r="B31" s="50" t="s">
        <v>70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3">
        <v>13593.587808630229</v>
      </c>
      <c r="AB31" s="43">
        <v>13585.162233674877</v>
      </c>
      <c r="AC31" s="43">
        <v>13431.189579269783</v>
      </c>
      <c r="AD31" s="43">
        <v>13230.141760991348</v>
      </c>
      <c r="AE31" s="44">
        <v>-1012.0684551047216</v>
      </c>
      <c r="AF31" s="45">
        <v>-1.4968727609112165</v>
      </c>
      <c r="AG31" s="46">
        <v>-7.1061193434774346</v>
      </c>
      <c r="AH31" s="30"/>
    </row>
    <row r="32" spans="2:34" s="49" customFormat="1" ht="15.6" customHeight="1">
      <c r="B32" s="47" t="s">
        <v>76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6">
        <v>217157.58590311999</v>
      </c>
      <c r="AB32" s="36">
        <v>217686.23169081999</v>
      </c>
      <c r="AC32" s="36">
        <v>212515.08549354001</v>
      </c>
      <c r="AD32" s="36">
        <v>217035.34637976001</v>
      </c>
      <c r="AE32" s="37">
        <v>14152.654842410295</v>
      </c>
      <c r="AF32" s="38">
        <v>2.1270305944268708</v>
      </c>
      <c r="AG32" s="39">
        <v>6.9757822785019963</v>
      </c>
      <c r="AH32" s="48"/>
    </row>
    <row r="33" spans="2:34" ht="15.6" customHeight="1">
      <c r="B33" s="50" t="s">
        <v>68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3">
        <v>170478.55511267</v>
      </c>
      <c r="AB33" s="43">
        <v>173402.12519227999</v>
      </c>
      <c r="AC33" s="43">
        <v>174821.07853097</v>
      </c>
      <c r="AD33" s="43">
        <v>177486.45327775</v>
      </c>
      <c r="AE33" s="44">
        <v>35655.582708620001</v>
      </c>
      <c r="AF33" s="45">
        <v>1.5246300784649502</v>
      </c>
      <c r="AG33" s="46">
        <v>25.139507757051426</v>
      </c>
      <c r="AH33" s="30"/>
    </row>
    <row r="34" spans="2:34" s="1" customFormat="1" ht="15.6" customHeight="1">
      <c r="B34" s="50" t="s">
        <v>69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3">
        <v>46679.03079045</v>
      </c>
      <c r="AB34" s="43">
        <v>44284.106498540001</v>
      </c>
      <c r="AC34" s="43">
        <v>37694.006962569998</v>
      </c>
      <c r="AD34" s="43">
        <v>39548.893102009999</v>
      </c>
      <c r="AE34" s="44">
        <v>-21502.92786620999</v>
      </c>
      <c r="AF34" s="45">
        <v>4.920904644820312</v>
      </c>
      <c r="AG34" s="46">
        <v>-35.220780519229976</v>
      </c>
      <c r="AH34" s="30"/>
    </row>
    <row r="35" spans="2:34" s="1" customFormat="1" ht="15.6" customHeight="1">
      <c r="B35" s="50" t="s">
        <v>70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3">
        <v>1867.5032835194095</v>
      </c>
      <c r="AB35" s="43">
        <v>1842.440070542935</v>
      </c>
      <c r="AC35" s="43">
        <v>1591.3910615704503</v>
      </c>
      <c r="AD35" s="43">
        <v>1587.0597081016549</v>
      </c>
      <c r="AE35" s="44">
        <v>-612.56796848597924</v>
      </c>
      <c r="AF35" s="45">
        <v>-0.27217404781204602</v>
      </c>
      <c r="AG35" s="46">
        <v>-27.848711625427402</v>
      </c>
      <c r="AH35" s="30"/>
    </row>
    <row r="36" spans="2:34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5"/>
      <c r="AG36" s="46"/>
      <c r="AH36" s="30"/>
    </row>
    <row r="37" spans="2:34" s="49" customFormat="1" ht="25.5" customHeight="1">
      <c r="B37" s="35" t="s">
        <v>77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6">
        <v>72059</v>
      </c>
      <c r="AB37" s="36">
        <v>77192</v>
      </c>
      <c r="AC37" s="36">
        <v>151966</v>
      </c>
      <c r="AD37" s="36">
        <v>169207</v>
      </c>
      <c r="AE37" s="37">
        <v>103340</v>
      </c>
      <c r="AF37" s="38">
        <v>11.345300922574797</v>
      </c>
      <c r="AG37" s="39">
        <v>156.89191856316515</v>
      </c>
      <c r="AH37" s="48"/>
    </row>
    <row r="38" spans="2:34" s="49" customFormat="1" ht="25.5" customHeight="1">
      <c r="B38" s="35" t="s">
        <v>78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36">
        <v>46357.98957125</v>
      </c>
      <c r="AB38" s="36">
        <v>45401.829839320002</v>
      </c>
      <c r="AC38" s="36">
        <v>45019.225028350003</v>
      </c>
      <c r="AD38" s="36">
        <v>45736.887936760002</v>
      </c>
      <c r="AE38" s="52">
        <v>-11019.760634760001</v>
      </c>
      <c r="AF38" s="38">
        <v>1.5941254163261753</v>
      </c>
      <c r="AG38" s="39">
        <v>-19.415805746306201</v>
      </c>
      <c r="AH38" s="48"/>
    </row>
    <row r="39" spans="2:34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52"/>
      <c r="AF39" s="38"/>
      <c r="AG39" s="39"/>
      <c r="AH39" s="48"/>
    </row>
    <row r="40" spans="2:34" s="49" customFormat="1" ht="15.6" customHeight="1">
      <c r="B40" s="35" t="s">
        <v>79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53"/>
      <c r="AF40" s="38"/>
      <c r="AG40" s="54"/>
      <c r="AH40" s="48"/>
    </row>
    <row r="41" spans="2:34" ht="15.6" customHeight="1">
      <c r="B41" s="42" t="s">
        <v>80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45">
        <v>41.395888309144659</v>
      </c>
      <c r="AB41" s="45">
        <v>40.582099499431379</v>
      </c>
      <c r="AC41" s="45">
        <v>40.026933336593864</v>
      </c>
      <c r="AD41" s="45">
        <v>41.177336324572174</v>
      </c>
      <c r="AE41" s="55">
        <v>-0.48055620397733634</v>
      </c>
      <c r="AF41" s="45">
        <v>2.8740722610557157</v>
      </c>
      <c r="AG41" s="46">
        <v>-1.1535778091702475</v>
      </c>
      <c r="AH41" s="30"/>
    </row>
    <row r="42" spans="2:34" ht="15.6" customHeight="1">
      <c r="B42" s="42" t="s">
        <v>81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45">
        <v>38.43915982173737</v>
      </c>
      <c r="AB42" s="45">
        <v>37.326724329548369</v>
      </c>
      <c r="AC42" s="45">
        <v>36.852887568097479</v>
      </c>
      <c r="AD42" s="45">
        <v>38.203235625168688</v>
      </c>
      <c r="AE42" s="55">
        <v>-5.0630958446460639</v>
      </c>
      <c r="AF42" s="45">
        <v>3.6641580787285966</v>
      </c>
      <c r="AG42" s="46">
        <v>-11.702161178556103</v>
      </c>
      <c r="AH42" s="30"/>
    </row>
    <row r="43" spans="2:34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55"/>
      <c r="AF43" s="45"/>
      <c r="AG43" s="46"/>
      <c r="AH43" s="30"/>
    </row>
    <row r="44" spans="2:34" s="49" customFormat="1" ht="25.5" customHeight="1">
      <c r="B44" s="35" t="s">
        <v>82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6">
        <v>21403.323251448201</v>
      </c>
      <c r="AB44" s="36">
        <v>21931.617568939997</v>
      </c>
      <c r="AC44" s="36">
        <v>25302.146288329997</v>
      </c>
      <c r="AD44" s="36">
        <v>26293.072154866699</v>
      </c>
      <c r="AE44" s="37">
        <v>5473.3631915457008</v>
      </c>
      <c r="AF44" s="38">
        <v>3.9163707902271527</v>
      </c>
      <c r="AG44" s="39">
        <v>26.289335750025945</v>
      </c>
      <c r="AH44" s="48"/>
    </row>
    <row r="45" spans="2:34" s="49" customFormat="1" ht="15.6" customHeight="1">
      <c r="B45" s="35" t="s">
        <v>83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6">
        <v>193.89999999999998</v>
      </c>
      <c r="AB45" s="36">
        <v>897.8</v>
      </c>
      <c r="AC45" s="36">
        <v>2933.3</v>
      </c>
      <c r="AD45" s="36">
        <v>98</v>
      </c>
      <c r="AE45" s="37">
        <v>-38.074999999999989</v>
      </c>
      <c r="AF45" s="38">
        <v>-96.65905294378345</v>
      </c>
      <c r="AG45" s="39">
        <v>-27.980892889950393</v>
      </c>
      <c r="AH45" s="48"/>
    </row>
    <row r="46" spans="2:34" ht="15.6" customHeight="1">
      <c r="B46" s="42" t="s">
        <v>84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3">
        <v>424.9</v>
      </c>
      <c r="AB46" s="43">
        <v>897.8</v>
      </c>
      <c r="AC46" s="43">
        <v>2983.3</v>
      </c>
      <c r="AD46" s="43">
        <v>348</v>
      </c>
      <c r="AE46" s="44">
        <v>157.6</v>
      </c>
      <c r="AF46" s="45">
        <v>-88.33506519625918</v>
      </c>
      <c r="AG46" s="46">
        <v>82.773109243697476</v>
      </c>
      <c r="AH46" s="30"/>
    </row>
    <row r="47" spans="2:34" ht="15.6" customHeight="1">
      <c r="B47" s="42" t="s">
        <v>85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3">
        <v>231</v>
      </c>
      <c r="AB47" s="43">
        <v>0</v>
      </c>
      <c r="AC47" s="43">
        <v>50</v>
      </c>
      <c r="AD47" s="43">
        <v>250</v>
      </c>
      <c r="AE47" s="44">
        <v>195.67500000000001</v>
      </c>
      <c r="AF47" s="45">
        <v>400</v>
      </c>
      <c r="AG47" s="46">
        <v>360.19328117809482</v>
      </c>
      <c r="AH47" s="30"/>
    </row>
    <row r="48" spans="2:34" s="49" customFormat="1" ht="15.6" customHeight="1">
      <c r="B48" s="35" t="s">
        <v>86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6">
        <v>91.543544907126716</v>
      </c>
      <c r="AB48" s="36">
        <v>58.434169689739974</v>
      </c>
      <c r="AC48" s="36">
        <v>-181.49319910912004</v>
      </c>
      <c r="AD48" s="36">
        <v>-102.40647891874733</v>
      </c>
      <c r="AE48" s="37">
        <v>73.074245375858027</v>
      </c>
      <c r="AF48" s="38">
        <v>-43.575583315837093</v>
      </c>
      <c r="AG48" s="39">
        <v>-41.642320357179244</v>
      </c>
      <c r="AH48" s="48"/>
    </row>
    <row r="49" spans="2:34" ht="15.6" customHeight="1">
      <c r="B49" s="42" t="s">
        <v>85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43">
        <v>1504.7726427937989</v>
      </c>
      <c r="AB49" s="43">
        <v>1373.91715362485</v>
      </c>
      <c r="AC49" s="43">
        <v>1487.0673844575099</v>
      </c>
      <c r="AD49" s="43">
        <v>1313.9014877171867</v>
      </c>
      <c r="AE49" s="56">
        <v>576.51138102429661</v>
      </c>
      <c r="AF49" s="57">
        <v>-11.644791523922438</v>
      </c>
      <c r="AG49" s="58">
        <v>78.182684550771086</v>
      </c>
      <c r="AH49" s="30"/>
    </row>
    <row r="50" spans="2:34" ht="15.6" customHeight="1">
      <c r="B50" s="42" t="s">
        <v>84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43">
        <v>1413.2290978866722</v>
      </c>
      <c r="AB50" s="43">
        <v>1315.48298393511</v>
      </c>
      <c r="AC50" s="43">
        <v>1668.5605835666299</v>
      </c>
      <c r="AD50" s="43">
        <v>1416.307966635934</v>
      </c>
      <c r="AE50" s="56">
        <v>503.43713564843858</v>
      </c>
      <c r="AF50" s="57">
        <v>-15.117977699766438</v>
      </c>
      <c r="AG50" s="58">
        <v>55.148781027853303</v>
      </c>
      <c r="AH50" s="30"/>
    </row>
    <row r="51" spans="2:34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56"/>
      <c r="AF51" s="57"/>
      <c r="AG51" s="58"/>
      <c r="AH51" s="30"/>
    </row>
    <row r="52" spans="2:34" s="49" customFormat="1" ht="15.6" customHeight="1">
      <c r="B52" s="35" t="s">
        <v>87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59">
        <v>15.5</v>
      </c>
      <c r="AB52" s="59">
        <v>15.5</v>
      </c>
      <c r="AC52" s="59">
        <v>13.5</v>
      </c>
      <c r="AD52" s="59">
        <v>11</v>
      </c>
      <c r="AE52" s="60">
        <v>-7</v>
      </c>
      <c r="AF52" s="61"/>
      <c r="AG52" s="62"/>
      <c r="AH52" s="48"/>
    </row>
    <row r="53" spans="2:34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60"/>
      <c r="AF53" s="61"/>
      <c r="AG53" s="62"/>
      <c r="AH53" s="48"/>
    </row>
    <row r="54" spans="2:34" s="49" customFormat="1" ht="36.75" customHeight="1">
      <c r="B54" s="35" t="s">
        <v>226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59">
        <v>15.659835362753341</v>
      </c>
      <c r="AB54" s="59">
        <v>15.043269099596536</v>
      </c>
      <c r="AC54" s="59">
        <v>15.621800782990192</v>
      </c>
      <c r="AD54" s="59">
        <v>14.061422374205833</v>
      </c>
      <c r="AE54" s="60">
        <v>-3.0609733358696438</v>
      </c>
      <c r="AF54" s="63"/>
      <c r="AG54" s="54"/>
      <c r="AH54" s="48"/>
    </row>
    <row r="55" spans="2:34" ht="15.6" customHeight="1">
      <c r="B55" s="42" t="s">
        <v>68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4">
        <v>19.818077955700439</v>
      </c>
      <c r="AB55" s="64">
        <v>18.733219045224725</v>
      </c>
      <c r="AC55" s="64">
        <v>18.172340116815953</v>
      </c>
      <c r="AD55" s="64">
        <v>16.728854868000006</v>
      </c>
      <c r="AE55" s="65">
        <v>-4.5305642156658941</v>
      </c>
      <c r="AF55" s="66"/>
      <c r="AG55" s="67"/>
      <c r="AH55" s="30"/>
    </row>
    <row r="56" spans="2:34" ht="15.6" customHeight="1">
      <c r="B56" s="42" t="s">
        <v>69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4">
        <v>4.2583895785402914</v>
      </c>
      <c r="AB56" s="64">
        <v>4.3301915281159555</v>
      </c>
      <c r="AC56" s="64">
        <v>5.0498117893546874</v>
      </c>
      <c r="AD56" s="64">
        <v>4.1269124944186277</v>
      </c>
      <c r="AE56" s="65">
        <v>-1.0828271139979337</v>
      </c>
      <c r="AF56" s="66"/>
      <c r="AG56" s="67"/>
      <c r="AH56" s="30"/>
    </row>
    <row r="57" spans="2:34" ht="15.6" customHeight="1">
      <c r="B57" s="40" t="s">
        <v>71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5"/>
      <c r="AF57" s="66"/>
      <c r="AG57" s="67"/>
      <c r="AH57" s="30"/>
    </row>
    <row r="58" spans="2:34" s="49" customFormat="1" ht="15.6" customHeight="1">
      <c r="B58" s="47" t="s">
        <v>88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59">
        <v>13.098483170920684</v>
      </c>
      <c r="AB58" s="59">
        <v>12.475685909710391</v>
      </c>
      <c r="AC58" s="59">
        <v>12.757667154035175</v>
      </c>
      <c r="AD58" s="59">
        <v>10.951637416757483</v>
      </c>
      <c r="AE58" s="60">
        <v>-5.0131207166279648</v>
      </c>
      <c r="AF58" s="63"/>
      <c r="AG58" s="54"/>
      <c r="AH58" s="48"/>
    </row>
    <row r="59" spans="2:34" ht="15.6" customHeight="1">
      <c r="B59" s="50" t="s">
        <v>68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4">
        <v>16.952047844945241</v>
      </c>
      <c r="AB59" s="64">
        <v>15.841723813853967</v>
      </c>
      <c r="AC59" s="64">
        <v>15.019050977064945</v>
      </c>
      <c r="AD59" s="64">
        <v>13.147646189484735</v>
      </c>
      <c r="AE59" s="65">
        <v>-6.8932001289064466</v>
      </c>
      <c r="AF59" s="66"/>
      <c r="AG59" s="67"/>
      <c r="AH59" s="30"/>
    </row>
    <row r="60" spans="2:34" ht="15.6" customHeight="1">
      <c r="B60" s="50" t="s">
        <v>69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4">
        <v>4.2506946247243427</v>
      </c>
      <c r="AB60" s="64">
        <v>4.324467383374941</v>
      </c>
      <c r="AC60" s="64">
        <v>5.0486161488184207</v>
      </c>
      <c r="AD60" s="64">
        <v>4.1125205326658874</v>
      </c>
      <c r="AE60" s="65">
        <v>-1.1002667117284712</v>
      </c>
      <c r="AF60" s="66"/>
      <c r="AG60" s="67"/>
      <c r="AH60" s="30"/>
    </row>
    <row r="61" spans="2:34" s="49" customFormat="1" ht="15.6" customHeight="1">
      <c r="B61" s="47" t="s">
        <v>89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59">
        <v>35.640621131027103</v>
      </c>
      <c r="AB61" s="59">
        <v>35.337324535510803</v>
      </c>
      <c r="AC61" s="59">
        <v>35.0796613897624</v>
      </c>
      <c r="AD61" s="59">
        <v>36.393853648060301</v>
      </c>
      <c r="AE61" s="60">
        <v>1.9527905642288133</v>
      </c>
      <c r="AF61" s="63"/>
      <c r="AG61" s="54"/>
      <c r="AH61" s="48"/>
    </row>
    <row r="62" spans="2:34" ht="15.6" customHeight="1">
      <c r="B62" s="50" t="s">
        <v>68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4">
        <v>35.728064604583402</v>
      </c>
      <c r="AB62" s="64">
        <v>35.386023900011601</v>
      </c>
      <c r="AC62" s="64">
        <v>35.112904587383703</v>
      </c>
      <c r="AD62" s="64">
        <v>36.429313644380201</v>
      </c>
      <c r="AE62" s="65">
        <v>1.9407185508250677</v>
      </c>
      <c r="AF62" s="66"/>
      <c r="AG62" s="67"/>
      <c r="AH62" s="30"/>
    </row>
    <row r="63" spans="2:34" ht="15.6" customHeight="1">
      <c r="B63" s="50" t="s">
        <v>69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4">
        <v>9.3364121365962696</v>
      </c>
      <c r="AB63" s="64">
        <v>7.5145370300526997</v>
      </c>
      <c r="AC63" s="64">
        <v>6.9411128752184608</v>
      </c>
      <c r="AD63" s="64">
        <v>6.9185614661217398</v>
      </c>
      <c r="AE63" s="65">
        <v>9.30028271757255E-3</v>
      </c>
      <c r="AF63" s="66"/>
      <c r="AG63" s="67"/>
      <c r="AH63" s="30"/>
    </row>
    <row r="64" spans="2:34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5"/>
      <c r="AF64" s="66"/>
      <c r="AG64" s="67"/>
      <c r="AH64" s="30"/>
    </row>
    <row r="65" spans="2:34" s="49" customFormat="1" ht="36.9" customHeight="1">
      <c r="B65" s="35" t="s">
        <v>225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59">
        <v>11.332994102123472</v>
      </c>
      <c r="AB65" s="59">
        <v>10.552759673341809</v>
      </c>
      <c r="AC65" s="59">
        <v>10.024368406022019</v>
      </c>
      <c r="AD65" s="59">
        <v>8.5473688125674165</v>
      </c>
      <c r="AE65" s="60">
        <v>-3.3911624852711437</v>
      </c>
      <c r="AF65" s="63"/>
      <c r="AG65" s="54"/>
      <c r="AH65" s="48"/>
    </row>
    <row r="66" spans="2:34" ht="15.6" customHeight="1">
      <c r="B66" s="42" t="s">
        <v>68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4">
        <v>12.788654752025648</v>
      </c>
      <c r="AB66" s="64">
        <v>11.769782826653818</v>
      </c>
      <c r="AC66" s="64">
        <v>10.80755652445694</v>
      </c>
      <c r="AD66" s="64">
        <v>9.4517289914721729</v>
      </c>
      <c r="AE66" s="65">
        <v>-3.9737877209627754</v>
      </c>
      <c r="AF66" s="66"/>
      <c r="AG66" s="67"/>
      <c r="AH66" s="30"/>
    </row>
    <row r="67" spans="2:34" ht="15.6" customHeight="1">
      <c r="B67" s="42" t="s">
        <v>69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4">
        <v>2.4405279296545159</v>
      </c>
      <c r="AB67" s="64">
        <v>2.3475578808811499</v>
      </c>
      <c r="AC67" s="64">
        <v>2.4075709886211243</v>
      </c>
      <c r="AD67" s="64">
        <v>2.0304107444055934</v>
      </c>
      <c r="AE67" s="65">
        <v>-0.49550916399669909</v>
      </c>
      <c r="AF67" s="66"/>
      <c r="AG67" s="67"/>
      <c r="AH67" s="30"/>
    </row>
    <row r="68" spans="2:34" ht="15.6" customHeight="1">
      <c r="B68" s="40" t="s">
        <v>71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5"/>
      <c r="AF68" s="66"/>
      <c r="AG68" s="67"/>
      <c r="AH68" s="30"/>
    </row>
    <row r="69" spans="2:34" s="49" customFormat="1" ht="15.6" customHeight="1">
      <c r="B69" s="47" t="s">
        <v>88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59">
        <v>11.831010640146548</v>
      </c>
      <c r="AB69" s="59">
        <v>10.775559065515388</v>
      </c>
      <c r="AC69" s="59">
        <v>10.022145312353292</v>
      </c>
      <c r="AD69" s="59">
        <v>8.1940036915118171</v>
      </c>
      <c r="AE69" s="60">
        <v>-4.7539101507731409</v>
      </c>
      <c r="AF69" s="63"/>
      <c r="AG69" s="54"/>
      <c r="AH69" s="48"/>
    </row>
    <row r="70" spans="2:34" ht="15.6" customHeight="1">
      <c r="B70" s="50" t="s">
        <v>68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4">
        <v>12.471008552709831</v>
      </c>
      <c r="AB70" s="64">
        <v>11.257087795481427</v>
      </c>
      <c r="AC70" s="64">
        <v>10.267864776177513</v>
      </c>
      <c r="AD70" s="64">
        <v>8.6307426043673061</v>
      </c>
      <c r="AE70" s="65">
        <v>-5.0592532489282149</v>
      </c>
      <c r="AF70" s="66"/>
      <c r="AG70" s="67"/>
      <c r="AH70" s="30"/>
    </row>
    <row r="71" spans="2:34" ht="15.6" customHeight="1">
      <c r="B71" s="50" t="s">
        <v>69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4">
        <v>1.8572414874934156</v>
      </c>
      <c r="AB71" s="64">
        <v>1.6422039435863209</v>
      </c>
      <c r="AC71" s="64">
        <v>2.3082687774583892</v>
      </c>
      <c r="AD71" s="64">
        <v>1.7587993826832657</v>
      </c>
      <c r="AE71" s="65">
        <v>-0.48014482262263591</v>
      </c>
      <c r="AF71" s="66"/>
      <c r="AG71" s="67"/>
      <c r="AH71" s="30"/>
    </row>
    <row r="72" spans="2:34" s="49" customFormat="1" ht="15.6" customHeight="1">
      <c r="B72" s="47" t="s">
        <v>89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59">
        <v>9.2736507065491107</v>
      </c>
      <c r="AB72" s="59">
        <v>9.4720026455598774</v>
      </c>
      <c r="AC72" s="59">
        <v>9.6301445014844997</v>
      </c>
      <c r="AD72" s="59">
        <v>9.1574506890240599</v>
      </c>
      <c r="AE72" s="60">
        <v>1.2898768143802917</v>
      </c>
      <c r="AF72" s="63"/>
      <c r="AG72" s="54"/>
      <c r="AH72" s="48"/>
    </row>
    <row r="73" spans="2:34" ht="15.6" customHeight="1">
      <c r="B73" s="50" t="s">
        <v>68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4">
        <v>14.388148368054701</v>
      </c>
      <c r="AB73" s="64">
        <v>14.179792550603301</v>
      </c>
      <c r="AC73" s="64">
        <v>13.640559291719301</v>
      </c>
      <c r="AD73" s="64">
        <v>13.4286581032508</v>
      </c>
      <c r="AE73" s="65">
        <v>1.4990569816907051</v>
      </c>
      <c r="AF73" s="66"/>
      <c r="AG73" s="67"/>
      <c r="AH73" s="30"/>
    </row>
    <row r="74" spans="2:34" ht="15.6" customHeight="1">
      <c r="B74" s="50" t="s">
        <v>69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4">
        <v>2.70249405839271</v>
      </c>
      <c r="AB74" s="64">
        <v>2.61705408316196</v>
      </c>
      <c r="AC74" s="64">
        <v>2.4407413165220602</v>
      </c>
      <c r="AD74" s="64">
        <v>2.2228495457742499</v>
      </c>
      <c r="AE74" s="65">
        <v>-0.43409665905812655</v>
      </c>
      <c r="AF74" s="66"/>
      <c r="AG74" s="67"/>
      <c r="AH74" s="30"/>
    </row>
    <row r="75" spans="2:34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  <c r="AF75" s="66"/>
      <c r="AG75" s="67"/>
      <c r="AH75" s="30"/>
    </row>
    <row r="76" spans="2:34" s="49" customFormat="1" ht="25.5" customHeight="1">
      <c r="B76" s="35" t="s">
        <v>224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59">
        <v>15.0479529467117</v>
      </c>
      <c r="AB76" s="59">
        <v>14.078095524848802</v>
      </c>
      <c r="AC76" s="59">
        <v>12.976987031023199</v>
      </c>
      <c r="AD76" s="59">
        <v>11.802410374721299</v>
      </c>
      <c r="AE76" s="60">
        <v>-8.0024083320743511</v>
      </c>
      <c r="AF76" s="63"/>
      <c r="AG76" s="54"/>
      <c r="AH76" s="48"/>
    </row>
    <row r="77" spans="2:34" ht="15.6" customHeight="1">
      <c r="B77" s="69" t="s">
        <v>90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0">
        <v>14.925946914340299</v>
      </c>
      <c r="AB77" s="70">
        <v>13.949337987513898</v>
      </c>
      <c r="AC77" s="70">
        <v>12.7998353147479</v>
      </c>
      <c r="AD77" s="70">
        <v>11.4137025637047</v>
      </c>
      <c r="AE77" s="71">
        <v>-8.5115030014594524</v>
      </c>
      <c r="AF77" s="72"/>
      <c r="AG77" s="73"/>
      <c r="AH77" s="30"/>
    </row>
    <row r="78" spans="2:34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30"/>
    </row>
    <row r="79" spans="2:34">
      <c r="B79" s="76" t="s">
        <v>91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30"/>
    </row>
    <row r="80" spans="2:34"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30"/>
    </row>
  </sheetData>
  <mergeCells count="5">
    <mergeCell ref="B1:AG1"/>
    <mergeCell ref="B2:B3"/>
    <mergeCell ref="F2:Q2"/>
    <mergeCell ref="AF2:AG2"/>
    <mergeCell ref="R2:AB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Напольських Тетяна Веніамінівна</cp:lastModifiedBy>
  <cp:lastPrinted>2019-01-30T13:28:37Z</cp:lastPrinted>
  <dcterms:created xsi:type="dcterms:W3CDTF">2015-03-23T16:40:36Z</dcterms:created>
  <dcterms:modified xsi:type="dcterms:W3CDTF">2020-03-02T18:05:20Z</dcterms:modified>
</cp:coreProperties>
</file>