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nakra/Downloads/Додатки_UPD/"/>
    </mc:Choice>
  </mc:AlternateContent>
  <xr:revisionPtr revIDLastSave="0" documentId="13_ncr:1_{B3D6EE20-F1CB-3443-B512-631E0BDD3036}" xr6:coauthVersionLast="45" xr6:coauthVersionMax="45" xr10:uidLastSave="{00000000-0000-0000-0000-000000000000}"/>
  <bookViews>
    <workbookView xWindow="0" yWindow="440" windowWidth="21580" windowHeight="16260" tabRatio="736" activeTab="5" xr2:uid="{00000000-000D-0000-FFFF-FFFF00000000}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50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42" l="1"/>
  <c r="G43" i="42"/>
  <c r="G40" i="42"/>
  <c r="I40" i="42"/>
  <c r="G37" i="42"/>
  <c r="I37" i="42"/>
  <c r="I14" i="42"/>
  <c r="H43" i="42" l="1"/>
  <c r="H40" i="42"/>
  <c r="H37" i="42"/>
  <c r="H14" i="42"/>
  <c r="F43" i="42" l="1"/>
  <c r="F40" i="42"/>
  <c r="F37" i="42" l="1"/>
  <c r="F14" i="42" l="1"/>
  <c r="E43" i="42" l="1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<sst xmlns="http://schemas.openxmlformats.org/spreadsheetml/2006/main" count="458" uniqueCount="247">
  <si>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</si>
  <si>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</si>
  <si>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</si>
  <si>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</si>
  <si>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</si>
  <si>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</si>
  <si>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</si>
  <si>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</si>
  <si>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</si>
  <si>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</si>
  <si>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</si>
  <si>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</si>
  <si>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</si>
  <si>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</si>
  <si>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</si>
  <si>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</si>
  <si>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</si>
  <si>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</si>
  <si>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</si>
  <si>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</si>
  <si>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</si>
  <si>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</si>
  <si>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</si>
  <si>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</si>
  <si>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</si>
  <si>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</si>
  <si>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</si>
  <si>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</si>
  <si>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</si>
  <si>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</si>
  <si>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</si>
  <si>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</si>
  <si>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</si>
  <si>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</si>
  <si>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</si>
  <si>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</si>
  <si>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</si>
  <si>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</si>
  <si>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</si>
  <si>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</si>
  <si>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</si>
  <si>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</si>
  <si>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</si>
  <si>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</si>
  <si>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</si>
  <si>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</si>
  <si>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</si>
  <si>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</si>
  <si>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</si>
  <si>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</si>
  <si>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</si>
  <si>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</si>
  <si>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</si>
  <si>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</si>
  <si>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</si>
  <si>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</si>
  <si>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</si>
  <si>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</si>
  <si>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</si>
  <si>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</si>
  <si>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</si>
  <si>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</si>
  <si>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</si>
  <si>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</si>
  <si>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</si>
  <si>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</si>
  <si>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</si>
  <si>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</si>
  <si>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</si>
  <si>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</si>
  <si>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</si>
  <si>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</si>
  <si>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</si>
  <si>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</si>
  <si>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</si>
  <si>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</si>
  <si>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</si>
  <si>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</si>
  <si>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</si>
  <si>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</si>
  <si>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</si>
  <si>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</si>
  <si>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</si>
  <si>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</si>
  <si>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</si>
  <si>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</si>
  <si>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</si>
  <si>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</si>
  <si>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</si>
  <si>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</si>
  <si>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у тому числі овернайт</t>
  </si>
  <si>
    <t xml:space="preserve">* Дані включають сектор загального державного управління. 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</si>
  <si>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</si>
  <si>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</si>
  <si>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</si>
  <si>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</si>
  <si>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</si>
  <si>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</si>
  <si>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</si>
  <si>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</si>
  <si>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</si>
  <si>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</si>
  <si>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</si>
  <si>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</si>
  <si>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</si>
  <si>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</si>
  <si>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</si>
  <si>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</si>
  <si>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</si>
  <si>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</si>
  <si>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</si>
  <si>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</si>
  <si>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</si>
  <si>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</si>
  <si>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</si>
  <si>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</si>
  <si>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</si>
  <si>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</si>
  <si>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</si>
  <si>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</si>
  <si>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</si>
  <si>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</si>
  <si>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</si>
  <si>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</si>
  <si>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</si>
  <si>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</si>
  <si>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</si>
  <si>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</si>
  <si>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t>одиниці</t>
  </si>
  <si>
    <t>тис. осіб</t>
  </si>
  <si>
    <t>-</t>
  </si>
  <si>
    <t>% р/р</t>
  </si>
  <si>
    <t>%</t>
  </si>
  <si>
    <t>грн</t>
  </si>
  <si>
    <t xml:space="preserve">Мінімальна заробітна плата </t>
  </si>
  <si>
    <t>тис. од.</t>
  </si>
  <si>
    <t>млрд грн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</si>
  <si>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</si>
  <si>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</si>
  <si>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</si>
  <si>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</si>
  <si>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</si>
  <si>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</si>
  <si>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</si>
  <si>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</si>
  <si>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</si>
  <si>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</si>
  <si>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</si>
  <si>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</si>
  <si>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</si>
  <si>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</si>
  <si>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</si>
  <si>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</si>
  <si>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</si>
  <si>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</si>
  <si>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</si>
  <si>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</si>
  <si>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</si>
  <si>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</si>
  <si>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</si>
  <si>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</si>
  <si>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</si>
  <si>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</si>
  <si>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</si>
  <si>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</si>
  <si>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</si>
  <si>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</si>
  <si>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</si>
  <si>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</si>
  <si>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</si>
  <si>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</si>
  <si>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</si>
  <si>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</si>
  <si>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</si>
  <si>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</si>
  <si>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</si>
  <si>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</si>
  <si>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</si>
  <si>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</si>
  <si>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</si>
  <si>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</si>
  <si>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</si>
  <si>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</si>
  <si>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</si>
  <si>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</si>
  <si>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</si>
  <si>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</si>
  <si>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</si>
  <si>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</si>
  <si>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</si>
  <si>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</si>
  <si>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</si>
  <si>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</si>
  <si>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</si>
  <si>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</si>
  <si>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</si>
  <si>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</si>
  <si>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</si>
  <si>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</si>
  <si>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</si>
  <si>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</si>
  <si>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</si>
  <si>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</si>
  <si>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</si>
  <si>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</si>
  <si>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</si>
  <si>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</si>
  <si>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</si>
  <si>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</si>
  <si>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</si>
  <si>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</si>
  <si>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</si>
  <si>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</si>
  <si>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</si>
  <si>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</si>
  <si>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</si>
  <si>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</si>
  <si>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</si>
  <si>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‐8.5</t>
  </si>
  <si>
    <t>‐12.5</t>
  </si>
  <si>
    <t>Процентні ставки за кредитами на міжбанківському ринку України в національній валюті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</si>
  <si>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</si>
  <si>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</si>
  <si>
    <t>Субсидії</t>
  </si>
  <si>
    <t>Заробітна плата</t>
  </si>
  <si>
    <t>Безробіття</t>
  </si>
  <si>
    <t>Соціальні стандарти</t>
  </si>
  <si>
    <t>Прожитковий  мінімум (на кінець періоду)</t>
  </si>
  <si>
    <t>Бюджетні видатки на відшкодування витрат на оплату послуг ЖКГ (за місяць/рік)</t>
  </si>
  <si>
    <t>Середній розмір призначених субсидій (за місяць/рік)</t>
  </si>
  <si>
    <t>Населення, штатні працівники</t>
  </si>
  <si>
    <t>Середня заробітна плата (за місяць)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</si>
  <si>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</si>
  <si>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</si>
  <si>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</si>
  <si>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Рівень безробіття за МОП*** (за квартал/рік)</t>
  </si>
  <si>
    <t>Чисельність наявного населення* (на кінець періоду)</t>
  </si>
  <si>
    <t>Середньооблікова кількість штатних працівників** (за місяць/рік)</t>
  </si>
  <si>
    <t>Кількість домогосподарств, які отримують субсидії (на кінець періоду)</t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</si>
  <si>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</si>
  <si>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2020 рік</t>
  </si>
  <si>
    <t>Січень 2020 року, % м/м</t>
  </si>
  <si>
    <t>Частка ІЦВ для 2020 року, %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</si>
  <si>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</si>
  <si>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Зміна цінових індексів ІСЦ та ІЦВ у 2016-2020 роках</t>
  </si>
  <si>
    <t>Січень</t>
  </si>
  <si>
    <t>* Дані можуть уточнюватися. Для даних по промисловості та будівництву по грудень 2019 року базисним є 2010 рік, з січня 2020 року – базисний 2016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</si>
</sst>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0_ ;\-0\ "/>
    <numFmt numFmtId="206" formatCode="0.00_ ;\-0.00\ "/>
    <numFmt numFmtId="207" formatCode="#,##0.0_ ;\-#,##0.0\ "/>
    <numFmt numFmtId="208" formatCode="0.0_ ;\-0.0\ "/>
    <numFmt numFmtId="209" formatCode="#,##0.00_ ;\-#,##0.00\ "/>
    <numFmt numFmtId="210" formatCode="_(* #,##0_);_(* \-#,##0_);_(* &quot;--&quot;_);_(@_)"/>
    <numFmt numFmtId="211" formatCode="0.000"/>
    <numFmt numFmtId="212" formatCode="0.00000"/>
    <numFmt numFmtId="213" formatCode="0.0000"/>
    <numFmt numFmtId="214" formatCode="_-* #,##0\ _₴_-;\-* #,##0\ _₴_-;_-* &quot;-&quot;??\ _₴_-;_-@_-"/>
    <numFmt numFmtId="215" formatCode="0.000000"/>
    <numFmt numFmtId="216" formatCode="0.0000000"/>
  </numFmts>
  <fonts count="18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2" tint="-0.249977111117893"/>
      </left>
      <right/>
      <top/>
      <bottom/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025">
    <xf numFmtId="0" fontId="0" fillId="0" borderId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9" fontId="45" fillId="0" borderId="0">
      <alignment horizontal="centerContinuous" vertical="top" wrapText="1"/>
    </xf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78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2" borderId="0" applyNumberFormat="0" applyBorder="0" applyAlignment="0" applyProtection="0"/>
    <xf numFmtId="180" fontId="44" fillId="0" borderId="0" applyFont="0" applyFill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6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1">
      <protection hidden="1"/>
    </xf>
    <xf numFmtId="0" fontId="53" fillId="22" borderId="1" applyNumberFormat="0" applyFont="0" applyBorder="0" applyAlignment="0" applyProtection="0">
      <protection hidden="1"/>
    </xf>
    <xf numFmtId="0" fontId="54" fillId="0" borderId="1">
      <protection hidden="1"/>
    </xf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8" fillId="22" borderId="2" applyNumberFormat="0" applyAlignment="0" applyProtection="0"/>
    <xf numFmtId="0" fontId="59" fillId="0" borderId="3" applyNumberFormat="0" applyFont="0" applyFill="0" applyAlignment="0" applyProtection="0"/>
    <xf numFmtId="0" fontId="60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1" fontId="62" fillId="24" borderId="5">
      <alignment horizontal="right" vertical="center"/>
    </xf>
    <xf numFmtId="0" fontId="63" fillId="24" borderId="5">
      <alignment horizontal="right" vertical="center"/>
    </xf>
    <xf numFmtId="0" fontId="48" fillId="24" borderId="6"/>
    <xf numFmtId="0" fontId="62" fillId="25" borderId="5">
      <alignment horizontal="center" vertical="center"/>
    </xf>
    <xf numFmtId="1" fontId="62" fillId="24" borderId="5">
      <alignment horizontal="right" vertical="center"/>
    </xf>
    <xf numFmtId="0" fontId="48" fillId="24" borderId="0"/>
    <xf numFmtId="0" fontId="48" fillId="24" borderId="0"/>
    <xf numFmtId="0" fontId="64" fillId="24" borderId="5">
      <alignment horizontal="left" vertical="center"/>
    </xf>
    <xf numFmtId="0" fontId="64" fillId="24" borderId="7">
      <alignment vertical="center"/>
    </xf>
    <xf numFmtId="0" fontId="65" fillId="24" borderId="8">
      <alignment vertical="center"/>
    </xf>
    <xf numFmtId="0" fontId="64" fillId="24" borderId="5"/>
    <xf numFmtId="0" fontId="63" fillId="24" borderId="5">
      <alignment horizontal="right" vertical="center"/>
    </xf>
    <xf numFmtId="0" fontId="66" fillId="26" borderId="5">
      <alignment horizontal="left" vertical="center"/>
    </xf>
    <xf numFmtId="0" fontId="66" fillId="26" borderId="5">
      <alignment horizontal="left" vertical="center"/>
    </xf>
    <xf numFmtId="0" fontId="42" fillId="24" borderId="5">
      <alignment horizontal="left" vertical="center"/>
    </xf>
    <xf numFmtId="0" fontId="67" fillId="24" borderId="6"/>
    <xf numFmtId="0" fontId="62" fillId="25" borderId="5">
      <alignment horizontal="left" vertical="center"/>
    </xf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181" fontId="68" fillId="0" borderId="0"/>
    <xf numFmtId="38" fontId="69" fillId="0" borderId="0" applyFont="0" applyFill="0" applyBorder="0" applyAlignment="0" applyProtection="0"/>
    <xf numFmtId="170" fontId="70" fillId="0" borderId="0" applyFont="0" applyFill="0" applyBorder="0" applyAlignment="0" applyProtection="0"/>
    <xf numFmtId="173" fontId="42" fillId="0" borderId="0" applyFont="0" applyFill="0" applyBorder="0" applyAlignment="0" applyProtection="0"/>
    <xf numFmtId="182" fontId="71" fillId="0" borderId="0" applyFont="0" applyFill="0" applyBorder="0" applyAlignment="0" applyProtection="0"/>
    <xf numFmtId="183" fontId="42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84" fontId="70" fillId="0" borderId="0" applyFont="0" applyFill="0" applyBorder="0" applyAlignment="0" applyProtection="0"/>
    <xf numFmtId="185" fontId="72" fillId="0" borderId="0">
      <alignment horizontal="right" vertical="top"/>
    </xf>
    <xf numFmtId="3" fontId="73" fillId="0" borderId="0" applyFont="0" applyFill="0" applyBorder="0" applyAlignment="0" applyProtection="0"/>
    <xf numFmtId="0" fontId="74" fillId="0" borderId="0"/>
    <xf numFmtId="3" fontId="48" fillId="0" borderId="0" applyFill="0" applyBorder="0" applyAlignment="0" applyProtection="0"/>
    <xf numFmtId="0" fontId="75" fillId="0" borderId="0"/>
    <xf numFmtId="0" fontId="75" fillId="0" borderId="0"/>
    <xf numFmtId="168" fontId="69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6" fillId="0" borderId="0">
      <protection locked="0"/>
    </xf>
    <xf numFmtId="187" fontId="77" fillId="0" borderId="0">
      <protection locked="0"/>
    </xf>
    <xf numFmtId="0" fontId="59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9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83" fillId="0" borderId="0">
      <protection locked="0"/>
    </xf>
    <xf numFmtId="0" fontId="82" fillId="0" borderId="0">
      <protection locked="0"/>
    </xf>
    <xf numFmtId="0" fontId="84" fillId="0" borderId="0"/>
    <xf numFmtId="0" fontId="82" fillId="0" borderId="0">
      <protection locked="0"/>
    </xf>
    <xf numFmtId="0" fontId="85" fillId="0" borderId="0"/>
    <xf numFmtId="0" fontId="82" fillId="0" borderId="0">
      <protection locked="0"/>
    </xf>
    <xf numFmtId="0" fontId="85" fillId="0" borderId="0"/>
    <xf numFmtId="0" fontId="83" fillId="0" borderId="0">
      <protection locked="0"/>
    </xf>
    <xf numFmtId="0" fontId="85" fillId="0" borderId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187" fontId="76" fillId="0" borderId="0">
      <protection locked="0"/>
    </xf>
    <xf numFmtId="187" fontId="77" fillId="0" borderId="0">
      <protection locked="0"/>
    </xf>
    <xf numFmtId="0" fontId="85" fillId="0" borderId="0"/>
    <xf numFmtId="0" fontId="86" fillId="0" borderId="0"/>
    <xf numFmtId="0" fontId="85" fillId="0" borderId="0"/>
    <xf numFmtId="0" fontId="74" fillId="0" borderId="0"/>
    <xf numFmtId="0" fontId="87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38" fontId="89" fillId="25" borderId="0" applyNumberFormat="0" applyBorder="0" applyAlignment="0" applyProtection="0"/>
    <xf numFmtId="0" fontId="90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2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4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87" fontId="96" fillId="0" borderId="0">
      <protection locked="0"/>
    </xf>
    <xf numFmtId="187" fontId="97" fillId="0" borderId="0">
      <protection locked="0"/>
    </xf>
    <xf numFmtId="187" fontId="96" fillId="0" borderId="0">
      <protection locked="0"/>
    </xf>
    <xf numFmtId="187" fontId="97" fillId="0" borderId="0"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2" fillId="0" borderId="0"/>
    <xf numFmtId="0" fontId="42" fillId="0" borderId="0"/>
    <xf numFmtId="191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103" fillId="7" borderId="2" applyNumberFormat="0" applyAlignment="0" applyProtection="0"/>
    <xf numFmtId="10" fontId="89" fillId="24" borderId="5" applyNumberFormat="0" applyBorder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93" fontId="106" fillId="0" borderId="0"/>
    <xf numFmtId="0" fontId="85" fillId="0" borderId="12"/>
    <xf numFmtId="0" fontId="107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9" fillId="0" borderId="1">
      <alignment horizontal="left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94" fontId="59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59" fillId="0" borderId="0" applyFont="0" applyFill="0" applyBorder="0" applyAlignment="0" applyProtection="0"/>
    <xf numFmtId="195" fontId="70" fillId="0" borderId="0" applyFont="0" applyFill="0" applyBorder="0" applyAlignment="0" applyProtection="0"/>
    <xf numFmtId="196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111" fillId="0" borderId="0"/>
    <xf numFmtId="0" fontId="112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5" fillId="0" borderId="0"/>
    <xf numFmtId="0" fontId="116" fillId="0" borderId="0"/>
    <xf numFmtId="0" fontId="11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8" fillId="0" borderId="0"/>
    <xf numFmtId="0" fontId="44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197" fontId="70" fillId="0" borderId="0" applyFill="0" applyBorder="0" applyAlignment="0" applyProtection="0">
      <alignment horizontal="right"/>
    </xf>
    <xf numFmtId="0" fontId="81" fillId="0" borderId="0"/>
    <xf numFmtId="0" fontId="118" fillId="0" borderId="0"/>
    <xf numFmtId="0" fontId="42" fillId="10" borderId="14" applyNumberFormat="0" applyFont="0" applyAlignment="0" applyProtection="0"/>
    <xf numFmtId="0" fontId="116" fillId="10" borderId="14" applyNumberFormat="0" applyFont="0" applyAlignment="0" applyProtection="0"/>
    <xf numFmtId="0" fontId="47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0" fontId="116" fillId="10" borderId="14" applyNumberFormat="0" applyFont="0" applyAlignment="0" applyProtection="0"/>
    <xf numFmtId="49" fontId="119" fillId="0" borderId="0"/>
    <xf numFmtId="172" fontId="120" fillId="0" borderId="0" applyFont="0" applyFill="0" applyBorder="0" applyAlignment="0" applyProtection="0"/>
    <xf numFmtId="0" fontId="121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0" fontId="122" fillId="22" borderId="15" applyNumberFormat="0" applyAlignment="0" applyProtection="0"/>
    <xf numFmtId="198" fontId="81" fillId="0" borderId="0" applyFont="0" applyFill="0" applyBorder="0" applyAlignment="0" applyProtection="0"/>
    <xf numFmtId="199" fontId="81" fillId="0" borderId="0" applyFont="0" applyFill="0" applyBorder="0" applyAlignment="0" applyProtection="0"/>
    <xf numFmtId="0" fontId="74" fillId="0" borderId="0"/>
    <xf numFmtId="10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" fontId="59" fillId="0" borderId="0" applyFont="0" applyFill="0" applyBorder="0" applyAlignment="0" applyProtection="0"/>
    <xf numFmtId="203" fontId="70" fillId="0" borderId="0" applyFill="0" applyBorder="0" applyAlignment="0">
      <alignment horizontal="centerContinuous"/>
    </xf>
    <xf numFmtId="0" fontId="44" fillId="0" borderId="0"/>
    <xf numFmtId="0" fontId="123" fillId="0" borderId="1" applyNumberFormat="0" applyFill="0" applyBorder="0" applyAlignment="0" applyProtection="0">
      <protection hidden="1"/>
    </xf>
    <xf numFmtId="175" fontId="124" fillId="0" borderId="0"/>
    <xf numFmtId="0" fontId="125" fillId="0" borderId="0"/>
    <xf numFmtId="0" fontId="48" fillId="0" borderId="0" applyNumberFormat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22" borderId="1"/>
    <xf numFmtId="187" fontId="76" fillId="0" borderId="16">
      <protection locked="0"/>
    </xf>
    <xf numFmtId="0" fontId="128" fillId="0" borderId="17" applyNumberFormat="0" applyFill="0" applyAlignment="0" applyProtection="0"/>
    <xf numFmtId="187" fontId="77" fillId="0" borderId="16">
      <protection locked="0"/>
    </xf>
    <xf numFmtId="0" fontId="82" fillId="0" borderId="16">
      <protection locked="0"/>
    </xf>
    <xf numFmtId="0" fontId="111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75" fontId="133" fillId="0" borderId="0">
      <alignment horizontal="right"/>
    </xf>
    <xf numFmtId="0" fontId="49" fillId="27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28" borderId="0" applyNumberFormat="0" applyBorder="0" applyAlignment="0" applyProtection="0"/>
    <xf numFmtId="0" fontId="49" fillId="16" borderId="0" applyNumberFormat="0" applyBorder="0" applyAlignment="0" applyProtection="0"/>
    <xf numFmtId="0" fontId="49" fillId="20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03" fillId="7" borderId="2" applyNumberFormat="0" applyAlignment="0" applyProtection="0"/>
    <xf numFmtId="0" fontId="103" fillId="13" borderId="2" applyNumberFormat="0" applyAlignment="0" applyProtection="0"/>
    <xf numFmtId="0" fontId="121" fillId="29" borderId="15" applyNumberFormat="0" applyAlignment="0" applyProtection="0"/>
    <xf numFmtId="0" fontId="134" fillId="29" borderId="2" applyNumberFormat="0" applyAlignment="0" applyProtection="0"/>
    <xf numFmtId="0" fontId="135" fillId="0" borderId="0" applyProtection="0"/>
    <xf numFmtId="204" fontId="136" fillId="0" borderId="0" applyFont="0" applyFill="0" applyBorder="0" applyAlignment="0" applyProtection="0"/>
    <xf numFmtId="0" fontId="87" fillId="4" borderId="0" applyNumberFormat="0" applyBorder="0" applyAlignment="0" applyProtection="0"/>
    <xf numFmtId="0" fontId="45" fillId="0" borderId="18">
      <alignment horizontal="centerContinuous" vertical="top" wrapText="1"/>
    </xf>
    <xf numFmtId="0" fontId="137" fillId="0" borderId="19" applyNumberFormat="0" applyFill="0" applyAlignment="0" applyProtection="0"/>
    <xf numFmtId="0" fontId="138" fillId="0" borderId="20" applyNumberFormat="0" applyFill="0" applyAlignment="0" applyProtection="0"/>
    <xf numFmtId="0" fontId="139" fillId="0" borderId="21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Protection="0"/>
    <xf numFmtId="0" fontId="141" fillId="0" borderId="0" applyProtection="0"/>
    <xf numFmtId="0" fontId="114" fillId="0" borderId="0">
      <alignment wrapText="1"/>
    </xf>
    <xf numFmtId="0" fontId="107" fillId="0" borderId="13" applyNumberFormat="0" applyFill="0" applyAlignment="0" applyProtection="0"/>
    <xf numFmtId="0" fontId="142" fillId="0" borderId="22" applyNumberFormat="0" applyFill="0" applyAlignment="0" applyProtection="0"/>
    <xf numFmtId="0" fontId="135" fillId="0" borderId="16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12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13" borderId="0" applyNumberFormat="0" applyBorder="0" applyAlignment="0" applyProtection="0"/>
    <xf numFmtId="0" fontId="57" fillId="22" borderId="2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2" fillId="0" borderId="0"/>
    <xf numFmtId="0" fontId="46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45" fillId="0" borderId="0"/>
    <xf numFmtId="0" fontId="46" fillId="0" borderId="0"/>
    <xf numFmtId="0" fontId="114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42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46" fillId="0" borderId="0"/>
    <xf numFmtId="0" fontId="43" fillId="0" borderId="0"/>
    <xf numFmtId="0" fontId="114" fillId="0" borderId="0"/>
    <xf numFmtId="0" fontId="42" fillId="0" borderId="0"/>
    <xf numFmtId="0" fontId="42" fillId="0" borderId="0"/>
    <xf numFmtId="0" fontId="46" fillId="0" borderId="0"/>
    <xf numFmtId="0" fontId="146" fillId="0" borderId="0"/>
    <xf numFmtId="0" fontId="146" fillId="0" borderId="0"/>
    <xf numFmtId="0" fontId="42" fillId="0" borderId="0"/>
    <xf numFmtId="0" fontId="42" fillId="0" borderId="0"/>
    <xf numFmtId="0" fontId="147" fillId="0" borderId="0"/>
    <xf numFmtId="0" fontId="41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/>
    <xf numFmtId="0" fontId="42" fillId="0" borderId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114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6" fillId="0" borderId="0"/>
    <xf numFmtId="0" fontId="114" fillId="0" borderId="0"/>
    <xf numFmtId="0" fontId="46" fillId="0" borderId="0"/>
    <xf numFmtId="0" fontId="46" fillId="0" borderId="0"/>
    <xf numFmtId="0" fontId="46" fillId="0" borderId="0"/>
    <xf numFmtId="0" fontId="142" fillId="0" borderId="17" applyNumberFormat="0" applyFill="0" applyAlignment="0" applyProtection="0"/>
    <xf numFmtId="0" fontId="55" fillId="5" borderId="0" applyNumberFormat="0" applyBorder="0" applyAlignment="0" applyProtection="0"/>
    <xf numFmtId="0" fontId="55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71" fillId="10" borderId="14" applyNumberFormat="0" applyFont="0" applyAlignment="0" applyProtection="0"/>
    <xf numFmtId="0" fontId="46" fillId="10" borderId="14" applyNumberFormat="0" applyFont="0" applyAlignment="0" applyProtection="0"/>
    <xf numFmtId="0" fontId="42" fillId="10" borderId="14" applyNumberFormat="0" applyFon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21" fillId="22" borderId="15" applyNumberFormat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9" fillId="0" borderId="23" applyNumberFormat="0" applyFill="0" applyAlignment="0" applyProtection="0"/>
    <xf numFmtId="0" fontId="112" fillId="13" borderId="0" applyNumberFormat="0" applyBorder="0" applyAlignment="0" applyProtection="0"/>
    <xf numFmtId="0" fontId="117" fillId="0" borderId="0"/>
    <xf numFmtId="0" fontId="135" fillId="0" borderId="0"/>
    <xf numFmtId="0" fontId="1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8" fontId="136" fillId="0" borderId="0" applyFont="0" applyFill="0" applyBorder="0" applyAlignment="0" applyProtection="0"/>
    <xf numFmtId="40" fontId="136" fillId="0" borderId="0" applyFont="0" applyFill="0" applyBorder="0" applyAlignment="0" applyProtection="0"/>
    <xf numFmtId="2" fontId="135" fillId="0" borderId="0" applyProtection="0"/>
    <xf numFmtId="174" fontId="46" fillId="0" borderId="0" applyFont="0" applyFill="0" applyBorder="0" applyAlignment="0" applyProtection="0"/>
    <xf numFmtId="184" fontId="42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87" fillId="6" borderId="0" applyNumberFormat="0" applyBorder="0" applyAlignment="0" applyProtection="0"/>
    <xf numFmtId="49" fontId="45" fillId="0" borderId="5">
      <alignment horizontal="center" vertical="center" wrapText="1"/>
    </xf>
    <xf numFmtId="0" fontId="46" fillId="8" borderId="0" applyNumberFormat="0" applyBorder="0" applyAlignment="0" applyProtection="0"/>
    <xf numFmtId="0" fontId="40" fillId="38" borderId="0" applyNumberFormat="0" applyBorder="0" applyAlignment="0" applyProtection="0"/>
    <xf numFmtId="0" fontId="46" fillId="9" borderId="0" applyNumberFormat="0" applyBorder="0" applyAlignment="0" applyProtection="0"/>
    <xf numFmtId="0" fontId="40" fillId="42" borderId="0" applyNumberFormat="0" applyBorder="0" applyAlignment="0" applyProtection="0"/>
    <xf numFmtId="0" fontId="46" fillId="10" borderId="0" applyNumberFormat="0" applyBorder="0" applyAlignment="0" applyProtection="0"/>
    <xf numFmtId="0" fontId="40" fillId="46" borderId="0" applyNumberFormat="0" applyBorder="0" applyAlignment="0" applyProtection="0"/>
    <xf numFmtId="0" fontId="46" fillId="7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6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6" fillId="13" borderId="0" applyNumberFormat="0" applyBorder="0" applyAlignment="0" applyProtection="0"/>
    <xf numFmtId="0" fontId="40" fillId="47" borderId="0" applyNumberFormat="0" applyBorder="0" applyAlignment="0" applyProtection="0"/>
    <xf numFmtId="0" fontId="40" fillId="50" borderId="0" applyNumberFormat="0" applyBorder="0" applyAlignment="0" applyProtection="0"/>
    <xf numFmtId="0" fontId="40" fillId="53" borderId="0" applyNumberFormat="0" applyBorder="0" applyAlignment="0" applyProtection="0"/>
    <xf numFmtId="0" fontId="40" fillId="57" borderId="0" applyNumberFormat="0" applyBorder="0" applyAlignment="0" applyProtection="0"/>
    <xf numFmtId="0" fontId="165" fillId="40" borderId="0" applyNumberFormat="0" applyBorder="0" applyAlignment="0" applyProtection="0"/>
    <xf numFmtId="0" fontId="165" fillId="44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65" fillId="54" borderId="0" applyNumberFormat="0" applyBorder="0" applyAlignment="0" applyProtection="0"/>
    <xf numFmtId="0" fontId="49" fillId="9" borderId="0" applyNumberFormat="0" applyBorder="0" applyAlignment="0" applyProtection="0"/>
    <xf numFmtId="0" fontId="166" fillId="29" borderId="0">
      <alignment horizontal="right" vertical="top"/>
    </xf>
    <xf numFmtId="0" fontId="167" fillId="29" borderId="0">
      <alignment horizontal="center" vertical="center"/>
    </xf>
    <xf numFmtId="0" fontId="166" fillId="29" borderId="0">
      <alignment horizontal="left" vertical="top"/>
    </xf>
    <xf numFmtId="0" fontId="166" fillId="29" borderId="0">
      <alignment horizontal="left" vertical="top"/>
    </xf>
    <xf numFmtId="0" fontId="167" fillId="29" borderId="0">
      <alignment horizontal="left" vertical="top"/>
    </xf>
    <xf numFmtId="0" fontId="167" fillId="29" borderId="0">
      <alignment horizontal="right" vertical="top"/>
    </xf>
    <xf numFmtId="0" fontId="167" fillId="29" borderId="0">
      <alignment horizontal="right" vertical="top"/>
    </xf>
    <xf numFmtId="0" fontId="165" fillId="37" borderId="0" applyNumberFormat="0" applyBorder="0" applyAlignment="0" applyProtection="0"/>
    <xf numFmtId="0" fontId="165" fillId="41" borderId="0" applyNumberFormat="0" applyBorder="0" applyAlignment="0" applyProtection="0"/>
    <xf numFmtId="0" fontId="165" fillId="45" borderId="0" applyNumberFormat="0" applyBorder="0" applyAlignment="0" applyProtection="0"/>
    <xf numFmtId="0" fontId="165" fillId="48" borderId="0" applyNumberFormat="0" applyBorder="0" applyAlignment="0" applyProtection="0"/>
    <xf numFmtId="0" fontId="165" fillId="51" borderId="0" applyNumberFormat="0" applyBorder="0" applyAlignment="0" applyProtection="0"/>
    <xf numFmtId="0" fontId="165" fillId="55" borderId="0" applyNumberFormat="0" applyBorder="0" applyAlignment="0" applyProtection="0"/>
    <xf numFmtId="0" fontId="157" fillId="33" borderId="27" applyNumberFormat="0" applyAlignment="0" applyProtection="0"/>
    <xf numFmtId="0" fontId="158" fillId="34" borderId="28" applyNumberFormat="0" applyAlignment="0" applyProtection="0"/>
    <xf numFmtId="0" fontId="159" fillId="34" borderId="27" applyNumberFormat="0" applyAlignment="0" applyProtection="0"/>
    <xf numFmtId="0" fontId="168" fillId="0" borderId="0" applyNumberFormat="0" applyFill="0" applyBorder="0" applyAlignment="0" applyProtection="0"/>
    <xf numFmtId="0" fontId="151" fillId="0" borderId="24" applyNumberFormat="0" applyFill="0" applyAlignment="0" applyProtection="0"/>
    <xf numFmtId="0" fontId="152" fillId="0" borderId="25" applyNumberFormat="0" applyFill="0" applyAlignment="0" applyProtection="0"/>
    <xf numFmtId="0" fontId="153" fillId="0" borderId="26" applyNumberFormat="0" applyFill="0" applyAlignment="0" applyProtection="0"/>
    <xf numFmtId="0" fontId="153" fillId="0" borderId="0" applyNumberFormat="0" applyFill="0" applyBorder="0" applyAlignment="0" applyProtection="0"/>
    <xf numFmtId="0" fontId="164" fillId="0" borderId="32" applyNumberFormat="0" applyFill="0" applyAlignment="0" applyProtection="0"/>
    <xf numFmtId="0" fontId="161" fillId="35" borderId="30" applyNumberFormat="0" applyAlignment="0" applyProtection="0"/>
    <xf numFmtId="0" fontId="150" fillId="0" borderId="0" applyNumberFormat="0" applyFill="0" applyBorder="0" applyAlignment="0" applyProtection="0"/>
    <xf numFmtId="0" fontId="156" fillId="3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6" fillId="0" borderId="0"/>
    <xf numFmtId="0" fontId="46" fillId="0" borderId="0"/>
    <xf numFmtId="0" fontId="155" fillId="31" borderId="0" applyNumberFormat="0" applyBorder="0" applyAlignment="0" applyProtection="0"/>
    <xf numFmtId="0" fontId="163" fillId="0" borderId="0" applyNumberFormat="0" applyFill="0" applyBorder="0" applyAlignment="0" applyProtection="0"/>
    <xf numFmtId="0" fontId="40" fillId="36" borderId="31" applyNumberFormat="0" applyFont="0" applyAlignment="0" applyProtection="0"/>
    <xf numFmtId="0" fontId="46" fillId="10" borderId="14" applyNumberFormat="0" applyFont="0" applyAlignment="0" applyProtection="0"/>
    <xf numFmtId="9" fontId="42" fillId="0" borderId="0" applyFont="0" applyFill="0" applyBorder="0" applyAlignment="0" applyProtection="0"/>
    <xf numFmtId="0" fontId="160" fillId="0" borderId="29" applyNumberFormat="0" applyFill="0" applyAlignment="0" applyProtection="0"/>
    <xf numFmtId="0" fontId="162" fillId="0" borderId="0" applyNumberFormat="0" applyFill="0" applyBorder="0" applyAlignment="0" applyProtection="0"/>
    <xf numFmtId="174" fontId="46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154" fillId="30" borderId="0" applyNumberFormat="0" applyBorder="0" applyAlignment="0" applyProtection="0"/>
    <xf numFmtId="0" fontId="136" fillId="0" borderId="0"/>
    <xf numFmtId="0" fontId="42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169" fillId="0" borderId="0"/>
    <xf numFmtId="0" fontId="87" fillId="4" borderId="0" applyNumberFormat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2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69" fillId="0" borderId="0"/>
    <xf numFmtId="0" fontId="42" fillId="0" borderId="0"/>
    <xf numFmtId="0" fontId="114" fillId="0" borderId="0"/>
    <xf numFmtId="0" fontId="43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6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57" borderId="0" applyNumberFormat="0" applyBorder="0" applyAlignment="0" applyProtection="0"/>
    <xf numFmtId="165" fontId="70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6" borderId="31" applyNumberFormat="0" applyFont="0" applyAlignment="0" applyProtection="0"/>
    <xf numFmtId="0" fontId="20" fillId="0" borderId="0"/>
    <xf numFmtId="0" fontId="20" fillId="0" borderId="0"/>
    <xf numFmtId="0" fontId="174" fillId="0" borderId="0"/>
    <xf numFmtId="0" fontId="114" fillId="0" borderId="0"/>
    <xf numFmtId="0" fontId="43" fillId="0" borderId="0"/>
    <xf numFmtId="0" fontId="114" fillId="0" borderId="0" applyNumberFormat="0" applyFill="0" applyBorder="0" applyAlignment="0" applyProtection="0"/>
    <xf numFmtId="0" fontId="43" fillId="0" borderId="0"/>
    <xf numFmtId="0" fontId="42" fillId="0" borderId="0"/>
    <xf numFmtId="0" fontId="20" fillId="0" borderId="0"/>
    <xf numFmtId="166" fontId="20" fillId="0" borderId="0" applyFont="0" applyFill="0" applyBorder="0" applyAlignment="0" applyProtection="0"/>
    <xf numFmtId="0" fontId="42" fillId="0" borderId="0"/>
    <xf numFmtId="0" fontId="175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42" fillId="0" borderId="0"/>
    <xf numFmtId="0" fontId="7" fillId="0" borderId="0"/>
    <xf numFmtId="0" fontId="7" fillId="0" borderId="0"/>
    <xf numFmtId="0" fontId="6" fillId="0" borderId="0"/>
    <xf numFmtId="0" fontId="5" fillId="0" borderId="0"/>
    <xf numFmtId="164" fontId="4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52">
    <xf numFmtId="0" fontId="0" fillId="0" borderId="0" xfId="0"/>
    <xf numFmtId="0" fontId="173" fillId="0" borderId="0" xfId="0" applyFont="1" applyFill="1"/>
    <xf numFmtId="0" fontId="173" fillId="0" borderId="0" xfId="0" applyFont="1" applyFill="1" applyBorder="1" applyAlignment="1"/>
    <xf numFmtId="0" fontId="172" fillId="0" borderId="0" xfId="0" applyFont="1" applyFill="1" applyBorder="1" applyAlignment="1">
      <alignment horizontal="center" vertical="center" wrapText="1"/>
    </xf>
    <xf numFmtId="0" fontId="172" fillId="0" borderId="35" xfId="0" applyFont="1" applyFill="1" applyBorder="1" applyAlignment="1">
      <alignment vertical="center"/>
    </xf>
    <xf numFmtId="175" fontId="172" fillId="0" borderId="0" xfId="0" applyNumberFormat="1" applyFont="1" applyFill="1" applyBorder="1" applyAlignment="1">
      <alignment horizontal="right" vertical="center" wrapText="1"/>
    </xf>
    <xf numFmtId="175" fontId="172" fillId="0" borderId="0" xfId="0" applyNumberFormat="1" applyFont="1" applyFill="1" applyBorder="1" applyAlignment="1">
      <alignment horizontal="right" vertical="center"/>
    </xf>
    <xf numFmtId="0" fontId="173" fillId="0" borderId="35" xfId="0" applyFont="1" applyFill="1" applyBorder="1" applyAlignment="1">
      <alignment horizontal="left" vertical="center"/>
    </xf>
    <xf numFmtId="175" fontId="173" fillId="0" borderId="0" xfId="0" applyNumberFormat="1" applyFont="1" applyFill="1" applyBorder="1" applyAlignment="1">
      <alignment horizontal="right" vertical="center" wrapText="1"/>
    </xf>
    <xf numFmtId="175" fontId="172" fillId="0" borderId="34" xfId="0" applyNumberFormat="1" applyFont="1" applyFill="1" applyBorder="1" applyAlignment="1">
      <alignment horizontal="right" vertical="center" wrapText="1"/>
    </xf>
    <xf numFmtId="0" fontId="172" fillId="0" borderId="35" xfId="0" applyFont="1" applyFill="1" applyBorder="1" applyAlignment="1">
      <alignment horizontal="left" vertical="center" indent="2"/>
    </xf>
    <xf numFmtId="0" fontId="173" fillId="0" borderId="35" xfId="0" applyFont="1" applyFill="1" applyBorder="1" applyAlignment="1">
      <alignment horizontal="left" vertical="center" indent="4"/>
    </xf>
    <xf numFmtId="0" fontId="173" fillId="0" borderId="35" xfId="0" applyFont="1" applyFill="1" applyBorder="1" applyAlignment="1">
      <alignment horizontal="left" vertical="center" wrapText="1" indent="4"/>
    </xf>
    <xf numFmtId="0" fontId="172" fillId="0" borderId="37" xfId="0" applyFont="1" applyFill="1" applyBorder="1" applyAlignment="1">
      <alignment horizontal="left" vertical="center" indent="2"/>
    </xf>
    <xf numFmtId="0" fontId="172" fillId="0" borderId="37" xfId="0" applyFont="1" applyFill="1" applyBorder="1" applyAlignment="1">
      <alignment horizontal="left" vertical="center" wrapText="1" indent="2"/>
    </xf>
    <xf numFmtId="0" fontId="173" fillId="0" borderId="0" xfId="0" applyFont="1" applyFill="1" applyBorder="1" applyAlignment="1">
      <alignment wrapText="1"/>
    </xf>
    <xf numFmtId="175" fontId="173" fillId="0" borderId="0" xfId="0" applyNumberFormat="1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vertical="center"/>
    </xf>
    <xf numFmtId="0" fontId="173" fillId="0" borderId="0" xfId="0" applyFont="1" applyFill="1" applyBorder="1" applyAlignment="1">
      <alignment horizontal="right" vertical="center" wrapText="1"/>
    </xf>
    <xf numFmtId="0" fontId="172" fillId="0" borderId="0" xfId="0" applyFont="1" applyFill="1" applyBorder="1" applyAlignment="1">
      <alignment vertical="center" wrapText="1"/>
    </xf>
    <xf numFmtId="0" fontId="172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2" fillId="0" borderId="35" xfId="0" applyFont="1" applyFill="1" applyBorder="1" applyAlignment="1">
      <alignment horizontal="left" vertical="center" wrapText="1"/>
    </xf>
    <xf numFmtId="0" fontId="172" fillId="0" borderId="36" xfId="0" applyFont="1" applyFill="1" applyBorder="1" applyAlignment="1">
      <alignment horizontal="center" vertical="center" wrapText="1"/>
    </xf>
    <xf numFmtId="175" fontId="172" fillId="0" borderId="47" xfId="0" applyNumberFormat="1" applyFont="1" applyFill="1" applyBorder="1" applyAlignment="1">
      <alignment horizontal="right" vertical="center" wrapText="1"/>
    </xf>
    <xf numFmtId="175" fontId="173" fillId="0" borderId="47" xfId="0" applyNumberFormat="1" applyFont="1" applyFill="1" applyBorder="1" applyAlignment="1">
      <alignment horizontal="center" vertical="center" wrapText="1"/>
    </xf>
    <xf numFmtId="175" fontId="173" fillId="0" borderId="47" xfId="0" applyNumberFormat="1" applyFont="1" applyFill="1" applyBorder="1" applyAlignment="1">
      <alignment horizontal="right" vertical="center" wrapText="1"/>
    </xf>
    <xf numFmtId="175" fontId="172" fillId="0" borderId="48" xfId="0" applyNumberFormat="1" applyFont="1" applyFill="1" applyBorder="1" applyAlignment="1">
      <alignment horizontal="right" vertical="center" wrapText="1"/>
    </xf>
    <xf numFmtId="175" fontId="172" fillId="0" borderId="47" xfId="0" applyNumberFormat="1" applyFont="1" applyFill="1" applyBorder="1" applyAlignment="1">
      <alignment horizontal="right" vertical="center"/>
    </xf>
    <xf numFmtId="0" fontId="173" fillId="0" borderId="0" xfId="0" applyFont="1" applyFill="1" applyBorder="1"/>
    <xf numFmtId="0" fontId="173" fillId="0" borderId="0" xfId="0" applyFont="1"/>
    <xf numFmtId="14" fontId="172" fillId="58" borderId="33" xfId="0" applyNumberFormat="1" applyFont="1" applyFill="1" applyBorder="1" applyAlignment="1" applyProtection="1">
      <alignment horizontal="center" vertical="center" wrapText="1"/>
    </xf>
    <xf numFmtId="14" fontId="173" fillId="58" borderId="33" xfId="0" applyNumberFormat="1" applyFont="1" applyFill="1" applyBorder="1" applyAlignment="1" applyProtection="1">
      <alignment horizontal="center" vertical="center" wrapText="1"/>
    </xf>
    <xf numFmtId="14" fontId="173" fillId="58" borderId="38" xfId="0" applyNumberFormat="1" applyFont="1" applyFill="1" applyBorder="1" applyAlignment="1" applyProtection="1">
      <alignment horizontal="center" vertical="center" wrapText="1"/>
    </xf>
    <xf numFmtId="0" fontId="172" fillId="58" borderId="35" xfId="0" applyNumberFormat="1" applyFont="1" applyFill="1" applyBorder="1" applyAlignment="1" applyProtection="1">
      <alignment vertical="center" wrapText="1"/>
    </xf>
    <xf numFmtId="3" fontId="172" fillId="58" borderId="0" xfId="0" applyNumberFormat="1" applyFont="1" applyFill="1" applyBorder="1" applyAlignment="1" applyProtection="1">
      <alignment horizontal="right" vertical="center" wrapText="1"/>
    </xf>
    <xf numFmtId="3" fontId="172" fillId="58" borderId="35" xfId="0" applyNumberFormat="1" applyFont="1" applyFill="1" applyBorder="1" applyAlignment="1" applyProtection="1">
      <alignment horizontal="right" vertical="center" wrapText="1"/>
    </xf>
    <xf numFmtId="193" fontId="172" fillId="58" borderId="0" xfId="0" applyNumberFormat="1" applyFont="1" applyFill="1" applyBorder="1" applyAlignment="1" applyProtection="1">
      <alignment horizontal="right" vertical="center" wrapText="1"/>
    </xf>
    <xf numFmtId="193" fontId="172" fillId="58" borderId="36" xfId="0" applyNumberFormat="1" applyFont="1" applyFill="1" applyBorder="1" applyAlignment="1" applyProtection="1">
      <alignment horizontal="right" vertical="center" wrapText="1"/>
    </xf>
    <xf numFmtId="0" fontId="172" fillId="58" borderId="35" xfId="0" applyNumberFormat="1" applyFont="1" applyFill="1" applyBorder="1" applyAlignment="1" applyProtection="1">
      <alignment horizontal="left" vertical="center" wrapText="1"/>
    </xf>
    <xf numFmtId="175" fontId="173" fillId="0" borderId="0" xfId="0" applyNumberFormat="1" applyFont="1" applyFill="1" applyBorder="1"/>
    <xf numFmtId="0" fontId="173" fillId="58" borderId="35" xfId="0" applyNumberFormat="1" applyFont="1" applyFill="1" applyBorder="1" applyAlignment="1" applyProtection="1">
      <alignment horizontal="left" vertical="center" wrapText="1" indent="2"/>
    </xf>
    <xf numFmtId="3" fontId="173" fillId="58" borderId="0" xfId="0" applyNumberFormat="1" applyFont="1" applyFill="1" applyBorder="1" applyAlignment="1" applyProtection="1">
      <alignment horizontal="right" vertical="center" wrapText="1"/>
    </xf>
    <xf numFmtId="3" fontId="173" fillId="58" borderId="35" xfId="0" applyNumberFormat="1" applyFont="1" applyFill="1" applyBorder="1" applyAlignment="1" applyProtection="1">
      <alignment horizontal="right" vertical="center" wrapText="1"/>
    </xf>
    <xf numFmtId="193" fontId="173" fillId="58" borderId="0" xfId="0" applyNumberFormat="1" applyFont="1" applyFill="1" applyBorder="1" applyAlignment="1" applyProtection="1">
      <alignment horizontal="right" vertical="center" wrapText="1"/>
    </xf>
    <xf numFmtId="193" fontId="173" fillId="58" borderId="36" xfId="0" applyNumberFormat="1" applyFont="1" applyFill="1" applyBorder="1" applyAlignment="1" applyProtection="1">
      <alignment horizontal="right" vertical="center" wrapText="1"/>
    </xf>
    <xf numFmtId="0" fontId="172" fillId="58" borderId="35" xfId="0" applyNumberFormat="1" applyFont="1" applyFill="1" applyBorder="1" applyAlignment="1" applyProtection="1">
      <alignment horizontal="left" vertical="center" wrapText="1" indent="2"/>
    </xf>
    <xf numFmtId="0" fontId="172" fillId="0" borderId="0" xfId="0" applyFont="1" applyFill="1" applyBorder="1"/>
    <xf numFmtId="0" fontId="172" fillId="0" borderId="0" xfId="0" applyFont="1"/>
    <xf numFmtId="0" fontId="173" fillId="58" borderId="35" xfId="0" applyNumberFormat="1" applyFont="1" applyFill="1" applyBorder="1" applyAlignment="1" applyProtection="1">
      <alignment horizontal="left" vertical="center" wrapText="1" indent="4"/>
    </xf>
    <xf numFmtId="0" fontId="173" fillId="58" borderId="35" xfId="0" applyNumberFormat="1" applyFont="1" applyFill="1" applyBorder="1" applyAlignment="1" applyProtection="1">
      <alignment vertical="center" wrapText="1"/>
    </xf>
    <xf numFmtId="205" fontId="172" fillId="58" borderId="35" xfId="0" applyNumberFormat="1" applyFont="1" applyFill="1" applyBorder="1" applyAlignment="1" applyProtection="1">
      <alignment horizontal="right" vertical="center" wrapText="1"/>
    </xf>
    <xf numFmtId="206" fontId="172" fillId="58" borderId="35" xfId="0" applyNumberFormat="1" applyFont="1" applyFill="1" applyBorder="1" applyAlignment="1" applyProtection="1">
      <alignment horizontal="right" vertical="center" wrapText="1"/>
    </xf>
    <xf numFmtId="4" fontId="172" fillId="58" borderId="36" xfId="0" applyNumberFormat="1" applyFont="1" applyFill="1" applyBorder="1" applyAlignment="1" applyProtection="1">
      <alignment horizontal="right" vertical="center" wrapText="1"/>
    </xf>
    <xf numFmtId="193" fontId="173" fillId="58" borderId="35" xfId="0" applyNumberFormat="1" applyFont="1" applyFill="1" applyBorder="1" applyAlignment="1" applyProtection="1">
      <alignment horizontal="right" vertical="center" wrapText="1"/>
    </xf>
    <xf numFmtId="205" fontId="173" fillId="58" borderId="35" xfId="0" applyNumberFormat="1" applyFont="1" applyFill="1" applyBorder="1" applyAlignment="1" applyProtection="1">
      <alignment horizontal="right" vertical="center" wrapText="1"/>
    </xf>
    <xf numFmtId="207" fontId="173" fillId="58" borderId="0" xfId="0" applyNumberFormat="1" applyFont="1" applyFill="1" applyBorder="1" applyAlignment="1" applyProtection="1">
      <alignment horizontal="right" vertical="center" wrapText="1"/>
    </xf>
    <xf numFmtId="207" fontId="173" fillId="58" borderId="36" xfId="0" applyNumberFormat="1" applyFont="1" applyFill="1" applyBorder="1" applyAlignment="1" applyProtection="1">
      <alignment horizontal="right" vertical="center" wrapText="1"/>
    </xf>
    <xf numFmtId="175" fontId="172" fillId="58" borderId="0" xfId="0" applyNumberFormat="1" applyFont="1" applyFill="1" applyBorder="1" applyAlignment="1" applyProtection="1">
      <alignment horizontal="right" vertical="center" wrapText="1"/>
    </xf>
    <xf numFmtId="208" fontId="172" fillId="58" borderId="35" xfId="0" applyNumberFormat="1" applyFont="1" applyFill="1" applyBorder="1" applyAlignment="1" applyProtection="1">
      <alignment horizontal="right" vertical="center" wrapText="1"/>
    </xf>
    <xf numFmtId="207" fontId="172" fillId="58" borderId="0" xfId="0" applyNumberFormat="1" applyFont="1" applyFill="1" applyBorder="1" applyAlignment="1" applyProtection="1">
      <alignment horizontal="right" vertical="center" wrapText="1"/>
    </xf>
    <xf numFmtId="207" fontId="172" fillId="58" borderId="36" xfId="0" applyNumberFormat="1" applyFont="1" applyFill="1" applyBorder="1" applyAlignment="1" applyProtection="1">
      <alignment horizontal="right" vertical="center" wrapText="1"/>
    </xf>
    <xf numFmtId="209" fontId="172" fillId="58" borderId="0" xfId="0" applyNumberFormat="1" applyFont="1" applyFill="1" applyBorder="1" applyAlignment="1" applyProtection="1">
      <alignment horizontal="right" vertical="center" wrapText="1"/>
    </xf>
    <xf numFmtId="175" fontId="173" fillId="58" borderId="0" xfId="0" applyNumberFormat="1" applyFont="1" applyFill="1" applyBorder="1" applyAlignment="1" applyProtection="1">
      <alignment horizontal="right" vertical="center" wrapText="1"/>
    </xf>
    <xf numFmtId="208" fontId="173" fillId="58" borderId="35" xfId="0" applyNumberFormat="1" applyFont="1" applyFill="1" applyBorder="1" applyAlignment="1" applyProtection="1">
      <alignment horizontal="right" vertical="center" wrapText="1"/>
    </xf>
    <xf numFmtId="209" fontId="173" fillId="58" borderId="0" xfId="0" applyNumberFormat="1" applyFont="1" applyFill="1" applyBorder="1" applyAlignment="1" applyProtection="1">
      <alignment horizontal="right" vertical="center" wrapText="1"/>
    </xf>
    <xf numFmtId="4" fontId="173" fillId="58" borderId="36" xfId="0" applyNumberFormat="1" applyFont="1" applyFill="1" applyBorder="1" applyAlignment="1" applyProtection="1">
      <alignment horizontal="right" vertical="center" wrapText="1"/>
    </xf>
    <xf numFmtId="0" fontId="173" fillId="58" borderId="35" xfId="0" applyNumberFormat="1" applyFont="1" applyFill="1" applyBorder="1" applyAlignment="1" applyProtection="1">
      <alignment horizontal="left" vertical="center" wrapText="1"/>
    </xf>
    <xf numFmtId="0" fontId="173" fillId="58" borderId="37" xfId="0" applyNumberFormat="1" applyFont="1" applyFill="1" applyBorder="1" applyAlignment="1" applyProtection="1">
      <alignment horizontal="left" vertical="center" wrapText="1" indent="2"/>
    </xf>
    <xf numFmtId="175" fontId="173" fillId="58" borderId="34" xfId="0" applyNumberFormat="1" applyFont="1" applyFill="1" applyBorder="1" applyAlignment="1" applyProtection="1">
      <alignment horizontal="right" vertical="center" wrapText="1"/>
    </xf>
    <xf numFmtId="208" fontId="173" fillId="58" borderId="37" xfId="0" applyNumberFormat="1" applyFont="1" applyFill="1" applyBorder="1" applyAlignment="1" applyProtection="1">
      <alignment horizontal="right" vertical="center" wrapText="1"/>
    </xf>
    <xf numFmtId="209" fontId="173" fillId="58" borderId="34" xfId="0" applyNumberFormat="1" applyFont="1" applyFill="1" applyBorder="1" applyAlignment="1" applyProtection="1">
      <alignment horizontal="right" vertical="center" wrapText="1"/>
    </xf>
    <xf numFmtId="4" fontId="173" fillId="58" borderId="49" xfId="0" applyNumberFormat="1" applyFont="1" applyFill="1" applyBorder="1" applyAlignment="1" applyProtection="1">
      <alignment horizontal="right" vertical="center" wrapText="1"/>
    </xf>
    <xf numFmtId="0" fontId="173" fillId="0" borderId="0" xfId="0" applyNumberFormat="1" applyFont="1" applyFill="1" applyBorder="1" applyAlignment="1" applyProtection="1"/>
    <xf numFmtId="175" fontId="173" fillId="0" borderId="0" xfId="0" applyNumberFormat="1" applyFont="1" applyFill="1" applyBorder="1" applyAlignment="1" applyProtection="1">
      <alignment horizontal="right"/>
    </xf>
    <xf numFmtId="0" fontId="173" fillId="0" borderId="0" xfId="776" applyFont="1" applyFill="1" applyBorder="1"/>
    <xf numFmtId="0" fontId="173" fillId="0" borderId="0" xfId="0" applyFont="1" applyFill="1" applyBorder="1" applyAlignment="1">
      <alignment horizontal="right"/>
    </xf>
    <xf numFmtId="0" fontId="173" fillId="0" borderId="0" xfId="0" applyFont="1" applyAlignment="1">
      <alignment horizontal="right"/>
    </xf>
    <xf numFmtId="0" fontId="173" fillId="0" borderId="0" xfId="914" applyFont="1" applyFill="1" applyBorder="1" applyAlignment="1">
      <alignment vertical="center"/>
    </xf>
    <xf numFmtId="0" fontId="172" fillId="0" borderId="0" xfId="914" applyFont="1" applyFill="1" applyBorder="1" applyAlignment="1">
      <alignment horizontal="center" vertical="center" wrapText="1"/>
    </xf>
    <xf numFmtId="0" fontId="172" fillId="0" borderId="0" xfId="914" applyFont="1" applyFill="1" applyBorder="1" applyAlignment="1">
      <alignment horizontal="center" vertical="center"/>
    </xf>
    <xf numFmtId="0" fontId="172" fillId="0" borderId="35" xfId="914" applyFont="1" applyFill="1" applyBorder="1" applyAlignment="1">
      <alignment vertical="center"/>
    </xf>
    <xf numFmtId="175" fontId="172" fillId="0" borderId="0" xfId="914" applyNumberFormat="1" applyFont="1" applyFill="1" applyBorder="1" applyAlignment="1">
      <alignment horizontal="right" vertical="center"/>
    </xf>
    <xf numFmtId="175" fontId="172" fillId="0" borderId="40" xfId="914" applyNumberFormat="1" applyFont="1" applyFill="1" applyBorder="1" applyAlignment="1">
      <alignment horizontal="right" vertical="center"/>
    </xf>
    <xf numFmtId="0" fontId="172" fillId="0" borderId="35" xfId="914" applyFont="1" applyFill="1" applyBorder="1" applyAlignment="1">
      <alignment horizontal="left" vertical="center" indent="2"/>
    </xf>
    <xf numFmtId="0" fontId="172" fillId="0" borderId="0" xfId="914" applyFont="1" applyFill="1" applyBorder="1" applyAlignment="1">
      <alignment vertical="center"/>
    </xf>
    <xf numFmtId="0" fontId="173" fillId="0" borderId="35" xfId="914" applyFont="1" applyFill="1" applyBorder="1" applyAlignment="1">
      <alignment horizontal="left" vertical="center" indent="4"/>
    </xf>
    <xf numFmtId="175" fontId="173" fillId="0" borderId="0" xfId="914" applyNumberFormat="1" applyFont="1" applyFill="1" applyBorder="1" applyAlignment="1">
      <alignment horizontal="right" vertical="center"/>
    </xf>
    <xf numFmtId="0" fontId="173" fillId="0" borderId="35" xfId="914" applyFont="1" applyFill="1" applyBorder="1" applyAlignment="1">
      <alignment horizontal="left" vertical="center" indent="6"/>
    </xf>
    <xf numFmtId="0" fontId="173" fillId="0" borderId="35" xfId="914" quotePrefix="1" applyFont="1" applyFill="1" applyBorder="1" applyAlignment="1">
      <alignment horizontal="left" vertical="center" indent="8"/>
    </xf>
    <xf numFmtId="0" fontId="172" fillId="0" borderId="35" xfId="914" applyFont="1" applyFill="1" applyBorder="1" applyAlignment="1">
      <alignment vertical="center" wrapText="1"/>
    </xf>
    <xf numFmtId="0" fontId="173" fillId="0" borderId="35" xfId="914" applyFont="1" applyFill="1" applyBorder="1" applyAlignment="1">
      <alignment horizontal="left" vertical="center" indent="2"/>
    </xf>
    <xf numFmtId="0" fontId="173" fillId="0" borderId="35" xfId="914" applyFont="1" applyFill="1" applyBorder="1" applyAlignment="1">
      <alignment horizontal="left" vertical="center" wrapText="1" indent="2"/>
    </xf>
    <xf numFmtId="2" fontId="173" fillId="0" borderId="0" xfId="914" applyNumberFormat="1" applyFont="1" applyFill="1" applyBorder="1" applyAlignment="1">
      <alignment vertical="center"/>
    </xf>
    <xf numFmtId="0" fontId="173" fillId="0" borderId="35" xfId="914" applyFont="1" applyFill="1" applyBorder="1" applyAlignment="1">
      <alignment vertical="center"/>
    </xf>
    <xf numFmtId="0" fontId="173" fillId="0" borderId="0" xfId="914" applyFont="1" applyFill="1" applyBorder="1" applyAlignment="1">
      <alignment horizontal="right" vertical="center"/>
    </xf>
    <xf numFmtId="0" fontId="173" fillId="0" borderId="35" xfId="914" applyFont="1" applyFill="1" applyBorder="1" applyAlignment="1">
      <alignment horizontal="left" vertical="center"/>
    </xf>
    <xf numFmtId="0" fontId="173" fillId="0" borderId="35" xfId="914" applyFont="1" applyFill="1" applyBorder="1" applyAlignment="1">
      <alignment vertical="center" wrapText="1"/>
    </xf>
    <xf numFmtId="17" fontId="173" fillId="0" borderId="0" xfId="914" applyNumberFormat="1" applyFont="1" applyFill="1" applyBorder="1" applyAlignment="1">
      <alignment horizontal="right" vertical="center"/>
    </xf>
    <xf numFmtId="0" fontId="173" fillId="0" borderId="37" xfId="914" applyFont="1" applyFill="1" applyBorder="1" applyAlignment="1">
      <alignment horizontal="left" vertical="center" wrapText="1" indent="2"/>
    </xf>
    <xf numFmtId="175" fontId="173" fillId="0" borderId="34" xfId="914" applyNumberFormat="1" applyFont="1" applyFill="1" applyBorder="1" applyAlignment="1">
      <alignment horizontal="right" vertical="center"/>
    </xf>
    <xf numFmtId="0" fontId="173" fillId="0" borderId="0" xfId="914" applyFont="1" applyFill="1" applyBorder="1" applyAlignment="1">
      <alignment horizontal="left" vertical="center" wrapText="1"/>
    </xf>
    <xf numFmtId="175" fontId="173" fillId="0" borderId="0" xfId="914" applyNumberFormat="1" applyFont="1" applyFill="1" applyBorder="1" applyAlignment="1">
      <alignment horizontal="center" vertical="center"/>
    </xf>
    <xf numFmtId="175" fontId="173" fillId="0" borderId="0" xfId="914" applyNumberFormat="1" applyFont="1" applyFill="1" applyBorder="1" applyAlignment="1">
      <alignment vertical="center"/>
    </xf>
    <xf numFmtId="3" fontId="176" fillId="0" borderId="0" xfId="1015" applyNumberFormat="1" applyFont="1" applyFill="1" applyBorder="1" applyAlignment="1">
      <alignment vertical="center"/>
    </xf>
    <xf numFmtId="2" fontId="177" fillId="0" borderId="0" xfId="1015" applyNumberFormat="1" applyFont="1" applyFill="1" applyBorder="1" applyAlignment="1">
      <alignment vertical="center"/>
    </xf>
    <xf numFmtId="0" fontId="178" fillId="0" borderId="0" xfId="913" applyFont="1" applyFill="1" applyBorder="1" applyAlignment="1">
      <alignment vertical="center"/>
    </xf>
    <xf numFmtId="0" fontId="179" fillId="0" borderId="0" xfId="1016" applyFont="1" applyFill="1" applyBorder="1" applyAlignment="1">
      <alignment vertical="center"/>
    </xf>
    <xf numFmtId="0" fontId="180" fillId="0" borderId="0" xfId="1016" applyFont="1" applyFill="1" applyBorder="1" applyAlignment="1">
      <alignment vertical="center"/>
    </xf>
    <xf numFmtId="0" fontId="172" fillId="0" borderId="46" xfId="1016" applyFont="1" applyFill="1" applyBorder="1" applyAlignment="1">
      <alignment horizontal="right" vertical="center"/>
    </xf>
    <xf numFmtId="0" fontId="172" fillId="0" borderId="0" xfId="1016" applyFont="1" applyFill="1" applyBorder="1" applyAlignment="1">
      <alignment vertical="center"/>
    </xf>
    <xf numFmtId="0" fontId="173" fillId="0" borderId="0" xfId="1016" applyNumberFormat="1" applyFont="1" applyFill="1" applyBorder="1" applyAlignment="1" applyProtection="1">
      <alignment horizontal="center" vertical="center" wrapText="1"/>
    </xf>
    <xf numFmtId="175" fontId="173" fillId="0" borderId="0" xfId="1016" quotePrefix="1" applyNumberFormat="1" applyFont="1" applyFill="1" applyBorder="1" applyAlignment="1" applyProtection="1">
      <alignment horizontal="right" vertical="center" wrapText="1"/>
    </xf>
    <xf numFmtId="175" fontId="173" fillId="0" borderId="36" xfId="1017" quotePrefix="1" applyNumberFormat="1" applyFont="1" applyFill="1" applyBorder="1" applyAlignment="1" applyProtection="1">
      <alignment horizontal="right" vertical="center" wrapText="1"/>
    </xf>
    <xf numFmtId="175" fontId="173" fillId="0" borderId="46" xfId="1017" applyNumberFormat="1" applyFont="1" applyFill="1" applyBorder="1" applyAlignment="1">
      <alignment horizontal="right" vertical="center"/>
    </xf>
    <xf numFmtId="0" fontId="173" fillId="0" borderId="46" xfId="1016" applyFont="1" applyFill="1" applyBorder="1" applyAlignment="1">
      <alignment horizontal="right" vertical="center"/>
    </xf>
    <xf numFmtId="0" fontId="173" fillId="0" borderId="0" xfId="1016" applyFont="1" applyFill="1" applyBorder="1" applyAlignment="1">
      <alignment vertical="center"/>
    </xf>
    <xf numFmtId="175" fontId="173" fillId="0" borderId="0" xfId="1016" applyNumberFormat="1" applyFont="1" applyFill="1" applyBorder="1" applyAlignment="1" applyProtection="1">
      <alignment horizontal="right" vertical="center"/>
    </xf>
    <xf numFmtId="175" fontId="173" fillId="0" borderId="36" xfId="1017" applyNumberFormat="1" applyFont="1" applyFill="1" applyBorder="1" applyAlignment="1" applyProtection="1">
      <alignment horizontal="right" vertical="center"/>
    </xf>
    <xf numFmtId="0" fontId="172" fillId="0" borderId="0" xfId="1016" quotePrefix="1" applyNumberFormat="1" applyFont="1" applyFill="1" applyBorder="1" applyAlignment="1" applyProtection="1">
      <alignment horizontal="right" vertical="center"/>
    </xf>
    <xf numFmtId="175" fontId="173" fillId="0" borderId="0" xfId="1016" quotePrefix="1" applyNumberFormat="1" applyFont="1" applyFill="1" applyBorder="1" applyAlignment="1" applyProtection="1">
      <alignment horizontal="right" vertical="center"/>
    </xf>
    <xf numFmtId="175" fontId="181" fillId="0" borderId="36" xfId="1017" quotePrefix="1" applyNumberFormat="1" applyFont="1" applyFill="1" applyBorder="1" applyAlignment="1" applyProtection="1">
      <alignment horizontal="right" vertical="center"/>
    </xf>
    <xf numFmtId="1" fontId="173" fillId="0" borderId="0" xfId="1016" applyNumberFormat="1" applyFont="1" applyFill="1" applyBorder="1" applyAlignment="1" applyProtection="1">
      <alignment horizontal="right" vertical="center"/>
    </xf>
    <xf numFmtId="3" fontId="173" fillId="0" borderId="0" xfId="1016" applyNumberFormat="1" applyFont="1" applyFill="1" applyBorder="1" applyAlignment="1" applyProtection="1">
      <alignment horizontal="right" vertical="center"/>
    </xf>
    <xf numFmtId="3" fontId="173" fillId="0" borderId="36" xfId="1017" applyNumberFormat="1" applyFont="1" applyFill="1" applyBorder="1" applyAlignment="1" applyProtection="1">
      <alignment horizontal="right" vertical="center"/>
    </xf>
    <xf numFmtId="3" fontId="173" fillId="0" borderId="46" xfId="1017" applyNumberFormat="1" applyFont="1" applyFill="1" applyBorder="1" applyAlignment="1" applyProtection="1">
      <alignment horizontal="right" vertical="center"/>
    </xf>
    <xf numFmtId="175" fontId="173" fillId="0" borderId="46" xfId="1017" applyNumberFormat="1" applyFont="1" applyFill="1" applyBorder="1" applyAlignment="1" applyProtection="1">
      <alignment horizontal="right" vertical="center"/>
    </xf>
    <xf numFmtId="1" fontId="181" fillId="0" borderId="36" xfId="1017" applyNumberFormat="1" applyFont="1" applyFill="1" applyBorder="1" applyAlignment="1" applyProtection="1">
      <alignment horizontal="right" vertical="center"/>
    </xf>
    <xf numFmtId="185" fontId="173" fillId="0" borderId="0" xfId="1016" applyNumberFormat="1" applyFont="1" applyFill="1" applyBorder="1" applyAlignment="1" applyProtection="1">
      <alignment horizontal="right" vertical="center"/>
    </xf>
    <xf numFmtId="185" fontId="173" fillId="0" borderId="36" xfId="1017" applyNumberFormat="1" applyFont="1" applyFill="1" applyBorder="1" applyAlignment="1" applyProtection="1">
      <alignment horizontal="right" vertical="center"/>
    </xf>
    <xf numFmtId="193" fontId="173" fillId="0" borderId="0" xfId="1016" applyNumberFormat="1" applyFont="1" applyFill="1" applyBorder="1" applyAlignment="1" applyProtection="1">
      <alignment horizontal="right" vertical="center"/>
    </xf>
    <xf numFmtId="193" fontId="173" fillId="0" borderId="36" xfId="1017" applyNumberFormat="1" applyFont="1" applyFill="1" applyBorder="1" applyAlignment="1" applyProtection="1">
      <alignment horizontal="right" vertical="center"/>
    </xf>
    <xf numFmtId="0" fontId="173" fillId="0" borderId="34" xfId="1016" applyNumberFormat="1" applyFont="1" applyFill="1" applyBorder="1" applyAlignment="1" applyProtection="1">
      <alignment horizontal="center" vertical="center" wrapText="1"/>
    </xf>
    <xf numFmtId="175" fontId="173" fillId="0" borderId="34" xfId="1016" applyNumberFormat="1" applyFont="1" applyFill="1" applyBorder="1" applyAlignment="1" applyProtection="1">
      <alignment horizontal="right" vertical="center"/>
    </xf>
    <xf numFmtId="175" fontId="173" fillId="0" borderId="49" xfId="1017" applyNumberFormat="1" applyFont="1" applyFill="1" applyBorder="1" applyAlignment="1" applyProtection="1">
      <alignment horizontal="right" vertical="center"/>
    </xf>
    <xf numFmtId="0" fontId="173" fillId="0" borderId="0" xfId="1016" applyNumberFormat="1" applyFont="1" applyFill="1" applyBorder="1" applyAlignment="1" applyProtection="1">
      <alignment vertical="center"/>
    </xf>
    <xf numFmtId="0" fontId="173" fillId="0" borderId="0" xfId="735" applyFont="1" applyFill="1" applyBorder="1" applyAlignment="1">
      <alignment vertical="center"/>
    </xf>
    <xf numFmtId="185" fontId="173" fillId="0" borderId="0" xfId="735" applyNumberFormat="1" applyFont="1" applyFill="1" applyBorder="1" applyAlignment="1">
      <alignment vertical="center"/>
    </xf>
    <xf numFmtId="0" fontId="173" fillId="0" borderId="0" xfId="1016" quotePrefix="1" applyFont="1" applyFill="1" applyBorder="1" applyAlignment="1">
      <alignment vertical="center"/>
    </xf>
    <xf numFmtId="0" fontId="182" fillId="0" borderId="0" xfId="1016" applyNumberFormat="1" applyFont="1" applyFill="1" applyBorder="1" applyAlignment="1" applyProtection="1">
      <alignment horizontal="left" vertical="center"/>
    </xf>
    <xf numFmtId="0" fontId="183" fillId="0" borderId="0" xfId="1016" quotePrefix="1" applyFont="1" applyFill="1" applyBorder="1" applyAlignment="1">
      <alignment vertical="center"/>
    </xf>
    <xf numFmtId="175" fontId="173" fillId="0" borderId="0" xfId="1016" applyNumberFormat="1" applyFont="1" applyFill="1" applyBorder="1" applyAlignment="1" applyProtection="1">
      <alignment vertical="center"/>
    </xf>
    <xf numFmtId="175" fontId="180" fillId="0" borderId="0" xfId="1016" applyNumberFormat="1" applyFont="1" applyFill="1" applyBorder="1" applyAlignment="1">
      <alignment vertical="center"/>
    </xf>
    <xf numFmtId="0" fontId="173" fillId="0" borderId="0" xfId="919" applyFont="1" applyFill="1" applyBorder="1" applyAlignment="1">
      <alignment vertical="center"/>
    </xf>
    <xf numFmtId="0" fontId="172" fillId="0" borderId="35" xfId="938" applyFont="1" applyFill="1" applyBorder="1" applyAlignment="1">
      <alignment horizontal="left" vertical="center" wrapText="1"/>
    </xf>
    <xf numFmtId="175" fontId="172" fillId="0" borderId="0" xfId="919" applyNumberFormat="1" applyFont="1" applyFill="1" applyBorder="1" applyAlignment="1">
      <alignment horizontal="right" vertical="center"/>
    </xf>
    <xf numFmtId="175" fontId="173" fillId="0" borderId="0" xfId="919" applyNumberFormat="1" applyFont="1" applyFill="1" applyBorder="1" applyAlignment="1">
      <alignment vertical="center"/>
    </xf>
    <xf numFmtId="0" fontId="172" fillId="0" borderId="0" xfId="919" applyFont="1" applyFill="1" applyBorder="1" applyAlignment="1">
      <alignment vertical="center"/>
    </xf>
    <xf numFmtId="0" fontId="172" fillId="0" borderId="35" xfId="938" applyFont="1" applyFill="1" applyBorder="1" applyAlignment="1">
      <alignment horizontal="left" vertical="center" wrapText="1" indent="2"/>
    </xf>
    <xf numFmtId="175" fontId="172" fillId="0" borderId="0" xfId="938" applyNumberFormat="1" applyFont="1" applyFill="1" applyBorder="1" applyAlignment="1">
      <alignment horizontal="right" vertical="center"/>
    </xf>
    <xf numFmtId="0" fontId="173" fillId="0" borderId="35" xfId="938" applyFont="1" applyFill="1" applyBorder="1" applyAlignment="1">
      <alignment horizontal="left" vertical="center" wrapText="1" indent="4"/>
    </xf>
    <xf numFmtId="175" fontId="173" fillId="0" borderId="0" xfId="919" applyNumberFormat="1" applyFont="1" applyFill="1" applyBorder="1" applyAlignment="1">
      <alignment horizontal="right" vertical="center"/>
    </xf>
    <xf numFmtId="175" fontId="173" fillId="0" borderId="0" xfId="938" applyNumberFormat="1" applyFont="1" applyFill="1" applyBorder="1" applyAlignment="1">
      <alignment horizontal="right" vertical="center"/>
    </xf>
    <xf numFmtId="0" fontId="173" fillId="0" borderId="35" xfId="938" applyFont="1" applyFill="1" applyBorder="1" applyAlignment="1">
      <alignment horizontal="left" vertical="center" wrapText="1" indent="6"/>
    </xf>
    <xf numFmtId="0" fontId="173" fillId="0" borderId="35" xfId="938" applyFont="1" applyFill="1" applyBorder="1" applyAlignment="1">
      <alignment horizontal="left" vertical="center" wrapText="1"/>
    </xf>
    <xf numFmtId="0" fontId="173" fillId="0" borderId="0" xfId="919" applyFont="1" applyFill="1" applyBorder="1" applyAlignment="1">
      <alignment horizontal="right" vertical="center"/>
    </xf>
    <xf numFmtId="175" fontId="172" fillId="0" borderId="0" xfId="919" applyNumberFormat="1" applyFont="1" applyFill="1" applyBorder="1" applyAlignment="1">
      <alignment vertical="center"/>
    </xf>
    <xf numFmtId="0" fontId="172" fillId="0" borderId="35" xfId="919" applyFont="1" applyFill="1" applyBorder="1" applyAlignment="1">
      <alignment horizontal="left" vertical="center" wrapText="1"/>
    </xf>
    <xf numFmtId="0" fontId="173" fillId="0" borderId="35" xfId="919" applyFont="1" applyFill="1" applyBorder="1" applyAlignment="1">
      <alignment horizontal="left" vertical="center" wrapText="1" indent="2"/>
    </xf>
    <xf numFmtId="211" fontId="173" fillId="0" borderId="0" xfId="919" applyNumberFormat="1" applyFont="1" applyFill="1" applyBorder="1" applyAlignment="1">
      <alignment vertical="center"/>
    </xf>
    <xf numFmtId="2" fontId="173" fillId="0" borderId="0" xfId="919" applyNumberFormat="1" applyFont="1" applyFill="1" applyBorder="1" applyAlignment="1">
      <alignment horizontal="right" vertical="center"/>
    </xf>
    <xf numFmtId="0" fontId="173" fillId="0" borderId="35" xfId="919" applyFont="1" applyFill="1" applyBorder="1" applyAlignment="1">
      <alignment horizontal="left" vertical="center" wrapText="1"/>
    </xf>
    <xf numFmtId="0" fontId="172" fillId="0" borderId="35" xfId="919" applyFont="1" applyFill="1" applyBorder="1" applyAlignment="1">
      <alignment horizontal="left" vertical="center" wrapText="1" indent="2"/>
    </xf>
    <xf numFmtId="0" fontId="172" fillId="0" borderId="37" xfId="938" applyFont="1" applyFill="1" applyBorder="1" applyAlignment="1">
      <alignment horizontal="left" vertical="center" wrapText="1" indent="2"/>
    </xf>
    <xf numFmtId="175" fontId="172" fillId="0" borderId="34" xfId="938" applyNumberFormat="1" applyFont="1" applyFill="1" applyBorder="1" applyAlignment="1">
      <alignment horizontal="right" vertical="center"/>
    </xf>
    <xf numFmtId="0" fontId="173" fillId="0" borderId="0" xfId="938" applyFont="1" applyFill="1" applyBorder="1" applyAlignment="1">
      <alignment horizontal="left" vertical="center" wrapText="1"/>
    </xf>
    <xf numFmtId="175" fontId="173" fillId="0" borderId="0" xfId="938" applyNumberFormat="1" applyFont="1" applyFill="1" applyBorder="1" applyAlignment="1">
      <alignment horizontal="center" vertical="center" wrapText="1"/>
    </xf>
    <xf numFmtId="212" fontId="172" fillId="0" borderId="0" xfId="919" applyNumberFormat="1" applyFont="1" applyFill="1" applyBorder="1" applyAlignment="1">
      <alignment vertical="center"/>
    </xf>
    <xf numFmtId="211" fontId="172" fillId="0" borderId="0" xfId="919" applyNumberFormat="1" applyFont="1" applyFill="1" applyBorder="1" applyAlignment="1">
      <alignment vertical="center"/>
    </xf>
    <xf numFmtId="2" fontId="172" fillId="0" borderId="0" xfId="919" applyNumberFormat="1" applyFont="1" applyFill="1" applyBorder="1" applyAlignment="1">
      <alignment vertical="center"/>
    </xf>
    <xf numFmtId="2" fontId="172" fillId="0" borderId="0" xfId="938" applyNumberFormat="1" applyFont="1" applyFill="1" applyBorder="1" applyAlignment="1">
      <alignment horizontal="right" vertical="center"/>
    </xf>
    <xf numFmtId="0" fontId="184" fillId="0" borderId="0" xfId="0" applyFont="1" applyFill="1" applyBorder="1"/>
    <xf numFmtId="175" fontId="185" fillId="0" borderId="0" xfId="0" applyNumberFormat="1" applyFont="1" applyFill="1" applyBorder="1" applyAlignment="1">
      <alignment horizontal="center" wrapText="1"/>
    </xf>
    <xf numFmtId="0" fontId="186" fillId="0" borderId="0" xfId="0" applyFont="1" applyFill="1" applyBorder="1"/>
    <xf numFmtId="0" fontId="180" fillId="0" borderId="0" xfId="0" applyFont="1" applyFill="1" applyBorder="1" applyAlignment="1">
      <alignment horizontal="left" wrapText="1"/>
    </xf>
    <xf numFmtId="175" fontId="173" fillId="0" borderId="0" xfId="0" applyNumberFormat="1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left" wrapText="1" indent="2"/>
    </xf>
    <xf numFmtId="175" fontId="173" fillId="0" borderId="0" xfId="0" quotePrefix="1" applyNumberFormat="1" applyFont="1" applyFill="1" applyBorder="1" applyAlignment="1">
      <alignment horizontal="right" wrapText="1"/>
    </xf>
    <xf numFmtId="0" fontId="172" fillId="0" borderId="0" xfId="0" applyFont="1" applyFill="1" applyBorder="1" applyAlignment="1">
      <alignment horizontal="left" indent="1"/>
    </xf>
    <xf numFmtId="0" fontId="173" fillId="0" borderId="0" xfId="0" applyFont="1" applyFill="1" applyBorder="1" applyAlignment="1">
      <alignment horizontal="left" wrapText="1" indent="2"/>
    </xf>
    <xf numFmtId="0" fontId="173" fillId="0" borderId="0" xfId="0" applyFont="1" applyFill="1" applyBorder="1" applyAlignment="1">
      <alignment horizontal="left" indent="2"/>
    </xf>
    <xf numFmtId="0" fontId="172" fillId="0" borderId="59" xfId="0" applyFont="1" applyFill="1" applyBorder="1" applyAlignment="1">
      <alignment horizontal="left" wrapText="1" indent="1"/>
    </xf>
    <xf numFmtId="0" fontId="187" fillId="0" borderId="0" xfId="0" applyFont="1" applyFill="1" applyBorder="1"/>
    <xf numFmtId="0" fontId="173" fillId="0" borderId="0" xfId="0" applyFont="1" applyFill="1" applyAlignment="1">
      <alignment vertical="center"/>
    </xf>
    <xf numFmtId="0" fontId="114" fillId="0" borderId="0" xfId="0" applyFont="1" applyFill="1" applyBorder="1"/>
    <xf numFmtId="175" fontId="172" fillId="58" borderId="56" xfId="0" applyNumberFormat="1" applyFont="1" applyFill="1" applyBorder="1" applyAlignment="1">
      <alignment horizontal="center" vertical="center" wrapText="1"/>
    </xf>
    <xf numFmtId="175" fontId="172" fillId="58" borderId="0" xfId="0" applyNumberFormat="1" applyFont="1" applyFill="1" applyBorder="1" applyAlignment="1">
      <alignment horizontal="center" vertical="center" wrapText="1"/>
    </xf>
    <xf numFmtId="175" fontId="172" fillId="58" borderId="47" xfId="0" applyNumberFormat="1" applyFont="1" applyFill="1" applyBorder="1" applyAlignment="1">
      <alignment horizontal="center" vertical="center" wrapText="1"/>
    </xf>
    <xf numFmtId="175" fontId="173" fillId="58" borderId="56" xfId="0" applyNumberFormat="1" applyFont="1" applyFill="1" applyBorder="1" applyAlignment="1">
      <alignment horizontal="center" wrapText="1"/>
    </xf>
    <xf numFmtId="175" fontId="173" fillId="58" borderId="0" xfId="0" applyNumberFormat="1" applyFont="1" applyFill="1" applyBorder="1" applyAlignment="1">
      <alignment horizontal="center" wrapText="1"/>
    </xf>
    <xf numFmtId="175" fontId="173" fillId="58" borderId="47" xfId="0" applyNumberFormat="1" applyFont="1" applyFill="1" applyBorder="1" applyAlignment="1">
      <alignment horizontal="center" wrapText="1"/>
    </xf>
    <xf numFmtId="175" fontId="173" fillId="58" borderId="56" xfId="0" applyNumberFormat="1" applyFont="1" applyFill="1" applyBorder="1" applyAlignment="1">
      <alignment horizontal="center" vertical="center" wrapText="1"/>
    </xf>
    <xf numFmtId="175" fontId="173" fillId="58" borderId="0" xfId="0" applyNumberFormat="1" applyFont="1" applyFill="1" applyBorder="1" applyAlignment="1">
      <alignment horizontal="center" vertical="center" wrapText="1"/>
    </xf>
    <xf numFmtId="175" fontId="173" fillId="58" borderId="47" xfId="0" applyNumberFormat="1" applyFont="1" applyFill="1" applyBorder="1" applyAlignment="1">
      <alignment horizontal="center" vertical="center" wrapText="1"/>
    </xf>
    <xf numFmtId="175" fontId="173" fillId="58" borderId="58" xfId="0" applyNumberFormat="1" applyFont="1" applyFill="1" applyBorder="1" applyAlignment="1">
      <alignment horizontal="center" wrapText="1"/>
    </xf>
    <xf numFmtId="175" fontId="173" fillId="58" borderId="50" xfId="0" applyNumberFormat="1" applyFont="1" applyFill="1" applyBorder="1" applyAlignment="1">
      <alignment horizontal="center" wrapText="1"/>
    </xf>
    <xf numFmtId="175" fontId="173" fillId="58" borderId="59" xfId="0" applyNumberFormat="1" applyFont="1" applyFill="1" applyBorder="1" applyAlignment="1">
      <alignment horizontal="center" wrapText="1"/>
    </xf>
    <xf numFmtId="0" fontId="172" fillId="58" borderId="52" xfId="0" quotePrefix="1" applyFont="1" applyFill="1" applyBorder="1" applyAlignment="1">
      <alignment horizontal="center" vertical="center" wrapText="1"/>
    </xf>
    <xf numFmtId="0" fontId="172" fillId="58" borderId="53" xfId="0" quotePrefix="1" applyFont="1" applyFill="1" applyBorder="1" applyAlignment="1">
      <alignment horizontal="center" vertical="center" wrapText="1"/>
    </xf>
    <xf numFmtId="175" fontId="173" fillId="58" borderId="0" xfId="0" quotePrefix="1" applyNumberFormat="1" applyFont="1" applyFill="1" applyBorder="1" applyAlignment="1">
      <alignment horizontal="right" wrapText="1"/>
    </xf>
    <xf numFmtId="175" fontId="173" fillId="58" borderId="0" xfId="0" applyNumberFormat="1" applyFont="1" applyFill="1" applyBorder="1" applyAlignment="1">
      <alignment horizontal="right" wrapText="1"/>
    </xf>
    <xf numFmtId="175" fontId="172" fillId="58" borderId="56" xfId="0" applyNumberFormat="1" applyFont="1" applyFill="1" applyBorder="1" applyAlignment="1">
      <alignment horizontal="right" vertical="center" wrapText="1"/>
    </xf>
    <xf numFmtId="175" fontId="172" fillId="58" borderId="0" xfId="0" applyNumberFormat="1" applyFont="1" applyFill="1" applyBorder="1" applyAlignment="1">
      <alignment horizontal="right" vertical="center" wrapText="1"/>
    </xf>
    <xf numFmtId="175" fontId="173" fillId="58" borderId="56" xfId="0" applyNumberFormat="1" applyFont="1" applyFill="1" applyBorder="1"/>
    <xf numFmtId="175" fontId="173" fillId="58" borderId="0" xfId="0" applyNumberFormat="1" applyFont="1" applyFill="1" applyBorder="1" applyAlignment="1">
      <alignment horizontal="right"/>
    </xf>
    <xf numFmtId="175" fontId="173" fillId="58" borderId="0" xfId="0" applyNumberFormat="1" applyFont="1" applyFill="1" applyBorder="1"/>
    <xf numFmtId="175" fontId="173" fillId="58" borderId="56" xfId="0" applyNumberFormat="1" applyFont="1" applyFill="1" applyBorder="1" applyAlignment="1">
      <alignment horizontal="right" vertical="center" wrapText="1"/>
    </xf>
    <xf numFmtId="175" fontId="173" fillId="58" borderId="0" xfId="0" applyNumberFormat="1" applyFont="1" applyFill="1" applyBorder="1" applyAlignment="1">
      <alignment horizontal="right" vertical="center" wrapText="1"/>
    </xf>
    <xf numFmtId="175" fontId="173" fillId="58" borderId="58" xfId="0" applyNumberFormat="1" applyFont="1" applyFill="1" applyBorder="1"/>
    <xf numFmtId="175" fontId="173" fillId="58" borderId="50" xfId="0" quotePrefix="1" applyNumberFormat="1" applyFont="1" applyFill="1" applyBorder="1" applyAlignment="1">
      <alignment horizontal="right" wrapText="1"/>
    </xf>
    <xf numFmtId="175" fontId="173" fillId="58" borderId="50" xfId="0" applyNumberFormat="1" applyFont="1" applyFill="1" applyBorder="1"/>
    <xf numFmtId="0" fontId="173" fillId="0" borderId="0" xfId="914" applyFont="1" applyFill="1" applyBorder="1" applyAlignment="1">
      <alignment horizontal="center" vertical="center" wrapText="1"/>
    </xf>
    <xf numFmtId="213" fontId="178" fillId="0" borderId="0" xfId="913" applyNumberFormat="1" applyFont="1" applyFill="1" applyBorder="1" applyAlignment="1">
      <alignment vertical="center"/>
    </xf>
    <xf numFmtId="0" fontId="172" fillId="58" borderId="0" xfId="0" quotePrefix="1" applyFont="1" applyFill="1" applyBorder="1" applyAlignment="1">
      <alignment horizontal="center" vertical="center" wrapText="1"/>
    </xf>
    <xf numFmtId="213" fontId="173" fillId="0" borderId="0" xfId="914" applyNumberFormat="1" applyFont="1" applyFill="1" applyBorder="1" applyAlignment="1">
      <alignment vertical="center"/>
    </xf>
    <xf numFmtId="214" fontId="173" fillId="0" borderId="36" xfId="1020" applyNumberFormat="1" applyFont="1" applyFill="1" applyBorder="1" applyAlignment="1">
      <alignment horizontal="right" vertical="center"/>
    </xf>
    <xf numFmtId="175" fontId="178" fillId="0" borderId="0" xfId="913" applyNumberFormat="1" applyFont="1" applyFill="1" applyBorder="1" applyAlignment="1">
      <alignment vertical="center"/>
    </xf>
    <xf numFmtId="175" fontId="177" fillId="0" borderId="0" xfId="1015" applyNumberFormat="1" applyFont="1" applyFill="1" applyBorder="1" applyAlignment="1">
      <alignment vertical="center"/>
    </xf>
    <xf numFmtId="175" fontId="176" fillId="0" borderId="0" xfId="1015" applyNumberFormat="1" applyFont="1" applyFill="1" applyBorder="1" applyAlignment="1">
      <alignment vertical="center"/>
    </xf>
    <xf numFmtId="0" fontId="180" fillId="0" borderId="45" xfId="1017" applyFont="1" applyFill="1" applyBorder="1" applyAlignment="1">
      <alignment horizontal="center" vertical="center"/>
    </xf>
    <xf numFmtId="0" fontId="180" fillId="0" borderId="45" xfId="1016" applyFont="1" applyFill="1" applyBorder="1" applyAlignment="1">
      <alignment horizontal="center" vertical="center"/>
    </xf>
    <xf numFmtId="211" fontId="173" fillId="0" borderId="0" xfId="914" applyNumberFormat="1" applyFont="1" applyFill="1" applyBorder="1" applyAlignment="1">
      <alignment vertical="center"/>
    </xf>
    <xf numFmtId="2" fontId="173" fillId="0" borderId="0" xfId="919" applyNumberFormat="1" applyFont="1" applyFill="1" applyBorder="1" applyAlignment="1">
      <alignment vertical="center"/>
    </xf>
    <xf numFmtId="2" fontId="172" fillId="0" borderId="0" xfId="919" applyNumberFormat="1" applyFont="1" applyFill="1" applyBorder="1" applyAlignment="1">
      <alignment horizontal="right" vertical="center"/>
    </xf>
    <xf numFmtId="0" fontId="171" fillId="0" borderId="0" xfId="938" applyFont="1" applyFill="1" applyBorder="1" applyAlignment="1">
      <alignment horizontal="center" vertical="center"/>
    </xf>
    <xf numFmtId="0" fontId="172" fillId="0" borderId="35" xfId="1016" applyNumberFormat="1" applyFont="1" applyFill="1" applyBorder="1" applyAlignment="1" applyProtection="1">
      <alignment horizontal="left" vertical="center" wrapText="1"/>
    </xf>
    <xf numFmtId="0" fontId="172" fillId="58" borderId="58" xfId="0" quotePrefix="1" applyFont="1" applyFill="1" applyBorder="1" applyAlignment="1">
      <alignment horizontal="center" vertical="center" wrapText="1"/>
    </xf>
    <xf numFmtId="0" fontId="172" fillId="58" borderId="50" xfId="0" quotePrefix="1" applyFont="1" applyFill="1" applyBorder="1" applyAlignment="1">
      <alignment horizontal="center" vertical="center" wrapText="1"/>
    </xf>
    <xf numFmtId="0" fontId="184" fillId="58" borderId="0" xfId="0" applyFont="1" applyFill="1" applyBorder="1"/>
    <xf numFmtId="0" fontId="172" fillId="58" borderId="55" xfId="0" quotePrefix="1" applyFont="1" applyFill="1" applyBorder="1" applyAlignment="1">
      <alignment horizontal="center" vertical="center" wrapText="1"/>
    </xf>
    <xf numFmtId="175" fontId="173" fillId="0" borderId="47" xfId="0" applyNumberFormat="1" applyFont="1" applyFill="1" applyBorder="1" applyAlignment="1">
      <alignment horizontal="right"/>
    </xf>
    <xf numFmtId="175" fontId="173" fillId="0" borderId="47" xfId="0" quotePrefix="1" applyNumberFormat="1" applyFont="1" applyFill="1" applyBorder="1" applyAlignment="1">
      <alignment horizontal="right" wrapText="1"/>
    </xf>
    <xf numFmtId="175" fontId="173" fillId="0" borderId="47" xfId="0" applyNumberFormat="1" applyFont="1" applyFill="1" applyBorder="1" applyAlignment="1">
      <alignment horizontal="right" wrapText="1"/>
    </xf>
    <xf numFmtId="175" fontId="173" fillId="0" borderId="47" xfId="0" applyNumberFormat="1" applyFont="1" applyFill="1" applyBorder="1"/>
    <xf numFmtId="175" fontId="173" fillId="0" borderId="59" xfId="0" quotePrefix="1" applyNumberFormat="1" applyFont="1" applyFill="1" applyBorder="1" applyAlignment="1">
      <alignment horizontal="right" wrapText="1"/>
    </xf>
    <xf numFmtId="0" fontId="173" fillId="0" borderId="36" xfId="1016" applyFont="1" applyFill="1" applyBorder="1" applyAlignment="1">
      <alignment horizontal="right" vertical="center"/>
    </xf>
    <xf numFmtId="3" fontId="173" fillId="0" borderId="46" xfId="1016" applyNumberFormat="1" applyFont="1" applyFill="1" applyBorder="1" applyAlignment="1" applyProtection="1">
      <alignment horizontal="right" vertical="center"/>
    </xf>
    <xf numFmtId="0" fontId="173" fillId="0" borderId="0" xfId="1016" quotePrefix="1" applyNumberFormat="1" applyFont="1" applyFill="1" applyBorder="1" applyAlignment="1" applyProtection="1">
      <alignment horizontal="right" vertical="center"/>
    </xf>
    <xf numFmtId="175" fontId="173" fillId="0" borderId="36" xfId="1017" quotePrefix="1" applyNumberFormat="1" applyFont="1" applyFill="1" applyBorder="1" applyAlignment="1" applyProtection="1">
      <alignment horizontal="right" vertical="center"/>
    </xf>
    <xf numFmtId="3" fontId="173" fillId="0" borderId="0" xfId="1016" quotePrefix="1" applyNumberFormat="1" applyFont="1" applyFill="1" applyBorder="1" applyAlignment="1" applyProtection="1">
      <alignment horizontal="right" vertical="center" wrapText="1"/>
    </xf>
    <xf numFmtId="3" fontId="173" fillId="0" borderId="36" xfId="1017" quotePrefix="1" applyNumberFormat="1" applyFont="1" applyFill="1" applyBorder="1" applyAlignment="1" applyProtection="1">
      <alignment horizontal="right" vertical="center" wrapText="1"/>
    </xf>
    <xf numFmtId="0" fontId="172" fillId="0" borderId="0" xfId="1016" applyNumberFormat="1" applyFont="1" applyFill="1" applyBorder="1" applyAlignment="1" applyProtection="1">
      <alignment horizontal="center" vertical="center"/>
    </xf>
    <xf numFmtId="0" fontId="172" fillId="0" borderId="0" xfId="1016" applyNumberFormat="1" applyFont="1" applyFill="1" applyBorder="1" applyAlignment="1" applyProtection="1">
      <alignment horizontal="right" vertical="center"/>
    </xf>
    <xf numFmtId="0" fontId="172" fillId="0" borderId="36" xfId="1016" quotePrefix="1" applyNumberFormat="1" applyFont="1" applyFill="1" applyBorder="1" applyAlignment="1" applyProtection="1">
      <alignment horizontal="right" vertical="center"/>
    </xf>
    <xf numFmtId="0" fontId="180" fillId="0" borderId="36" xfId="1017" applyFont="1" applyFill="1" applyBorder="1" applyAlignment="1">
      <alignment horizontal="right" vertical="center"/>
    </xf>
    <xf numFmtId="0" fontId="180" fillId="0" borderId="36" xfId="1016" applyFont="1" applyFill="1" applyBorder="1" applyAlignment="1">
      <alignment horizontal="right" vertical="center"/>
    </xf>
    <xf numFmtId="0" fontId="180" fillId="0" borderId="46" xfId="1016" applyFont="1" applyFill="1" applyBorder="1" applyAlignment="1">
      <alignment horizontal="right" vertical="center"/>
    </xf>
    <xf numFmtId="0" fontId="173" fillId="0" borderId="46" xfId="1017" applyFont="1" applyFill="1" applyBorder="1" applyAlignment="1">
      <alignment horizontal="right" vertical="center"/>
    </xf>
    <xf numFmtId="0" fontId="173" fillId="0" borderId="36" xfId="1017" applyFont="1" applyFill="1" applyBorder="1" applyAlignment="1">
      <alignment horizontal="right" vertical="center"/>
    </xf>
    <xf numFmtId="185" fontId="173" fillId="0" borderId="46" xfId="1017" applyNumberFormat="1" applyFont="1" applyFill="1" applyBorder="1" applyAlignment="1">
      <alignment horizontal="right" vertical="center"/>
    </xf>
    <xf numFmtId="193" fontId="173" fillId="0" borderId="46" xfId="1017" applyNumberFormat="1" applyFont="1" applyFill="1" applyBorder="1" applyAlignment="1">
      <alignment horizontal="right" vertical="center"/>
    </xf>
    <xf numFmtId="0" fontId="173" fillId="0" borderId="45" xfId="1017" applyFont="1" applyFill="1" applyBorder="1" applyAlignment="1">
      <alignment horizontal="right" vertical="center"/>
    </xf>
    <xf numFmtId="0" fontId="173" fillId="0" borderId="45" xfId="1016" applyFont="1" applyFill="1" applyBorder="1" applyAlignment="1">
      <alignment horizontal="right" vertical="center"/>
    </xf>
    <xf numFmtId="193" fontId="180" fillId="0" borderId="0" xfId="1016" applyNumberFormat="1" applyFont="1" applyFill="1" applyBorder="1" applyAlignment="1">
      <alignment vertical="center"/>
    </xf>
    <xf numFmtId="0" fontId="183" fillId="0" borderId="0" xfId="1016" quotePrefix="1" applyFont="1" applyFill="1" applyBorder="1" applyAlignment="1">
      <alignment vertical="center" wrapText="1"/>
    </xf>
    <xf numFmtId="175" fontId="172" fillId="0" borderId="0" xfId="914" applyNumberFormat="1" applyFont="1" applyFill="1" applyBorder="1" applyAlignment="1">
      <alignment vertical="center"/>
    </xf>
    <xf numFmtId="175" fontId="173" fillId="0" borderId="35" xfId="914" applyNumberFormat="1" applyFont="1" applyFill="1" applyBorder="1" applyAlignment="1">
      <alignment vertical="center"/>
    </xf>
    <xf numFmtId="215" fontId="173" fillId="0" borderId="0" xfId="914" applyNumberFormat="1" applyFont="1" applyFill="1" applyBorder="1" applyAlignment="1">
      <alignment vertical="center"/>
    </xf>
    <xf numFmtId="0" fontId="172" fillId="0" borderId="42" xfId="0" applyFont="1" applyFill="1" applyBorder="1" applyAlignment="1">
      <alignment horizontal="center" vertical="center" wrapText="1"/>
    </xf>
    <xf numFmtId="0" fontId="172" fillId="0" borderId="38" xfId="914" applyFont="1" applyFill="1" applyBorder="1" applyAlignment="1">
      <alignment horizontal="center" vertical="center"/>
    </xf>
    <xf numFmtId="0" fontId="172" fillId="0" borderId="46" xfId="914" applyFont="1" applyFill="1" applyBorder="1" applyAlignment="1">
      <alignment horizontal="center" vertical="center"/>
    </xf>
    <xf numFmtId="0" fontId="172" fillId="0" borderId="45" xfId="914" applyFont="1" applyFill="1" applyBorder="1" applyAlignment="1">
      <alignment horizontal="center" vertical="center"/>
    </xf>
    <xf numFmtId="14" fontId="172" fillId="58" borderId="43" xfId="0" applyNumberFormat="1" applyFont="1" applyFill="1" applyBorder="1" applyAlignment="1" applyProtection="1">
      <alignment horizontal="center" vertical="center" wrapText="1"/>
    </xf>
    <xf numFmtId="14" fontId="172" fillId="58" borderId="33" xfId="0" applyNumberFormat="1" applyFont="1" applyFill="1" applyBorder="1" applyAlignment="1" applyProtection="1">
      <alignment horizontal="center" vertical="center" wrapText="1"/>
    </xf>
    <xf numFmtId="0" fontId="172" fillId="0" borderId="39" xfId="914" applyFont="1" applyFill="1" applyBorder="1" applyAlignment="1">
      <alignment horizontal="center" vertical="center"/>
    </xf>
    <xf numFmtId="0" fontId="173" fillId="0" borderId="60" xfId="914" applyFont="1" applyFill="1" applyBorder="1" applyAlignment="1">
      <alignment vertical="center"/>
    </xf>
    <xf numFmtId="175" fontId="172" fillId="0" borderId="61" xfId="914" applyNumberFormat="1" applyFont="1" applyFill="1" applyBorder="1" applyAlignment="1">
      <alignment horizontal="right" vertical="center"/>
    </xf>
    <xf numFmtId="0" fontId="173" fillId="0" borderId="62" xfId="914" applyFont="1" applyFill="1" applyBorder="1" applyAlignment="1">
      <alignment vertical="center"/>
    </xf>
    <xf numFmtId="175" fontId="172" fillId="0" borderId="62" xfId="914" applyNumberFormat="1" applyFont="1" applyFill="1" applyBorder="1" applyAlignment="1">
      <alignment horizontal="right" vertical="center"/>
    </xf>
    <xf numFmtId="175" fontId="173" fillId="0" borderId="62" xfId="914" applyNumberFormat="1" applyFont="1" applyFill="1" applyBorder="1" applyAlignment="1">
      <alignment horizontal="right" vertical="center"/>
    </xf>
    <xf numFmtId="0" fontId="172" fillId="0" borderId="62" xfId="914" applyFont="1" applyFill="1" applyBorder="1" applyAlignment="1">
      <alignment vertical="center"/>
    </xf>
    <xf numFmtId="175" fontId="172" fillId="0" borderId="0" xfId="914" quotePrefix="1" applyNumberFormat="1" applyFont="1" applyFill="1" applyBorder="1" applyAlignment="1">
      <alignment horizontal="right" vertical="center"/>
    </xf>
    <xf numFmtId="175" fontId="172" fillId="0" borderId="62" xfId="914" quotePrefix="1" applyNumberFormat="1" applyFont="1" applyFill="1" applyBorder="1" applyAlignment="1">
      <alignment horizontal="right" vertical="center"/>
    </xf>
    <xf numFmtId="175" fontId="173" fillId="0" borderId="63" xfId="914" applyNumberFormat="1" applyFont="1" applyFill="1" applyBorder="1" applyAlignment="1">
      <alignment horizontal="right" vertical="center"/>
    </xf>
    <xf numFmtId="210" fontId="173" fillId="0" borderId="0" xfId="1024" applyNumberFormat="1" applyFont="1" applyFill="1" applyBorder="1" applyAlignment="1" applyProtection="1">
      <alignment vertical="center"/>
    </xf>
    <xf numFmtId="216" fontId="173" fillId="0" borderId="0" xfId="914" applyNumberFormat="1" applyFont="1" applyFill="1" applyBorder="1" applyAlignment="1">
      <alignment vertical="center"/>
    </xf>
    <xf numFmtId="0" fontId="172" fillId="0" borderId="38" xfId="914" applyFont="1" applyFill="1" applyBorder="1" applyAlignment="1">
      <alignment horizontal="center" vertical="center"/>
    </xf>
    <xf numFmtId="0" fontId="173" fillId="0" borderId="33" xfId="914" applyFont="1" applyFill="1" applyBorder="1" applyAlignment="1">
      <alignment horizontal="center" vertical="center" wrapText="1"/>
    </xf>
    <xf numFmtId="0" fontId="172" fillId="0" borderId="33" xfId="914" applyFont="1" applyFill="1" applyBorder="1" applyAlignment="1">
      <alignment horizontal="center" vertical="center"/>
    </xf>
    <xf numFmtId="0" fontId="172" fillId="0" borderId="33" xfId="1016" quotePrefix="1" applyNumberFormat="1" applyFont="1" applyFill="1" applyBorder="1" applyAlignment="1" applyProtection="1">
      <alignment horizontal="center" vertical="center"/>
    </xf>
    <xf numFmtId="0" fontId="173" fillId="0" borderId="35" xfId="1016" applyNumberFormat="1" applyFont="1" applyFill="1" applyBorder="1" applyAlignment="1" applyProtection="1">
      <alignment horizontal="left" vertical="center" wrapText="1"/>
    </xf>
    <xf numFmtId="0" fontId="172" fillId="0" borderId="51" xfId="0" applyFont="1" applyFill="1" applyBorder="1" applyAlignment="1">
      <alignment horizontal="center" vertical="center" wrapText="1"/>
    </xf>
    <xf numFmtId="0" fontId="180" fillId="0" borderId="33" xfId="1016" applyFont="1" applyFill="1" applyBorder="1" applyAlignment="1">
      <alignment horizontal="center" vertical="center"/>
    </xf>
    <xf numFmtId="0" fontId="172" fillId="58" borderId="64" xfId="0" quotePrefix="1" applyFont="1" applyFill="1" applyBorder="1" applyAlignment="1">
      <alignment horizontal="center" vertical="center" wrapText="1"/>
    </xf>
    <xf numFmtId="175" fontId="172" fillId="58" borderId="64" xfId="0" applyNumberFormat="1" applyFont="1" applyFill="1" applyBorder="1" applyAlignment="1">
      <alignment horizontal="center" vertical="center" wrapText="1"/>
    </xf>
    <xf numFmtId="175" fontId="173" fillId="58" borderId="64" xfId="0" applyNumberFormat="1" applyFont="1" applyFill="1" applyBorder="1" applyAlignment="1">
      <alignment horizontal="center" wrapText="1"/>
    </xf>
    <xf numFmtId="175" fontId="173" fillId="58" borderId="64" xfId="0" applyNumberFormat="1" applyFont="1" applyFill="1" applyBorder="1" applyAlignment="1">
      <alignment horizontal="center" vertical="center" wrapText="1"/>
    </xf>
    <xf numFmtId="175" fontId="173" fillId="58" borderId="57" xfId="0" applyNumberFormat="1" applyFont="1" applyFill="1" applyBorder="1" applyAlignment="1">
      <alignment horizontal="center" wrapText="1"/>
    </xf>
    <xf numFmtId="0" fontId="172" fillId="58" borderId="6" xfId="0" quotePrefix="1" applyFont="1" applyFill="1" applyBorder="1" applyAlignment="1">
      <alignment horizontal="center" vertical="center" wrapText="1"/>
    </xf>
    <xf numFmtId="0" fontId="172" fillId="58" borderId="57" xfId="0" quotePrefix="1" applyFont="1" applyFill="1" applyBorder="1" applyAlignment="1">
      <alignment horizontal="center" vertical="center" wrapText="1"/>
    </xf>
    <xf numFmtId="175" fontId="172" fillId="0" borderId="64" xfId="0" applyNumberFormat="1" applyFont="1" applyFill="1" applyBorder="1" applyAlignment="1">
      <alignment horizontal="right" vertical="center" wrapText="1"/>
    </xf>
    <xf numFmtId="175" fontId="173" fillId="0" borderId="64" xfId="0" applyNumberFormat="1" applyFont="1" applyFill="1" applyBorder="1" applyAlignment="1">
      <alignment horizontal="right"/>
    </xf>
    <xf numFmtId="175" fontId="173" fillId="0" borderId="64" xfId="0" quotePrefix="1" applyNumberFormat="1" applyFont="1" applyFill="1" applyBorder="1" applyAlignment="1">
      <alignment horizontal="right" wrapText="1"/>
    </xf>
    <xf numFmtId="175" fontId="173" fillId="0" borderId="64" xfId="0" applyNumberFormat="1" applyFont="1" applyFill="1" applyBorder="1" applyAlignment="1">
      <alignment horizontal="right" wrapText="1"/>
    </xf>
    <xf numFmtId="175" fontId="173" fillId="0" borderId="64" xfId="0" applyNumberFormat="1" applyFont="1" applyFill="1" applyBorder="1" applyAlignment="1">
      <alignment horizontal="right" vertical="center" wrapText="1"/>
    </xf>
    <xf numFmtId="175" fontId="173" fillId="0" borderId="64" xfId="0" applyNumberFormat="1" applyFont="1" applyFill="1" applyBorder="1"/>
    <xf numFmtId="175" fontId="173" fillId="0" borderId="57" xfId="0" quotePrefix="1" applyNumberFormat="1" applyFont="1" applyFill="1" applyBorder="1" applyAlignment="1">
      <alignment horizontal="right" wrapText="1"/>
    </xf>
    <xf numFmtId="0" fontId="172" fillId="0" borderId="6" xfId="0" applyFont="1" applyFill="1" applyBorder="1" applyAlignment="1">
      <alignment horizontal="center" vertical="center" wrapText="1"/>
    </xf>
    <xf numFmtId="14" fontId="172" fillId="58" borderId="33" xfId="0" applyNumberFormat="1" applyFont="1" applyFill="1" applyBorder="1" applyAlignment="1" applyProtection="1">
      <alignment horizontal="center" vertical="center" wrapText="1"/>
    </xf>
    <xf numFmtId="0" fontId="173" fillId="0" borderId="0" xfId="0" applyFont="1" applyFill="1" applyBorder="1" applyAlignment="1">
      <alignment horizontal="left" wrapText="1"/>
    </xf>
    <xf numFmtId="0" fontId="172" fillId="0" borderId="33" xfId="0" applyFont="1" applyFill="1" applyBorder="1" applyAlignment="1">
      <alignment horizontal="center" vertical="center" wrapText="1"/>
    </xf>
    <xf numFmtId="0" fontId="172" fillId="0" borderId="33" xfId="0" applyFont="1" applyFill="1" applyBorder="1" applyAlignment="1">
      <alignment horizontal="left" vertical="center" wrapText="1"/>
    </xf>
    <xf numFmtId="0" fontId="172" fillId="0" borderId="35" xfId="0" applyFont="1" applyFill="1" applyBorder="1" applyAlignment="1">
      <alignment horizontal="left" vertical="center" wrapText="1"/>
    </xf>
    <xf numFmtId="0" fontId="172" fillId="0" borderId="0" xfId="0" applyFont="1" applyFill="1" applyBorder="1" applyAlignment="1">
      <alignment horizontal="left" vertical="center" wrapText="1"/>
    </xf>
    <xf numFmtId="0" fontId="172" fillId="0" borderId="47" xfId="0" applyFont="1" applyFill="1" applyBorder="1" applyAlignment="1">
      <alignment horizontal="left" vertical="center" wrapText="1"/>
    </xf>
    <xf numFmtId="0" fontId="173" fillId="0" borderId="33" xfId="0" applyFont="1" applyFill="1" applyBorder="1" applyAlignment="1">
      <alignment horizontal="right" vertical="center" wrapText="1"/>
    </xf>
    <xf numFmtId="0" fontId="173" fillId="0" borderId="44" xfId="0" applyFont="1" applyFill="1" applyBorder="1" applyAlignment="1">
      <alignment horizontal="center" vertical="center" wrapText="1"/>
    </xf>
    <xf numFmtId="0" fontId="173" fillId="0" borderId="45" xfId="0" applyFont="1" applyFill="1" applyBorder="1" applyAlignment="1">
      <alignment horizontal="center" vertical="center" wrapText="1"/>
    </xf>
    <xf numFmtId="0" fontId="171" fillId="0" borderId="0" xfId="0" applyFont="1" applyFill="1" applyBorder="1" applyAlignment="1">
      <alignment horizontal="center" vertical="center" wrapText="1"/>
    </xf>
    <xf numFmtId="0" fontId="172" fillId="0" borderId="44" xfId="0" applyFont="1" applyFill="1" applyBorder="1" applyAlignment="1">
      <alignment horizontal="center" vertical="center" wrapText="1"/>
    </xf>
    <xf numFmtId="0" fontId="172" fillId="0" borderId="46" xfId="0" applyFont="1" applyFill="1" applyBorder="1" applyAlignment="1">
      <alignment horizontal="center" vertical="center" wrapText="1"/>
    </xf>
    <xf numFmtId="0" fontId="172" fillId="0" borderId="45" xfId="0" applyFont="1" applyFill="1" applyBorder="1" applyAlignment="1">
      <alignment horizontal="center" vertical="center" wrapText="1"/>
    </xf>
    <xf numFmtId="0" fontId="172" fillId="0" borderId="38" xfId="0" applyFont="1" applyFill="1" applyBorder="1" applyAlignment="1">
      <alignment horizontal="center" vertical="center" wrapText="1"/>
    </xf>
    <xf numFmtId="0" fontId="172" fillId="0" borderId="43" xfId="0" applyFont="1" applyFill="1" applyBorder="1" applyAlignment="1">
      <alignment horizontal="center" vertical="center" wrapText="1"/>
    </xf>
    <xf numFmtId="0" fontId="172" fillId="0" borderId="42" xfId="0" applyFont="1" applyFill="1" applyBorder="1" applyAlignment="1">
      <alignment horizontal="center" vertical="center" wrapText="1"/>
    </xf>
    <xf numFmtId="0" fontId="172" fillId="0" borderId="55" xfId="0" applyFont="1" applyFill="1" applyBorder="1" applyAlignment="1">
      <alignment horizontal="center" vertical="center" wrapText="1"/>
    </xf>
    <xf numFmtId="0" fontId="172" fillId="0" borderId="59" xfId="0" applyFont="1" applyFill="1" applyBorder="1" applyAlignment="1">
      <alignment horizontal="center" vertical="center" wrapText="1"/>
    </xf>
    <xf numFmtId="0" fontId="172" fillId="0" borderId="50" xfId="0" applyFont="1" applyFill="1" applyBorder="1" applyAlignment="1">
      <alignment horizontal="center" vertical="center" wrapText="1"/>
    </xf>
    <xf numFmtId="0" fontId="172" fillId="0" borderId="51" xfId="0" applyFont="1" applyFill="1" applyBorder="1" applyAlignment="1">
      <alignment horizontal="left" vertical="center"/>
    </xf>
    <xf numFmtId="0" fontId="172" fillId="0" borderId="57" xfId="0" applyFont="1" applyFill="1" applyBorder="1" applyAlignment="1">
      <alignment horizontal="left" vertical="center"/>
    </xf>
    <xf numFmtId="0" fontId="172" fillId="0" borderId="54" xfId="0" applyFont="1" applyFill="1" applyBorder="1" applyAlignment="1">
      <alignment horizontal="center" vertical="center" wrapText="1"/>
    </xf>
    <xf numFmtId="0" fontId="172" fillId="0" borderId="0" xfId="0" applyFont="1" applyFill="1" applyBorder="1" applyAlignment="1">
      <alignment horizontal="center" vertical="center" wrapText="1"/>
    </xf>
    <xf numFmtId="0" fontId="172" fillId="0" borderId="58" xfId="0" applyFont="1" applyFill="1" applyBorder="1" applyAlignment="1">
      <alignment horizontal="center" vertical="center" wrapText="1"/>
    </xf>
    <xf numFmtId="0" fontId="172" fillId="0" borderId="51" xfId="0" applyFont="1" applyFill="1" applyBorder="1" applyAlignment="1">
      <alignment horizontal="center" vertical="center" wrapText="1"/>
    </xf>
    <xf numFmtId="0" fontId="172" fillId="0" borderId="57" xfId="0" applyFont="1" applyFill="1" applyBorder="1" applyAlignment="1">
      <alignment horizontal="center" vertical="center" wrapText="1"/>
    </xf>
    <xf numFmtId="0" fontId="172" fillId="0" borderId="33" xfId="1016" quotePrefix="1" applyNumberFormat="1" applyFont="1" applyFill="1" applyBorder="1" applyAlignment="1" applyProtection="1">
      <alignment horizontal="center" vertical="center"/>
    </xf>
    <xf numFmtId="0" fontId="173" fillId="0" borderId="35" xfId="1016" applyNumberFormat="1" applyFont="1" applyFill="1" applyBorder="1" applyAlignment="1" applyProtection="1">
      <alignment horizontal="left" vertical="center" wrapText="1"/>
    </xf>
    <xf numFmtId="0" fontId="173" fillId="0" borderId="37" xfId="1016" applyNumberFormat="1" applyFont="1" applyFill="1" applyBorder="1" applyAlignment="1" applyProtection="1">
      <alignment horizontal="left" vertical="center" wrapText="1"/>
    </xf>
    <xf numFmtId="0" fontId="172" fillId="0" borderId="38" xfId="1016" quotePrefix="1" applyNumberFormat="1" applyFont="1" applyFill="1" applyBorder="1" applyAlignment="1" applyProtection="1">
      <alignment horizontal="center" vertical="center"/>
    </xf>
    <xf numFmtId="0" fontId="172" fillId="0" borderId="43" xfId="1016" quotePrefix="1" applyNumberFormat="1" applyFont="1" applyFill="1" applyBorder="1" applyAlignment="1" applyProtection="1">
      <alignment horizontal="center" vertical="center"/>
    </xf>
    <xf numFmtId="0" fontId="172" fillId="0" borderId="42" xfId="1016" quotePrefix="1" applyNumberFormat="1" applyFont="1" applyFill="1" applyBorder="1" applyAlignment="1" applyProtection="1">
      <alignment horizontal="center" vertical="center"/>
    </xf>
    <xf numFmtId="0" fontId="171" fillId="0" borderId="0" xfId="1016" applyNumberFormat="1" applyFont="1" applyFill="1" applyBorder="1" applyAlignment="1" applyProtection="1">
      <alignment horizontal="center" vertical="center"/>
    </xf>
    <xf numFmtId="0" fontId="172" fillId="0" borderId="33" xfId="1016" applyNumberFormat="1" applyFont="1" applyFill="1" applyBorder="1" applyAlignment="1" applyProtection="1">
      <alignment horizontal="left" vertical="center" wrapText="1"/>
    </xf>
    <xf numFmtId="0" fontId="172" fillId="0" borderId="33" xfId="1016" applyNumberFormat="1" applyFont="1" applyFill="1" applyBorder="1" applyAlignment="1" applyProtection="1">
      <alignment horizontal="center" vertical="center"/>
    </xf>
    <xf numFmtId="0" fontId="172" fillId="0" borderId="33" xfId="919" applyFont="1" applyFill="1" applyBorder="1" applyAlignment="1">
      <alignment horizontal="center" vertical="center" wrapText="1"/>
    </xf>
    <xf numFmtId="0" fontId="171" fillId="0" borderId="34" xfId="938" applyFont="1" applyFill="1" applyBorder="1" applyAlignment="1">
      <alignment horizontal="center" vertical="center"/>
    </xf>
    <xf numFmtId="0" fontId="172" fillId="0" borderId="33" xfId="919" applyFont="1" applyFill="1" applyBorder="1" applyAlignment="1">
      <alignment horizontal="left" vertical="center"/>
    </xf>
    <xf numFmtId="0" fontId="172" fillId="0" borderId="44" xfId="914" applyFont="1" applyFill="1" applyBorder="1" applyAlignment="1">
      <alignment horizontal="center" vertical="center"/>
    </xf>
    <xf numFmtId="0" fontId="172" fillId="0" borderId="46" xfId="914" applyFont="1" applyFill="1" applyBorder="1" applyAlignment="1">
      <alignment horizontal="center" vertical="center"/>
    </xf>
    <xf numFmtId="0" fontId="172" fillId="0" borderId="45" xfId="914" applyFont="1" applyFill="1" applyBorder="1" applyAlignment="1">
      <alignment horizontal="center" vertical="center"/>
    </xf>
    <xf numFmtId="0" fontId="173" fillId="0" borderId="44" xfId="914" applyFont="1" applyFill="1" applyBorder="1" applyAlignment="1">
      <alignment horizontal="center" vertical="center" wrapText="1"/>
    </xf>
    <xf numFmtId="0" fontId="173" fillId="0" borderId="45" xfId="914" applyFont="1" applyFill="1" applyBorder="1" applyAlignment="1">
      <alignment horizontal="center" vertical="center" wrapText="1"/>
    </xf>
    <xf numFmtId="0" fontId="171" fillId="0" borderId="0" xfId="914" applyFont="1" applyFill="1" applyBorder="1" applyAlignment="1">
      <alignment horizontal="center" vertical="center"/>
    </xf>
    <xf numFmtId="0" fontId="172" fillId="0" borderId="33" xfId="914" applyFont="1" applyFill="1" applyBorder="1" applyAlignment="1">
      <alignment horizontal="left" vertical="center"/>
    </xf>
    <xf numFmtId="0" fontId="172" fillId="0" borderId="33" xfId="914" applyFont="1" applyFill="1" applyBorder="1" applyAlignment="1">
      <alignment horizontal="center" vertical="center"/>
    </xf>
    <xf numFmtId="0" fontId="171" fillId="58" borderId="34" xfId="0" applyNumberFormat="1" applyFont="1" applyFill="1" applyBorder="1" applyAlignment="1" applyProtection="1">
      <alignment horizontal="center" vertical="center" wrapText="1"/>
    </xf>
    <xf numFmtId="0" fontId="171" fillId="58" borderId="34" xfId="0" applyFont="1" applyFill="1" applyBorder="1" applyAlignment="1">
      <alignment horizontal="center" vertical="center" wrapText="1"/>
    </xf>
    <xf numFmtId="0" fontId="172" fillId="58" borderId="33" xfId="0" applyNumberFormat="1" applyFont="1" applyFill="1" applyBorder="1" applyAlignment="1" applyProtection="1">
      <alignment horizontal="left" vertical="center" wrapText="1"/>
    </xf>
    <xf numFmtId="14" fontId="172" fillId="58" borderId="33" xfId="0" applyNumberFormat="1" applyFont="1" applyFill="1" applyBorder="1" applyAlignment="1" applyProtection="1">
      <alignment horizontal="center" vertical="center" wrapText="1"/>
    </xf>
    <xf numFmtId="14" fontId="172" fillId="58" borderId="38" xfId="0" applyNumberFormat="1" applyFont="1" applyFill="1" applyBorder="1" applyAlignment="1" applyProtection="1">
      <alignment horizontal="center" vertical="center" wrapText="1"/>
    </xf>
    <xf numFmtId="14" fontId="172" fillId="58" borderId="43" xfId="0" applyNumberFormat="1" applyFont="1" applyFill="1" applyBorder="1" applyAlignment="1" applyProtection="1">
      <alignment horizontal="center" vertical="center" wrapText="1"/>
    </xf>
  </cellXfs>
  <cellStyles count="1025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Акцент1 2" xfId="82" xr:uid="{00000000-0005-0000-0000-000051000000}"/>
    <cellStyle name="20% - Акцент1 2 2" xfId="841" xr:uid="{00000000-0005-0000-0000-000052000000}"/>
    <cellStyle name="20% - Акцент1 3" xfId="83" xr:uid="{00000000-0005-0000-0000-000053000000}"/>
    <cellStyle name="20% - Акцент1 4" xfId="842" xr:uid="{00000000-0005-0000-0000-000054000000}"/>
    <cellStyle name="20% - Акцент1 4 2" xfId="969" xr:uid="{00000000-0005-0000-0000-000055000000}"/>
    <cellStyle name="20% - Акцент2 2" xfId="84" xr:uid="{00000000-0005-0000-0000-000056000000}"/>
    <cellStyle name="20% - Акцент2 2 2" xfId="843" xr:uid="{00000000-0005-0000-0000-000057000000}"/>
    <cellStyle name="20% - Акцент2 3" xfId="85" xr:uid="{00000000-0005-0000-0000-000058000000}"/>
    <cellStyle name="20% - Акцент2 4" xfId="844" xr:uid="{00000000-0005-0000-0000-000059000000}"/>
    <cellStyle name="20% - Акцент2 4 2" xfId="970" xr:uid="{00000000-0005-0000-0000-00005A000000}"/>
    <cellStyle name="20% - Акцент3 2" xfId="86" xr:uid="{00000000-0005-0000-0000-00005B000000}"/>
    <cellStyle name="20% - Акцент3 2 2" xfId="845" xr:uid="{00000000-0005-0000-0000-00005C000000}"/>
    <cellStyle name="20% - Акцент3 3" xfId="87" xr:uid="{00000000-0005-0000-0000-00005D000000}"/>
    <cellStyle name="20% - Акцент3 4" xfId="846" xr:uid="{00000000-0005-0000-0000-00005E000000}"/>
    <cellStyle name="20% - Акцент3 4 2" xfId="971" xr:uid="{00000000-0005-0000-0000-00005F000000}"/>
    <cellStyle name="20% - Акцент4 2" xfId="88" xr:uid="{00000000-0005-0000-0000-000060000000}"/>
    <cellStyle name="20% - Акцент4 2 2" xfId="847" xr:uid="{00000000-0005-0000-0000-000061000000}"/>
    <cellStyle name="20% - Акцент4 3" xfId="89" xr:uid="{00000000-0005-0000-0000-000062000000}"/>
    <cellStyle name="20% - Акцент4 4" xfId="848" xr:uid="{00000000-0005-0000-0000-000063000000}"/>
    <cellStyle name="20% - Акцент4 4 2" xfId="972" xr:uid="{00000000-0005-0000-0000-000064000000}"/>
    <cellStyle name="20% - Акцент5 2" xfId="90" xr:uid="{00000000-0005-0000-0000-000065000000}"/>
    <cellStyle name="20% - Акцент5 3" xfId="849" xr:uid="{00000000-0005-0000-0000-000066000000}"/>
    <cellStyle name="20% - Акцент5 3 2" xfId="973" xr:uid="{00000000-0005-0000-0000-000067000000}"/>
    <cellStyle name="20% - Акцент6 2" xfId="91" xr:uid="{00000000-0005-0000-0000-000068000000}"/>
    <cellStyle name="20% - Акцент6 3" xfId="850" xr:uid="{00000000-0005-0000-0000-000069000000}"/>
    <cellStyle name="20% - Акцент6 3 2" xfId="974" xr:uid="{00000000-0005-0000-0000-00006A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Акцент1 2" xfId="160" xr:uid="{00000000-0005-0000-0000-0000AF000000}"/>
    <cellStyle name="40% - Акцент1 3" xfId="851" xr:uid="{00000000-0005-0000-0000-0000B0000000}"/>
    <cellStyle name="40% - Акцент1 3 2" xfId="975" xr:uid="{00000000-0005-0000-0000-0000B1000000}"/>
    <cellStyle name="40% - Акцент2 2" xfId="161" xr:uid="{00000000-0005-0000-0000-0000B2000000}"/>
    <cellStyle name="40% - Акцент2 3" xfId="852" xr:uid="{00000000-0005-0000-0000-0000B3000000}"/>
    <cellStyle name="40% - Акцент2 3 2" xfId="976" xr:uid="{00000000-0005-0000-0000-0000B4000000}"/>
    <cellStyle name="40% - Акцент3 2" xfId="162" xr:uid="{00000000-0005-0000-0000-0000B5000000}"/>
    <cellStyle name="40% - Акцент3 2 2" xfId="853" xr:uid="{00000000-0005-0000-0000-0000B6000000}"/>
    <cellStyle name="40% - Акцент3 3" xfId="163" xr:uid="{00000000-0005-0000-0000-0000B7000000}"/>
    <cellStyle name="40% - Акцент3 4" xfId="854" xr:uid="{00000000-0005-0000-0000-0000B8000000}"/>
    <cellStyle name="40% - Акцент3 4 2" xfId="977" xr:uid="{00000000-0005-0000-0000-0000B9000000}"/>
    <cellStyle name="40% - Акцент4 2" xfId="164" xr:uid="{00000000-0005-0000-0000-0000BA000000}"/>
    <cellStyle name="40% - Акцент4 3" xfId="855" xr:uid="{00000000-0005-0000-0000-0000BB000000}"/>
    <cellStyle name="40% - Акцент4 3 2" xfId="978" xr:uid="{00000000-0005-0000-0000-0000BC000000}"/>
    <cellStyle name="40% - Акцент5 2" xfId="165" xr:uid="{00000000-0005-0000-0000-0000BD000000}"/>
    <cellStyle name="40% - Акцент5 3" xfId="856" xr:uid="{00000000-0005-0000-0000-0000BE000000}"/>
    <cellStyle name="40% - Акцент5 3 2" xfId="979" xr:uid="{00000000-0005-0000-0000-0000BF000000}"/>
    <cellStyle name="40% - Акцент6 2" xfId="166" xr:uid="{00000000-0005-0000-0000-0000C0000000}"/>
    <cellStyle name="40% - Акцент6 3" xfId="857" xr:uid="{00000000-0005-0000-0000-0000C1000000}"/>
    <cellStyle name="40% - Акцент6 3 2" xfId="980" xr:uid="{00000000-0005-0000-0000-0000C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Акцент1 2" xfId="234" xr:uid="{00000000-0005-0000-0000-000006010000}"/>
    <cellStyle name="60% - Акцент1 3" xfId="858" xr:uid="{00000000-0005-0000-0000-000007010000}"/>
    <cellStyle name="60% - Акцент2 2" xfId="235" xr:uid="{00000000-0005-0000-0000-000008010000}"/>
    <cellStyle name="60% - Акцент2 3" xfId="859" xr:uid="{00000000-0005-0000-0000-000009010000}"/>
    <cellStyle name="60% - Акцент3 2" xfId="236" xr:uid="{00000000-0005-0000-0000-00000A010000}"/>
    <cellStyle name="60% - Акцент3 2 2" xfId="860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1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2" xr:uid="{00000000-0005-0000-0000-000011010000}"/>
    <cellStyle name="60% - Акцент6 2" xfId="241" xr:uid="{00000000-0005-0000-0000-000012010000}"/>
    <cellStyle name="60% - Акцент6 2 2" xfId="863" xr:uid="{00000000-0005-0000-0000-000013010000}"/>
    <cellStyle name="60% - Акцент6 3" xfId="242" xr:uid="{00000000-0005-0000-0000-00001401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Акцент1 2" xfId="688" xr:uid="{00000000-0005-0000-0000-0000DE020000}"/>
    <cellStyle name="Акцент1 3" xfId="871" xr:uid="{00000000-0005-0000-0000-0000DF020000}"/>
    <cellStyle name="Акцент2 2" xfId="689" xr:uid="{00000000-0005-0000-0000-0000E0020000}"/>
    <cellStyle name="Акцент2 3" xfId="872" xr:uid="{00000000-0005-0000-0000-0000E1020000}"/>
    <cellStyle name="Акцент3 2" xfId="690" xr:uid="{00000000-0005-0000-0000-0000E2020000}"/>
    <cellStyle name="Акцент3 3" xfId="873" xr:uid="{00000000-0005-0000-0000-0000E3020000}"/>
    <cellStyle name="Акцент4 2" xfId="691" xr:uid="{00000000-0005-0000-0000-0000E4020000}"/>
    <cellStyle name="Акцент4 3" xfId="874" xr:uid="{00000000-0005-0000-0000-0000E5020000}"/>
    <cellStyle name="Акцент5 2" xfId="692" xr:uid="{00000000-0005-0000-0000-0000E6020000}"/>
    <cellStyle name="Акцент5 3" xfId="875" xr:uid="{00000000-0005-0000-0000-0000E7020000}"/>
    <cellStyle name="Акцент6 2" xfId="693" xr:uid="{00000000-0005-0000-0000-0000E8020000}"/>
    <cellStyle name="Акцент6 3" xfId="876" xr:uid="{00000000-0005-0000-0000-0000E9020000}"/>
    <cellStyle name="Акцентування1" xfId="694" xr:uid="{00000000-0005-0000-0000-0000EA020000}"/>
    <cellStyle name="Акцентування2" xfId="695" xr:uid="{00000000-0005-0000-0000-0000EB020000}"/>
    <cellStyle name="Акцентування3" xfId="696" xr:uid="{00000000-0005-0000-0000-0000EC020000}"/>
    <cellStyle name="Акцентування4" xfId="697" xr:uid="{00000000-0005-0000-0000-0000ED020000}"/>
    <cellStyle name="Акцентування5" xfId="698" xr:uid="{00000000-0005-0000-0000-0000EE020000}"/>
    <cellStyle name="Акцентування6" xfId="699" xr:uid="{00000000-0005-0000-0000-0000EF020000}"/>
    <cellStyle name="Ввід" xfId="700" xr:uid="{00000000-0005-0000-0000-0000F0020000}"/>
    <cellStyle name="Ввод  2" xfId="701" xr:uid="{00000000-0005-0000-0000-0000F1020000}"/>
    <cellStyle name="Ввод  3" xfId="877" xr:uid="{00000000-0005-0000-0000-0000F2020000}"/>
    <cellStyle name="Вывод 2" xfId="702" xr:uid="{00000000-0005-0000-0000-0000F3020000}"/>
    <cellStyle name="Вывод 3" xfId="878" xr:uid="{00000000-0005-0000-0000-0000F4020000}"/>
    <cellStyle name="Вычисление 2" xfId="703" xr:uid="{00000000-0005-0000-0000-0000F5020000}"/>
    <cellStyle name="Вычисление 3" xfId="879" xr:uid="{00000000-0005-0000-0000-0000F6020000}"/>
    <cellStyle name="Гиперссылка 2" xfId="880" xr:uid="{00000000-0005-0000-0000-0000F7020000}"/>
    <cellStyle name="ДАТА" xfId="704" xr:uid="{00000000-0005-0000-0000-0000F8020000}"/>
    <cellStyle name="Денджный_CPI (2)" xfId="705" xr:uid="{00000000-0005-0000-0000-0000F9020000}"/>
    <cellStyle name="Добре" xfId="706" xr:uid="{00000000-0005-0000-0000-0000FA020000}"/>
    <cellStyle name="Заголовки до таблиць в бюлетень" xfId="707" xr:uid="{00000000-0005-0000-0000-0000FB020000}"/>
    <cellStyle name="Заголовок 1 2" xfId="708" xr:uid="{00000000-0005-0000-0000-0000FC020000}"/>
    <cellStyle name="Заголовок 1 3" xfId="881" xr:uid="{00000000-0005-0000-0000-0000FD020000}"/>
    <cellStyle name="Заголовок 2 2" xfId="709" xr:uid="{00000000-0005-0000-0000-0000FE020000}"/>
    <cellStyle name="Заголовок 2 3" xfId="882" xr:uid="{00000000-0005-0000-0000-0000FF020000}"/>
    <cellStyle name="Заголовок 3 2" xfId="710" xr:uid="{00000000-0005-0000-0000-000000030000}"/>
    <cellStyle name="Заголовок 3 3" xfId="883" xr:uid="{00000000-0005-0000-0000-000001030000}"/>
    <cellStyle name="Заголовок 4 2" xfId="711" xr:uid="{00000000-0005-0000-0000-000002030000}"/>
    <cellStyle name="Заголовок 4 3" xfId="884" xr:uid="{00000000-0005-0000-0000-000003030000}"/>
    <cellStyle name="ЗАГОЛОВОК1" xfId="712" xr:uid="{00000000-0005-0000-0000-000004030000}"/>
    <cellStyle name="ЗАГОЛОВОК2" xfId="713" xr:uid="{00000000-0005-0000-0000-000005030000}"/>
    <cellStyle name="Зв'язана клітинка" xfId="715" xr:uid="{00000000-0005-0000-0000-000029030000}"/>
    <cellStyle name="Звичайний 10" xfId="921" xr:uid="{00000000-0005-0000-0000-000007030000}"/>
    <cellStyle name="Звичайний 11" xfId="922" xr:uid="{00000000-0005-0000-0000-000008030000}"/>
    <cellStyle name="Звичайний 12" xfId="923" xr:uid="{00000000-0005-0000-0000-000009030000}"/>
    <cellStyle name="Звичайний 13" xfId="924" xr:uid="{00000000-0005-0000-0000-00000A030000}"/>
    <cellStyle name="Звичайний 14" xfId="925" xr:uid="{00000000-0005-0000-0000-00000B030000}"/>
    <cellStyle name="Звичайний 15" xfId="926" xr:uid="{00000000-0005-0000-0000-00000C030000}"/>
    <cellStyle name="Звичайний 16" xfId="927" xr:uid="{00000000-0005-0000-0000-00000D030000}"/>
    <cellStyle name="Звичайний 17" xfId="928" xr:uid="{00000000-0005-0000-0000-00000E030000}"/>
    <cellStyle name="Звичайний 18" xfId="929" xr:uid="{00000000-0005-0000-0000-00000F030000}"/>
    <cellStyle name="Звичайний 19" xfId="930" xr:uid="{00000000-0005-0000-0000-000010030000}"/>
    <cellStyle name="Звичайний 2" xfId="714" xr:uid="{00000000-0005-0000-0000-000011030000}"/>
    <cellStyle name="Звичайний 2 2" xfId="939" xr:uid="{00000000-0005-0000-0000-000012030000}"/>
    <cellStyle name="Звичайний 2 3" xfId="1000" xr:uid="{00000000-0005-0000-0000-000013030000}"/>
    <cellStyle name="Звичайний 20" xfId="931" xr:uid="{00000000-0005-0000-0000-000014030000}"/>
    <cellStyle name="Звичайний 21" xfId="954" xr:uid="{00000000-0005-0000-0000-000015030000}"/>
    <cellStyle name="Звичайний 22" xfId="956" xr:uid="{00000000-0005-0000-0000-000016030000}"/>
    <cellStyle name="Звичайний 23" xfId="958" xr:uid="{00000000-0005-0000-0000-000017030000}"/>
    <cellStyle name="Звичайний 23 2" xfId="991" xr:uid="{00000000-0005-0000-0000-000018030000}"/>
    <cellStyle name="Звичайний 24" xfId="961" xr:uid="{00000000-0005-0000-0000-000019030000}"/>
    <cellStyle name="Звичайний 25" xfId="963" xr:uid="{00000000-0005-0000-0000-00001A030000}"/>
    <cellStyle name="Звичайний 26" xfId="965" xr:uid="{00000000-0005-0000-0000-00001B030000}"/>
    <cellStyle name="Звичайний 27" xfId="967" xr:uid="{00000000-0005-0000-0000-00001C030000}"/>
    <cellStyle name="Звичайний 3" xfId="952" xr:uid="{00000000-0005-0000-0000-00001D030000}"/>
    <cellStyle name="Звичайний 3 2" xfId="992" xr:uid="{00000000-0005-0000-0000-00001E030000}"/>
    <cellStyle name="Звичайний 4" xfId="932" xr:uid="{00000000-0005-0000-0000-00001F030000}"/>
    <cellStyle name="Звичайний 4 2" xfId="993" xr:uid="{00000000-0005-0000-0000-000020030000}"/>
    <cellStyle name="Звичайний 5" xfId="933" xr:uid="{00000000-0005-0000-0000-000021030000}"/>
    <cellStyle name="Звичайний 5 2" xfId="994" xr:uid="{00000000-0005-0000-0000-000022030000}"/>
    <cellStyle name="Звичайний 6" xfId="934" xr:uid="{00000000-0005-0000-0000-000023030000}"/>
    <cellStyle name="Звичайний 6 2" xfId="995" xr:uid="{00000000-0005-0000-0000-000024030000}"/>
    <cellStyle name="Звичайний 7" xfId="935" xr:uid="{00000000-0005-0000-0000-000025030000}"/>
    <cellStyle name="Звичайний 7 2" xfId="1001" xr:uid="{00000000-0005-0000-0000-000026030000}"/>
    <cellStyle name="Звичайний 8" xfId="936" xr:uid="{00000000-0005-0000-0000-000027030000}"/>
    <cellStyle name="Звичайний 9" xfId="937" xr:uid="{00000000-0005-0000-0000-000028030000}"/>
    <cellStyle name="Итог 2" xfId="716" xr:uid="{00000000-0005-0000-0000-00002A030000}"/>
    <cellStyle name="Итог 3" xfId="885" xr:uid="{00000000-0005-0000-0000-00002B030000}"/>
    <cellStyle name="ИТОГОВЫЙ" xfId="717" xr:uid="{00000000-0005-0000-0000-00002C030000}"/>
    <cellStyle name="Контрольна клітинка" xfId="718" xr:uid="{00000000-0005-0000-0000-00002D030000}"/>
    <cellStyle name="Контрольная ячейка 2" xfId="719" xr:uid="{00000000-0005-0000-0000-00002E030000}"/>
    <cellStyle name="Контрольная ячейка 3" xfId="886" xr:uid="{00000000-0005-0000-0000-00002F030000}"/>
    <cellStyle name="Назва" xfId="720" xr:uid="{00000000-0005-0000-0000-000030030000}"/>
    <cellStyle name="Название 2" xfId="721" xr:uid="{00000000-0005-0000-0000-000031030000}"/>
    <cellStyle name="Название 3" xfId="887" xr:uid="{00000000-0005-0000-0000-000032030000}"/>
    <cellStyle name="Нейтральный 2" xfId="722" xr:uid="{00000000-0005-0000-0000-000033030000}"/>
    <cellStyle name="Нейтральный 3" xfId="888" xr:uid="{00000000-0005-0000-0000-000034030000}"/>
    <cellStyle name="Обчислення" xfId="723" xr:uid="{00000000-0005-0000-0000-000035030000}"/>
    <cellStyle name="Обычный" xfId="0" builtinId="0"/>
    <cellStyle name="Обычный 10" xfId="724" xr:uid="{00000000-0005-0000-0000-000036030000}"/>
    <cellStyle name="Обычный 11" xfId="725" xr:uid="{00000000-0005-0000-0000-000037030000}"/>
    <cellStyle name="Обычный 12" xfId="726" xr:uid="{00000000-0005-0000-0000-000038030000}"/>
    <cellStyle name="Обычный 13" xfId="727" xr:uid="{00000000-0005-0000-0000-000039030000}"/>
    <cellStyle name="Обычный 14" xfId="728" xr:uid="{00000000-0005-0000-0000-00003A030000}"/>
    <cellStyle name="Обычный 15" xfId="729" xr:uid="{00000000-0005-0000-0000-00003B030000}"/>
    <cellStyle name="Обычный 16" xfId="730" xr:uid="{00000000-0005-0000-0000-00003C030000}"/>
    <cellStyle name="Обычный 17" xfId="731" xr:uid="{00000000-0005-0000-0000-00003D030000}"/>
    <cellStyle name="Обычный 17 2" xfId="998" xr:uid="{00000000-0005-0000-0000-00003E030000}"/>
    <cellStyle name="Обычный 18" xfId="732" xr:uid="{00000000-0005-0000-0000-00003F030000}"/>
    <cellStyle name="Обычный 19" xfId="733" xr:uid="{00000000-0005-0000-0000-000040030000}"/>
    <cellStyle name="Обычный 2" xfId="734" xr:uid="{00000000-0005-0000-0000-000041030000}"/>
    <cellStyle name="Обычный 2 2" xfId="735" xr:uid="{00000000-0005-0000-0000-000042030000}"/>
    <cellStyle name="Обычный 2 2 2" xfId="736" xr:uid="{00000000-0005-0000-0000-000043030000}"/>
    <cellStyle name="Обычный 2 2 3" xfId="737" xr:uid="{00000000-0005-0000-0000-000044030000}"/>
    <cellStyle name="Обычный 2 2 4" xfId="738" xr:uid="{00000000-0005-0000-0000-000045030000}"/>
    <cellStyle name="Обычный 2 2 5" xfId="739" xr:uid="{00000000-0005-0000-0000-000046030000}"/>
    <cellStyle name="Обычный 2 2 6" xfId="740" xr:uid="{00000000-0005-0000-0000-000047030000}"/>
    <cellStyle name="Обычный 2 2 7" xfId="741" xr:uid="{00000000-0005-0000-0000-000048030000}"/>
    <cellStyle name="Обычный 2 2 8" xfId="913" xr:uid="{00000000-0005-0000-0000-000049030000}"/>
    <cellStyle name="Обычный 2 3" xfId="742" xr:uid="{00000000-0005-0000-0000-00004A030000}"/>
    <cellStyle name="Обычный 2 3 2" xfId="889" xr:uid="{00000000-0005-0000-0000-00004B030000}"/>
    <cellStyle name="Обычный 2 4" xfId="743" xr:uid="{00000000-0005-0000-0000-00004C030000}"/>
    <cellStyle name="Обычный 2 4 2" xfId="890" xr:uid="{00000000-0005-0000-0000-00004D030000}"/>
    <cellStyle name="Обычный 2 5" xfId="744" xr:uid="{00000000-0005-0000-0000-00004E030000}"/>
    <cellStyle name="Обычный 2 5 2" xfId="891" xr:uid="{00000000-0005-0000-0000-00004F030000}"/>
    <cellStyle name="Обычный 2 6" xfId="745" xr:uid="{00000000-0005-0000-0000-000050030000}"/>
    <cellStyle name="Обычный 2 6 2" xfId="892" xr:uid="{00000000-0005-0000-0000-000051030000}"/>
    <cellStyle name="Обычный 2 7" xfId="746" xr:uid="{00000000-0005-0000-0000-000052030000}"/>
    <cellStyle name="Обычный 2 8" xfId="747" xr:uid="{00000000-0005-0000-0000-000053030000}"/>
    <cellStyle name="Обычный 2 9" xfId="940" xr:uid="{00000000-0005-0000-0000-000054030000}"/>
    <cellStyle name="Обычный 2_borg_010609_rab" xfId="748" xr:uid="{00000000-0005-0000-0000-000055030000}"/>
    <cellStyle name="Обычный 20" xfId="749" xr:uid="{00000000-0005-0000-0000-000056030000}"/>
    <cellStyle name="Обычный 21" xfId="750" xr:uid="{00000000-0005-0000-0000-000057030000}"/>
    <cellStyle name="Обычный 22" xfId="751" xr:uid="{00000000-0005-0000-0000-000058030000}"/>
    <cellStyle name="Обычный 23" xfId="752" xr:uid="{00000000-0005-0000-0000-000059030000}"/>
    <cellStyle name="Обычный 24" xfId="753" xr:uid="{00000000-0005-0000-0000-00005A030000}"/>
    <cellStyle name="Обычный 25" xfId="754" xr:uid="{00000000-0005-0000-0000-00005B030000}"/>
    <cellStyle name="Обычный 26" xfId="755" xr:uid="{00000000-0005-0000-0000-00005C030000}"/>
    <cellStyle name="Обычный 27" xfId="756" xr:uid="{00000000-0005-0000-0000-00005D030000}"/>
    <cellStyle name="Обычный 28" xfId="757" xr:uid="{00000000-0005-0000-0000-00005E030000}"/>
    <cellStyle name="Обычный 29" xfId="758" xr:uid="{00000000-0005-0000-0000-00005F030000}"/>
    <cellStyle name="Обычный 3" xfId="759" xr:uid="{00000000-0005-0000-0000-000060030000}"/>
    <cellStyle name="Обычный 3 2" xfId="760" xr:uid="{00000000-0005-0000-0000-000061030000}"/>
    <cellStyle name="Обычный 3 2 2" xfId="761" xr:uid="{00000000-0005-0000-0000-000062030000}"/>
    <cellStyle name="Обычный 3 2 3" xfId="893" xr:uid="{00000000-0005-0000-0000-000063030000}"/>
    <cellStyle name="Обычный 3 2_borg_010609_rab22" xfId="762" xr:uid="{00000000-0005-0000-0000-000064030000}"/>
    <cellStyle name="Обычный 3 3" xfId="763" xr:uid="{00000000-0005-0000-0000-000065030000}"/>
    <cellStyle name="Обычный 3 4" xfId="764" xr:uid="{00000000-0005-0000-0000-000066030000}"/>
    <cellStyle name="Обычный 3 5" xfId="941" xr:uid="{00000000-0005-0000-0000-000067030000}"/>
    <cellStyle name="Обычный 3_borg_010609_rab" xfId="765" xr:uid="{00000000-0005-0000-0000-000068030000}"/>
    <cellStyle name="Обычный 30" xfId="766" xr:uid="{00000000-0005-0000-0000-000069030000}"/>
    <cellStyle name="Обычный 31" xfId="767" xr:uid="{00000000-0005-0000-0000-00006A030000}"/>
    <cellStyle name="Обычный 32" xfId="768" xr:uid="{00000000-0005-0000-0000-00006B030000}"/>
    <cellStyle name="Обычный 33" xfId="769" xr:uid="{00000000-0005-0000-0000-00006C030000}"/>
    <cellStyle name="Обычный 34" xfId="770" xr:uid="{00000000-0005-0000-0000-00006D030000}"/>
    <cellStyle name="Обычный 35" xfId="771" xr:uid="{00000000-0005-0000-0000-00006E030000}"/>
    <cellStyle name="Обычный 36" xfId="772" xr:uid="{00000000-0005-0000-0000-00006F030000}"/>
    <cellStyle name="Обычный 37" xfId="773" xr:uid="{00000000-0005-0000-0000-000070030000}"/>
    <cellStyle name="Обычный 38" xfId="774" xr:uid="{00000000-0005-0000-0000-000071030000}"/>
    <cellStyle name="Обычный 39" xfId="775" xr:uid="{00000000-0005-0000-0000-000072030000}"/>
    <cellStyle name="Обычный 4" xfId="776" xr:uid="{00000000-0005-0000-0000-000073030000}"/>
    <cellStyle name="Обычный 4 2" xfId="777" xr:uid="{00000000-0005-0000-0000-000074030000}"/>
    <cellStyle name="Обычный 4 2 2" xfId="894" xr:uid="{00000000-0005-0000-0000-000075030000}"/>
    <cellStyle name="Обычный 4 3" xfId="778" xr:uid="{00000000-0005-0000-0000-000076030000}"/>
    <cellStyle name="Обычный 4 4" xfId="779" xr:uid="{00000000-0005-0000-0000-000077030000}"/>
    <cellStyle name="Обычный 4_BOP Tables for NBU_103011" xfId="780" xr:uid="{00000000-0005-0000-0000-000078030000}"/>
    <cellStyle name="Обычный 40" xfId="781" xr:uid="{00000000-0005-0000-0000-000079030000}"/>
    <cellStyle name="Обычный 41" xfId="782" xr:uid="{00000000-0005-0000-0000-00007A030000}"/>
    <cellStyle name="Обычный 42" xfId="783" xr:uid="{00000000-0005-0000-0000-00007B030000}"/>
    <cellStyle name="Обычный 43" xfId="784" xr:uid="{00000000-0005-0000-0000-00007C030000}"/>
    <cellStyle name="Обычный 44" xfId="785" xr:uid="{00000000-0005-0000-0000-00007D030000}"/>
    <cellStyle name="Обычный 44 2" xfId="786" xr:uid="{00000000-0005-0000-0000-00007E030000}"/>
    <cellStyle name="Обычный 44 2 2" xfId="986" xr:uid="{00000000-0005-0000-0000-00007F030000}"/>
    <cellStyle name="Обычный 45" xfId="787" xr:uid="{00000000-0005-0000-0000-000080030000}"/>
    <cellStyle name="Обычный 46" xfId="788" xr:uid="{00000000-0005-0000-0000-000081030000}"/>
    <cellStyle name="Обычный 47" xfId="789" xr:uid="{00000000-0005-0000-0000-000082030000}"/>
    <cellStyle name="Обычный 48" xfId="790" xr:uid="{00000000-0005-0000-0000-000083030000}"/>
    <cellStyle name="Обычный 49" xfId="791" xr:uid="{00000000-0005-0000-0000-000084030000}"/>
    <cellStyle name="Обычный 5" xfId="792" xr:uid="{00000000-0005-0000-0000-000085030000}"/>
    <cellStyle name="Обычный 5 2" xfId="793" xr:uid="{00000000-0005-0000-0000-000086030000}"/>
    <cellStyle name="Обычный 5 2 2" xfId="895" xr:uid="{00000000-0005-0000-0000-000087030000}"/>
    <cellStyle name="Обычный 5 3" xfId="794" xr:uid="{00000000-0005-0000-0000-000088030000}"/>
    <cellStyle name="Обычный 50" xfId="795" xr:uid="{00000000-0005-0000-0000-000089030000}"/>
    <cellStyle name="Обычный 51" xfId="796" xr:uid="{00000000-0005-0000-0000-00008A030000}"/>
    <cellStyle name="Обычный 52" xfId="797" xr:uid="{00000000-0005-0000-0000-00008B030000}"/>
    <cellStyle name="Обычный 53" xfId="798" xr:uid="{00000000-0005-0000-0000-00008C030000}"/>
    <cellStyle name="Обычный 54" xfId="799" xr:uid="{00000000-0005-0000-0000-00008D030000}"/>
    <cellStyle name="Обычный 55" xfId="800" xr:uid="{00000000-0005-0000-0000-00008E030000}"/>
    <cellStyle name="Обычный 56" xfId="801" xr:uid="{00000000-0005-0000-0000-00008F030000}"/>
    <cellStyle name="Обычный 57" xfId="896" xr:uid="{00000000-0005-0000-0000-000090030000}"/>
    <cellStyle name="Обычный 58" xfId="897" xr:uid="{00000000-0005-0000-0000-000091030000}"/>
    <cellStyle name="Обычный 59" xfId="898" xr:uid="{00000000-0005-0000-0000-000092030000}"/>
    <cellStyle name="Обычный 6" xfId="802" xr:uid="{00000000-0005-0000-0000-000093030000}"/>
    <cellStyle name="Обычный 6 2" xfId="803" xr:uid="{00000000-0005-0000-0000-000094030000}"/>
    <cellStyle name="Обычный 60" xfId="899" xr:uid="{00000000-0005-0000-0000-000095030000}"/>
    <cellStyle name="Обычный 61" xfId="900" xr:uid="{00000000-0005-0000-0000-000096030000}"/>
    <cellStyle name="Обычный 62" xfId="915" xr:uid="{00000000-0005-0000-0000-000097030000}"/>
    <cellStyle name="Обычный 62 2" xfId="996" xr:uid="{00000000-0005-0000-0000-000098030000}"/>
    <cellStyle name="Обычный 62 3" xfId="987" xr:uid="{00000000-0005-0000-0000-000099030000}"/>
    <cellStyle name="Обычный 63" xfId="916" xr:uid="{00000000-0005-0000-0000-00009A030000}"/>
    <cellStyle name="Обычный 63 10" xfId="955" xr:uid="{00000000-0005-0000-0000-00009B030000}"/>
    <cellStyle name="Обычный 63 11" xfId="957" xr:uid="{00000000-0005-0000-0000-00009C030000}"/>
    <cellStyle name="Обычный 63 11 2" xfId="990" xr:uid="{00000000-0005-0000-0000-00009D030000}"/>
    <cellStyle name="Обычный 63 12" xfId="960" xr:uid="{00000000-0005-0000-0000-00009E030000}"/>
    <cellStyle name="Обычный 63 13" xfId="962" xr:uid="{00000000-0005-0000-0000-00009F030000}"/>
    <cellStyle name="Обычный 63 14" xfId="964" xr:uid="{00000000-0005-0000-0000-0000A0030000}"/>
    <cellStyle name="Обычный 63 15" xfId="966" xr:uid="{00000000-0005-0000-0000-0000A1030000}"/>
    <cellStyle name="Обычный 63 15 2" xfId="1002" xr:uid="{00000000-0005-0000-0000-0000A2030000}"/>
    <cellStyle name="Обычный 63 16" xfId="968" xr:uid="{00000000-0005-0000-0000-0000A3030000}"/>
    <cellStyle name="Обычный 63 17" xfId="1016" xr:uid="{00000000-0005-0000-0000-0000A4030000}"/>
    <cellStyle name="Обычный 63 2" xfId="918" xr:uid="{00000000-0005-0000-0000-0000A5030000}"/>
    <cellStyle name="Обычный 63 3" xfId="942" xr:uid="{00000000-0005-0000-0000-0000A6030000}"/>
    <cellStyle name="Обычный 63 3 2" xfId="945" xr:uid="{00000000-0005-0000-0000-0000A7030000}"/>
    <cellStyle name="Обычный 63 3 2 2" xfId="946" xr:uid="{00000000-0005-0000-0000-0000A8030000}"/>
    <cellStyle name="Обычный 63 3 2 3" xfId="948" xr:uid="{00000000-0005-0000-0000-0000A9030000}"/>
    <cellStyle name="Обычный 63 3 2 4" xfId="959" xr:uid="{00000000-0005-0000-0000-0000AA030000}"/>
    <cellStyle name="Обычный 63 3 2 5" xfId="1003" xr:uid="{00000000-0005-0000-0000-0000AB030000}"/>
    <cellStyle name="Обычный 63 3 2 5 2" xfId="1004" xr:uid="{00000000-0005-0000-0000-0000AC030000}"/>
    <cellStyle name="Обычный 63 3 2 5 2 2" xfId="1005" xr:uid="{00000000-0005-0000-0000-0000AD030000}"/>
    <cellStyle name="Обычный 63 3 2 5 2 2 2" xfId="1006" xr:uid="{00000000-0005-0000-0000-0000AE030000}"/>
    <cellStyle name="Обычный 63 3 2 5 2 2 2 2" xfId="1007" xr:uid="{00000000-0005-0000-0000-0000AF030000}"/>
    <cellStyle name="Обычный 63 3 2 5 2 2 2 2 10" xfId="1021" xr:uid="{00000000-0005-0000-0000-0000B0030000}"/>
    <cellStyle name="Обычный 63 3 2 5 2 2 2 2 10 2" xfId="1022" xr:uid="{00000000-0005-0000-0000-0000B1030000}"/>
    <cellStyle name="Обычный 63 3 2 5 2 2 2 2 10 3" xfId="1023" xr:uid="{00000000-0005-0000-0000-0000B2030000}"/>
    <cellStyle name="Обычный 63 3 2 5 2 2 2 2 10 4" xfId="1024" xr:uid="{00000000-0005-0000-0000-0000B3030000}"/>
    <cellStyle name="Обычный 63 3 2 5 2 2 2 2 2" xfId="1008" xr:uid="{00000000-0005-0000-0000-0000B4030000}"/>
    <cellStyle name="Обычный 63 3 2 5 2 2 2 2 3" xfId="1009" xr:uid="{00000000-0005-0000-0000-0000B5030000}"/>
    <cellStyle name="Обычный 63 3 2 5 2 2 2 2 3 2" xfId="1017" xr:uid="{00000000-0005-0000-0000-0000B6030000}"/>
    <cellStyle name="Обычный 63 3 2 5 2 2 2 2 4" xfId="1010" xr:uid="{00000000-0005-0000-0000-0000B7030000}"/>
    <cellStyle name="Обычный 63 3 2 5 2 2 2 2 4 2" xfId="1011" xr:uid="{00000000-0005-0000-0000-0000B8030000}"/>
    <cellStyle name="Обычный 63 3 2 5 2 2 2 2 5" xfId="1012" xr:uid="{00000000-0005-0000-0000-0000B9030000}"/>
    <cellStyle name="Обычный 63 3 2 5 2 2 2 2 6" xfId="1013" xr:uid="{00000000-0005-0000-0000-0000BA030000}"/>
    <cellStyle name="Обычный 63 3 2 5 2 2 2 2 7" xfId="1014" xr:uid="{00000000-0005-0000-0000-0000BB030000}"/>
    <cellStyle name="Обычный 63 3 2 5 2 2 2 2 8" xfId="1018" xr:uid="{00000000-0005-0000-0000-0000BC030000}"/>
    <cellStyle name="Обычный 63 3 2 5 2 2 2 2 9" xfId="1019" xr:uid="{00000000-0005-0000-0000-0000BD030000}"/>
    <cellStyle name="Обычный 63 4" xfId="943" xr:uid="{00000000-0005-0000-0000-0000BE030000}"/>
    <cellStyle name="Обычный 63 5" xfId="944" xr:uid="{00000000-0005-0000-0000-0000BF030000}"/>
    <cellStyle name="Обычный 63 5 2" xfId="949" xr:uid="{00000000-0005-0000-0000-0000C0030000}"/>
    <cellStyle name="Обычный 63 6" xfId="947" xr:uid="{00000000-0005-0000-0000-0000C1030000}"/>
    <cellStyle name="Обычный 63 7" xfId="950" xr:uid="{00000000-0005-0000-0000-0000C2030000}"/>
    <cellStyle name="Обычный 63 8" xfId="951" xr:uid="{00000000-0005-0000-0000-0000C3030000}"/>
    <cellStyle name="Обычный 63 9" xfId="953" xr:uid="{00000000-0005-0000-0000-0000C4030000}"/>
    <cellStyle name="Обычный 64" xfId="917" xr:uid="{00000000-0005-0000-0000-0000C5030000}"/>
    <cellStyle name="Обычный 64 2" xfId="988" xr:uid="{00000000-0005-0000-0000-0000C6030000}"/>
    <cellStyle name="Обычный 65" xfId="919" xr:uid="{00000000-0005-0000-0000-0000C7030000}"/>
    <cellStyle name="Обычный 66" xfId="938" xr:uid="{00000000-0005-0000-0000-0000C8030000}"/>
    <cellStyle name="Обычный 7" xfId="804" xr:uid="{00000000-0005-0000-0000-0000C9030000}"/>
    <cellStyle name="Обычный 8" xfId="805" xr:uid="{00000000-0005-0000-0000-0000CA030000}"/>
    <cellStyle name="Обычный 8 2" xfId="901" xr:uid="{00000000-0005-0000-0000-0000CB030000}"/>
    <cellStyle name="Обычный 85" xfId="997" xr:uid="{00000000-0005-0000-0000-0000CC030000}"/>
    <cellStyle name="Обычный 9" xfId="806" xr:uid="{00000000-0005-0000-0000-0000CD030000}"/>
    <cellStyle name="Обычный 9 2" xfId="902" xr:uid="{00000000-0005-0000-0000-0000CE030000}"/>
    <cellStyle name="Обычный_Main indicators" xfId="914" xr:uid="{00000000-0005-0000-0000-0000CF030000}"/>
    <cellStyle name="Обычный_main indicators (3)" xfId="1015" xr:uid="{00000000-0005-0000-0000-0000D0030000}"/>
    <cellStyle name="Підсумок" xfId="807" xr:uid="{00000000-0005-0000-0000-0000D1030000}"/>
    <cellStyle name="Плохой 2" xfId="808" xr:uid="{00000000-0005-0000-0000-0000D2030000}"/>
    <cellStyle name="Плохой 3" xfId="903" xr:uid="{00000000-0005-0000-0000-0000D3030000}"/>
    <cellStyle name="Поганий" xfId="809" xr:uid="{00000000-0005-0000-0000-0000D4030000}"/>
    <cellStyle name="Пояснение 2" xfId="810" xr:uid="{00000000-0005-0000-0000-0000D5030000}"/>
    <cellStyle name="Пояснение 3" xfId="904" xr:uid="{00000000-0005-0000-0000-0000D6030000}"/>
    <cellStyle name="Примечание 2" xfId="811" xr:uid="{00000000-0005-0000-0000-0000D7030000}"/>
    <cellStyle name="Примечание 3" xfId="905" xr:uid="{00000000-0005-0000-0000-0000D8030000}"/>
    <cellStyle name="Примечание 3 2" xfId="989" xr:uid="{00000000-0005-0000-0000-0000D9030000}"/>
    <cellStyle name="Примечание 4" xfId="812" xr:uid="{00000000-0005-0000-0000-0000DA030000}"/>
    <cellStyle name="Примечание 4 2" xfId="906" xr:uid="{00000000-0005-0000-0000-0000DB030000}"/>
    <cellStyle name="Примітка" xfId="813" xr:uid="{00000000-0005-0000-0000-0000DC030000}"/>
    <cellStyle name="Процентный 2" xfId="814" xr:uid="{00000000-0005-0000-0000-0000DD030000}"/>
    <cellStyle name="Процентный 2 2" xfId="815" xr:uid="{00000000-0005-0000-0000-0000DE030000}"/>
    <cellStyle name="Процентный 2 3" xfId="816" xr:uid="{00000000-0005-0000-0000-0000DF030000}"/>
    <cellStyle name="Процентный 2 4" xfId="817" xr:uid="{00000000-0005-0000-0000-0000E0030000}"/>
    <cellStyle name="Процентный 2 5" xfId="818" xr:uid="{00000000-0005-0000-0000-0000E1030000}"/>
    <cellStyle name="Процентный 2 6" xfId="819" xr:uid="{00000000-0005-0000-0000-0000E2030000}"/>
    <cellStyle name="Процентный 2 7" xfId="820" xr:uid="{00000000-0005-0000-0000-0000E3030000}"/>
    <cellStyle name="Процентный 2 8" xfId="907" xr:uid="{00000000-0005-0000-0000-0000E4030000}"/>
    <cellStyle name="Процентный 3" xfId="821" xr:uid="{00000000-0005-0000-0000-0000E5030000}"/>
    <cellStyle name="Процентный 4" xfId="822" xr:uid="{00000000-0005-0000-0000-0000E6030000}"/>
    <cellStyle name="Результат" xfId="823" xr:uid="{00000000-0005-0000-0000-0000E7030000}"/>
    <cellStyle name="РівеньРядків_2 3" xfId="824" xr:uid="{00000000-0005-0000-0000-0000E8030000}"/>
    <cellStyle name="РівеньСтовпців_1 2" xfId="825" xr:uid="{00000000-0005-0000-0000-0000E9030000}"/>
    <cellStyle name="Связанная ячейка 2" xfId="826" xr:uid="{00000000-0005-0000-0000-0000EA030000}"/>
    <cellStyle name="Связанная ячейка 3" xfId="908" xr:uid="{00000000-0005-0000-0000-0000EB030000}"/>
    <cellStyle name="Середній" xfId="827" xr:uid="{00000000-0005-0000-0000-0000EC030000}"/>
    <cellStyle name="Стиль 1" xfId="828" xr:uid="{00000000-0005-0000-0000-0000ED030000}"/>
    <cellStyle name="ТЕКСТ" xfId="829" xr:uid="{00000000-0005-0000-0000-0000EE030000}"/>
    <cellStyle name="Текст попередження" xfId="830" xr:uid="{00000000-0005-0000-0000-0000EF030000}"/>
    <cellStyle name="Текст пояснення" xfId="831" xr:uid="{00000000-0005-0000-0000-0000F0030000}"/>
    <cellStyle name="Текст предупреждения 2" xfId="832" xr:uid="{00000000-0005-0000-0000-0000F1030000}"/>
    <cellStyle name="Текст предупреждения 3" xfId="909" xr:uid="{00000000-0005-0000-0000-0000F2030000}"/>
    <cellStyle name="Тысячи [0]_1995-нові" xfId="833" xr:uid="{00000000-0005-0000-0000-0000F3030000}"/>
    <cellStyle name="Тысячи_1995-нові" xfId="834" xr:uid="{00000000-0005-0000-0000-0000F4030000}"/>
    <cellStyle name="ФИКСИРОВАННЫЙ" xfId="835" xr:uid="{00000000-0005-0000-0000-0000F5030000}"/>
    <cellStyle name="Финансовый" xfId="1020" builtinId="3"/>
    <cellStyle name="Финансовый 2" xfId="836" xr:uid="{00000000-0005-0000-0000-0000F6030000}"/>
    <cellStyle name="Финансовый 2 2" xfId="910" xr:uid="{00000000-0005-0000-0000-0000F7030000}"/>
    <cellStyle name="Финансовый 2 3" xfId="911" xr:uid="{00000000-0005-0000-0000-0000F8030000}"/>
    <cellStyle name="Финансовый 3" xfId="837" xr:uid="{00000000-0005-0000-0000-0000F9030000}"/>
    <cellStyle name="Фінансовий 2" xfId="999" xr:uid="{00000000-0005-0000-0000-0000FB030000}"/>
    <cellStyle name="Фᦸнансовый" xfId="838" xr:uid="{00000000-0005-0000-0000-0000FC030000}"/>
    <cellStyle name="Хороший 2" xfId="839" xr:uid="{00000000-0005-0000-0000-0000FD030000}"/>
    <cellStyle name="Хороший 3" xfId="912" xr:uid="{00000000-0005-0000-0000-0000FE030000}"/>
    <cellStyle name="Хороший 4" xfId="920" xr:uid="{00000000-0005-0000-0000-0000FF030000}"/>
    <cellStyle name="Шапка" xfId="840" xr:uid="{00000000-0005-0000-0000-00000004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1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2" xr:uid="{00000000-0005-0000-0000-00009B010000}"/>
    <cellStyle name="Comma 3" xfId="376" xr:uid="{00000000-0005-0000-0000-00009C010000}"/>
    <cellStyle name="Comma 3 2" xfId="377" xr:uid="{00000000-0005-0000-0000-00009D010000}"/>
    <cellStyle name="Comma 3 2 2" xfId="984" xr:uid="{00000000-0005-0000-0000-00009E010000}"/>
    <cellStyle name="Comma 3 3" xfId="378" xr:uid="{00000000-0005-0000-0000-00009F010000}"/>
    <cellStyle name="Comma 3 3 2" xfId="985" xr:uid="{00000000-0005-0000-0000-0000A0010000}"/>
    <cellStyle name="Comma 3 4" xfId="983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Hyperlink_UKR Fin table" xfId="481" xr:uid="{00000000-0005-0000-0000-000008020000}"/>
    <cellStyle name="Iau?iue_Eeno1" xfId="482" xr:uid="{00000000-0005-0000-0000-000009020000}"/>
    <cellStyle name="Îáû÷íûé_Table16" xfId="483" xr:uid="{00000000-0005-0000-0000-00000A020000}"/>
    <cellStyle name="imf-one decimal" xfId="484" xr:uid="{00000000-0005-0000-0000-00000B020000}"/>
    <cellStyle name="imf-zero decimal" xfId="485" xr:uid="{00000000-0005-0000-0000-00000C020000}"/>
    <cellStyle name="Input" xfId="486" xr:uid="{00000000-0005-0000-0000-00000D020000}"/>
    <cellStyle name="Input [yellow]" xfId="487" xr:uid="{00000000-0005-0000-0000-00000E020000}"/>
    <cellStyle name="Input 10" xfId="488" xr:uid="{00000000-0005-0000-0000-00000F020000}"/>
    <cellStyle name="Input 2" xfId="489" xr:uid="{00000000-0005-0000-0000-000010020000}"/>
    <cellStyle name="Input 3" xfId="490" xr:uid="{00000000-0005-0000-0000-000011020000}"/>
    <cellStyle name="Input 4" xfId="491" xr:uid="{00000000-0005-0000-0000-000012020000}"/>
    <cellStyle name="Input 5" xfId="492" xr:uid="{00000000-0005-0000-0000-000013020000}"/>
    <cellStyle name="Input 6" xfId="493" xr:uid="{00000000-0005-0000-0000-000014020000}"/>
    <cellStyle name="Input 7" xfId="494" xr:uid="{00000000-0005-0000-0000-000015020000}"/>
    <cellStyle name="Input 8" xfId="495" xr:uid="{00000000-0005-0000-0000-000016020000}"/>
    <cellStyle name="Input 9" xfId="496" xr:uid="{00000000-0005-0000-0000-000017020000}"/>
    <cellStyle name="Ioe?uaaaoayny aeia?nnueea" xfId="497" xr:uid="{00000000-0005-0000-0000-000018020000}"/>
    <cellStyle name="Îòêðûâàâøàÿñÿ ãèïåðññûëêà" xfId="498" xr:uid="{00000000-0005-0000-0000-000019020000}"/>
    <cellStyle name="Label" xfId="499" xr:uid="{00000000-0005-0000-0000-00001A020000}"/>
    <cellStyle name="leftli - Style3" xfId="500" xr:uid="{00000000-0005-0000-0000-00001B020000}"/>
    <cellStyle name="Linked Cell" xfId="501" xr:uid="{00000000-0005-0000-0000-00001C020000}"/>
    <cellStyle name="Linked Cell 10" xfId="502" xr:uid="{00000000-0005-0000-0000-00001D020000}"/>
    <cellStyle name="Linked Cell 2" xfId="503" xr:uid="{00000000-0005-0000-0000-00001E020000}"/>
    <cellStyle name="Linked Cell 3" xfId="504" xr:uid="{00000000-0005-0000-0000-00001F020000}"/>
    <cellStyle name="Linked Cell 4" xfId="505" xr:uid="{00000000-0005-0000-0000-000020020000}"/>
    <cellStyle name="Linked Cell 5" xfId="506" xr:uid="{00000000-0005-0000-0000-000021020000}"/>
    <cellStyle name="Linked Cell 6" xfId="507" xr:uid="{00000000-0005-0000-0000-000022020000}"/>
    <cellStyle name="Linked Cell 7" xfId="508" xr:uid="{00000000-0005-0000-0000-000023020000}"/>
    <cellStyle name="Linked Cell 8" xfId="509" xr:uid="{00000000-0005-0000-0000-000024020000}"/>
    <cellStyle name="Linked Cell 9" xfId="510" xr:uid="{00000000-0005-0000-0000-000025020000}"/>
    <cellStyle name="MacroCode" xfId="511" xr:uid="{00000000-0005-0000-0000-000026020000}"/>
    <cellStyle name="Már látott hiperhivatkozás" xfId="512" xr:uid="{00000000-0005-0000-0000-000027020000}"/>
    <cellStyle name="Měna0" xfId="513" xr:uid="{00000000-0005-0000-0000-000028020000}"/>
    <cellStyle name="Millares [0]_BALPROGRAMA2001R" xfId="514" xr:uid="{00000000-0005-0000-0000-000029020000}"/>
    <cellStyle name="Millares_BALPROGRAMA2001R" xfId="515" xr:uid="{00000000-0005-0000-0000-00002A020000}"/>
    <cellStyle name="Milliers [0]_Encours - Apr rééch" xfId="516" xr:uid="{00000000-0005-0000-0000-00002B020000}"/>
    <cellStyle name="Milliers_Encours - Apr rééch" xfId="517" xr:uid="{00000000-0005-0000-0000-00002C020000}"/>
    <cellStyle name="Mìna0" xfId="518" xr:uid="{00000000-0005-0000-0000-00002D020000}"/>
    <cellStyle name="Moneda [0]_BALPROGRAMA2001R" xfId="519" xr:uid="{00000000-0005-0000-0000-00002E020000}"/>
    <cellStyle name="Moneda_BALPROGRAMA2001R" xfId="520" xr:uid="{00000000-0005-0000-0000-00002F020000}"/>
    <cellStyle name="Monétaire [0]_Encours - Apr rééch" xfId="521" xr:uid="{00000000-0005-0000-0000-000030020000}"/>
    <cellStyle name="Monétaire_Encours - Apr rééch" xfId="522" xr:uid="{00000000-0005-0000-0000-000031020000}"/>
    <cellStyle name="Nedefinován" xfId="523" xr:uid="{00000000-0005-0000-0000-000032020000}"/>
    <cellStyle name="Neutral" xfId="524" xr:uid="{00000000-0005-0000-0000-000033020000}"/>
    <cellStyle name="Neutral 10" xfId="525" xr:uid="{00000000-0005-0000-0000-000034020000}"/>
    <cellStyle name="Neutral 2" xfId="526" xr:uid="{00000000-0005-0000-0000-000035020000}"/>
    <cellStyle name="Neutral 3" xfId="527" xr:uid="{00000000-0005-0000-0000-000036020000}"/>
    <cellStyle name="Neutral 4" xfId="528" xr:uid="{00000000-0005-0000-0000-000037020000}"/>
    <cellStyle name="Neutral 5" xfId="529" xr:uid="{00000000-0005-0000-0000-000038020000}"/>
    <cellStyle name="Neutral 6" xfId="530" xr:uid="{00000000-0005-0000-0000-000039020000}"/>
    <cellStyle name="Neutral 7" xfId="531" xr:uid="{00000000-0005-0000-0000-00003A020000}"/>
    <cellStyle name="Neutral 8" xfId="532" xr:uid="{00000000-0005-0000-0000-00003B020000}"/>
    <cellStyle name="Neutral 9" xfId="533" xr:uid="{00000000-0005-0000-0000-00003C020000}"/>
    <cellStyle name="Normal - Style1" xfId="534" xr:uid="{00000000-0005-0000-0000-00003D020000}"/>
    <cellStyle name="Normal - Style2" xfId="535" xr:uid="{00000000-0005-0000-0000-00003E020000}"/>
    <cellStyle name="Normal - Style3" xfId="536" xr:uid="{00000000-0005-0000-0000-00003F020000}"/>
    <cellStyle name="Normal - Style5" xfId="537" xr:uid="{00000000-0005-0000-0000-000040020000}"/>
    <cellStyle name="Normal - Style6" xfId="538" xr:uid="{00000000-0005-0000-0000-000041020000}"/>
    <cellStyle name="Normal - Style7" xfId="539" xr:uid="{00000000-0005-0000-0000-000042020000}"/>
    <cellStyle name="Normal - Style8" xfId="540" xr:uid="{00000000-0005-0000-0000-000043020000}"/>
    <cellStyle name="Normal 10" xfId="541" xr:uid="{00000000-0005-0000-0000-000044020000}"/>
    <cellStyle name="Normal 10 2" xfId="542" xr:uid="{00000000-0005-0000-0000-000045020000}"/>
    <cellStyle name="Normal 11" xfId="543" xr:uid="{00000000-0005-0000-0000-000046020000}"/>
    <cellStyle name="Normal 11 2" xfId="544" xr:uid="{00000000-0005-0000-0000-000047020000}"/>
    <cellStyle name="Normal 12" xfId="545" xr:uid="{00000000-0005-0000-0000-000048020000}"/>
    <cellStyle name="Normal 12 2" xfId="546" xr:uid="{00000000-0005-0000-0000-000049020000}"/>
    <cellStyle name="Normal 13" xfId="547" xr:uid="{00000000-0005-0000-0000-00004A020000}"/>
    <cellStyle name="Normal 13 2" xfId="548" xr:uid="{00000000-0005-0000-0000-00004B020000}"/>
    <cellStyle name="Normal 14" xfId="549" xr:uid="{00000000-0005-0000-0000-00004C020000}"/>
    <cellStyle name="Normal 15" xfId="550" xr:uid="{00000000-0005-0000-0000-00004D020000}"/>
    <cellStyle name="Normal 16" xfId="551" xr:uid="{00000000-0005-0000-0000-00004E020000}"/>
    <cellStyle name="Normal 17" xfId="552" xr:uid="{00000000-0005-0000-0000-00004F020000}"/>
    <cellStyle name="Normal 18" xfId="553" xr:uid="{00000000-0005-0000-0000-000050020000}"/>
    <cellStyle name="Normal 19" xfId="554" xr:uid="{00000000-0005-0000-0000-000051020000}"/>
    <cellStyle name="Normal 2" xfId="555" xr:uid="{00000000-0005-0000-0000-000052020000}"/>
    <cellStyle name="Normal 2 2" xfId="556" xr:uid="{00000000-0005-0000-0000-000053020000}"/>
    <cellStyle name="Normal 2 2 2" xfId="557" xr:uid="{00000000-0005-0000-0000-000054020000}"/>
    <cellStyle name="Normal 2 2 2 2" xfId="558" xr:uid="{00000000-0005-0000-0000-000055020000}"/>
    <cellStyle name="Normal 20" xfId="559" xr:uid="{00000000-0005-0000-0000-000056020000}"/>
    <cellStyle name="Normal 21" xfId="560" xr:uid="{00000000-0005-0000-0000-000057020000}"/>
    <cellStyle name="Normal 22" xfId="561" xr:uid="{00000000-0005-0000-0000-000058020000}"/>
    <cellStyle name="Normal 23" xfId="562" xr:uid="{00000000-0005-0000-0000-000059020000}"/>
    <cellStyle name="Normal 24" xfId="563" xr:uid="{00000000-0005-0000-0000-00005A020000}"/>
    <cellStyle name="Normal 25" xfId="564" xr:uid="{00000000-0005-0000-0000-00005B020000}"/>
    <cellStyle name="Normal 26" xfId="565" xr:uid="{00000000-0005-0000-0000-00005C020000}"/>
    <cellStyle name="Normal 27" xfId="566" xr:uid="{00000000-0005-0000-0000-00005D020000}"/>
    <cellStyle name="Normal 28" xfId="567" xr:uid="{00000000-0005-0000-0000-00005E020000}"/>
    <cellStyle name="Normal 29" xfId="568" xr:uid="{00000000-0005-0000-0000-00005F020000}"/>
    <cellStyle name="Normal 3" xfId="569" xr:uid="{00000000-0005-0000-0000-000060020000}"/>
    <cellStyle name="Normal 30" xfId="570" xr:uid="{00000000-0005-0000-0000-000061020000}"/>
    <cellStyle name="Normal 31" xfId="571" xr:uid="{00000000-0005-0000-0000-000062020000}"/>
    <cellStyle name="Normal 32" xfId="572" xr:uid="{00000000-0005-0000-0000-000063020000}"/>
    <cellStyle name="Normal 33" xfId="573" xr:uid="{00000000-0005-0000-0000-000064020000}"/>
    <cellStyle name="Normal 34" xfId="574" xr:uid="{00000000-0005-0000-0000-000065020000}"/>
    <cellStyle name="Normal 35" xfId="575" xr:uid="{00000000-0005-0000-0000-000066020000}"/>
    <cellStyle name="Normal 36" xfId="576" xr:uid="{00000000-0005-0000-0000-000067020000}"/>
    <cellStyle name="Normal 37" xfId="577" xr:uid="{00000000-0005-0000-0000-000068020000}"/>
    <cellStyle name="Normal 38" xfId="578" xr:uid="{00000000-0005-0000-0000-000069020000}"/>
    <cellStyle name="Normal 39" xfId="579" xr:uid="{00000000-0005-0000-0000-00006A020000}"/>
    <cellStyle name="Normal 4" xfId="580" xr:uid="{00000000-0005-0000-0000-00006B020000}"/>
    <cellStyle name="Normal 4 2" xfId="581" xr:uid="{00000000-0005-0000-0000-00006C020000}"/>
    <cellStyle name="Normal 4 3" xfId="582" xr:uid="{00000000-0005-0000-0000-00006D020000}"/>
    <cellStyle name="Normal 40" xfId="583" xr:uid="{00000000-0005-0000-0000-00006E020000}"/>
    <cellStyle name="Normal 41" xfId="584" xr:uid="{00000000-0005-0000-0000-00006F020000}"/>
    <cellStyle name="Normal 42" xfId="585" xr:uid="{00000000-0005-0000-0000-000070020000}"/>
    <cellStyle name="Normal 43" xfId="586" xr:uid="{00000000-0005-0000-0000-000071020000}"/>
    <cellStyle name="Normal 44" xfId="587" xr:uid="{00000000-0005-0000-0000-000072020000}"/>
    <cellStyle name="Normal 45" xfId="588" xr:uid="{00000000-0005-0000-0000-000073020000}"/>
    <cellStyle name="Normal 46" xfId="589" xr:uid="{00000000-0005-0000-0000-000074020000}"/>
    <cellStyle name="Normal 47" xfId="590" xr:uid="{00000000-0005-0000-0000-000075020000}"/>
    <cellStyle name="Normal 48" xfId="591" xr:uid="{00000000-0005-0000-0000-000076020000}"/>
    <cellStyle name="Normal 49" xfId="592" xr:uid="{00000000-0005-0000-0000-000077020000}"/>
    <cellStyle name="Normal 5" xfId="593" xr:uid="{00000000-0005-0000-0000-000078020000}"/>
    <cellStyle name="Normal 5 2" xfId="594" xr:uid="{00000000-0005-0000-0000-000079020000}"/>
    <cellStyle name="Normal 50" xfId="595" xr:uid="{00000000-0005-0000-0000-00007A020000}"/>
    <cellStyle name="Normal 51" xfId="596" xr:uid="{00000000-0005-0000-0000-00007B020000}"/>
    <cellStyle name="Normal 52" xfId="597" xr:uid="{00000000-0005-0000-0000-00007C020000}"/>
    <cellStyle name="Normal 53" xfId="598" xr:uid="{00000000-0005-0000-0000-00007D020000}"/>
    <cellStyle name="Normal 54" xfId="599" xr:uid="{00000000-0005-0000-0000-00007E020000}"/>
    <cellStyle name="Normal 55" xfId="600" xr:uid="{00000000-0005-0000-0000-00007F020000}"/>
    <cellStyle name="Normal 56" xfId="601" xr:uid="{00000000-0005-0000-0000-000080020000}"/>
    <cellStyle name="Normal 57" xfId="602" xr:uid="{00000000-0005-0000-0000-000081020000}"/>
    <cellStyle name="Normal 58" xfId="603" xr:uid="{00000000-0005-0000-0000-000082020000}"/>
    <cellStyle name="Normal 59" xfId="604" xr:uid="{00000000-0005-0000-0000-000083020000}"/>
    <cellStyle name="Normal 6" xfId="605" xr:uid="{00000000-0005-0000-0000-000084020000}"/>
    <cellStyle name="Normal 6 2" xfId="606" xr:uid="{00000000-0005-0000-0000-000085020000}"/>
    <cellStyle name="Normal 60" xfId="607" xr:uid="{00000000-0005-0000-0000-000086020000}"/>
    <cellStyle name="Normal 61" xfId="608" xr:uid="{00000000-0005-0000-0000-000087020000}"/>
    <cellStyle name="Normal 62" xfId="609" xr:uid="{00000000-0005-0000-0000-000088020000}"/>
    <cellStyle name="Normal 7" xfId="610" xr:uid="{00000000-0005-0000-0000-000089020000}"/>
    <cellStyle name="Normal 7 2" xfId="611" xr:uid="{00000000-0005-0000-0000-00008A020000}"/>
    <cellStyle name="Normal 8" xfId="612" xr:uid="{00000000-0005-0000-0000-00008B020000}"/>
    <cellStyle name="Normal 8 2" xfId="613" xr:uid="{00000000-0005-0000-0000-00008C020000}"/>
    <cellStyle name="Normal 9" xfId="614" xr:uid="{00000000-0005-0000-0000-00008D020000}"/>
    <cellStyle name="Normal Table" xfId="615" xr:uid="{00000000-0005-0000-0000-00008E020000}"/>
    <cellStyle name="Normál_10mell99" xfId="616" xr:uid="{00000000-0005-0000-0000-00008F020000}"/>
    <cellStyle name="normální_FR NPCH-zari01" xfId="617" xr:uid="{00000000-0005-0000-0000-000090020000}"/>
    <cellStyle name="Note" xfId="618" xr:uid="{00000000-0005-0000-0000-000091020000}"/>
    <cellStyle name="Note 10" xfId="619" xr:uid="{00000000-0005-0000-0000-000092020000}"/>
    <cellStyle name="Note 11" xfId="620" xr:uid="{00000000-0005-0000-0000-000093020000}"/>
    <cellStyle name="Note 2" xfId="621" xr:uid="{00000000-0005-0000-0000-000094020000}"/>
    <cellStyle name="Note 3" xfId="622" xr:uid="{00000000-0005-0000-0000-000095020000}"/>
    <cellStyle name="Note 4" xfId="623" xr:uid="{00000000-0005-0000-0000-000096020000}"/>
    <cellStyle name="Note 5" xfId="624" xr:uid="{00000000-0005-0000-0000-000097020000}"/>
    <cellStyle name="Note 6" xfId="625" xr:uid="{00000000-0005-0000-0000-000098020000}"/>
    <cellStyle name="Note 7" xfId="626" xr:uid="{00000000-0005-0000-0000-000099020000}"/>
    <cellStyle name="Note 8" xfId="627" xr:uid="{00000000-0005-0000-0000-00009A020000}"/>
    <cellStyle name="Note 9" xfId="628" xr:uid="{00000000-0005-0000-0000-00009B020000}"/>
    <cellStyle name="Obično_ENG.30.04.2004" xfId="629" xr:uid="{00000000-0005-0000-0000-00009C020000}"/>
    <cellStyle name="Ôèíàíñîâûé_Tranche" xfId="630" xr:uid="{00000000-0005-0000-0000-00009D020000}"/>
    <cellStyle name="Output" xfId="631" xr:uid="{00000000-0005-0000-0000-00009E020000}"/>
    <cellStyle name="Output 10" xfId="632" xr:uid="{00000000-0005-0000-0000-00009F020000}"/>
    <cellStyle name="Output 2" xfId="633" xr:uid="{00000000-0005-0000-0000-0000A0020000}"/>
    <cellStyle name="Output 3" xfId="634" xr:uid="{00000000-0005-0000-0000-0000A1020000}"/>
    <cellStyle name="Output 4" xfId="635" xr:uid="{00000000-0005-0000-0000-0000A2020000}"/>
    <cellStyle name="Output 5" xfId="636" xr:uid="{00000000-0005-0000-0000-0000A3020000}"/>
    <cellStyle name="Output 6" xfId="637" xr:uid="{00000000-0005-0000-0000-0000A4020000}"/>
    <cellStyle name="Output 7" xfId="638" xr:uid="{00000000-0005-0000-0000-0000A5020000}"/>
    <cellStyle name="Output 8" xfId="639" xr:uid="{00000000-0005-0000-0000-0000A6020000}"/>
    <cellStyle name="Output 9" xfId="640" xr:uid="{00000000-0005-0000-0000-0000A7020000}"/>
    <cellStyle name="Pénznem [0]_10mell99" xfId="641" xr:uid="{00000000-0005-0000-0000-0000A8020000}"/>
    <cellStyle name="Pénznem_10mell99" xfId="642" xr:uid="{00000000-0005-0000-0000-0000A9020000}"/>
    <cellStyle name="Percen - Style1" xfId="643" xr:uid="{00000000-0005-0000-0000-0000AA020000}"/>
    <cellStyle name="Percent [2]" xfId="644" xr:uid="{00000000-0005-0000-0000-0000AB020000}"/>
    <cellStyle name="Percent 2" xfId="645" xr:uid="{00000000-0005-0000-0000-0000AC020000}"/>
    <cellStyle name="Percent 3" xfId="646" xr:uid="{00000000-0005-0000-0000-0000AD020000}"/>
    <cellStyle name="Percent 3 2" xfId="647" xr:uid="{00000000-0005-0000-0000-0000AE020000}"/>
    <cellStyle name="Percent 3 3" xfId="648" xr:uid="{00000000-0005-0000-0000-0000AF020000}"/>
    <cellStyle name="percentage difference" xfId="649" xr:uid="{00000000-0005-0000-0000-0000B0020000}"/>
    <cellStyle name="percentage difference one decimal" xfId="650" xr:uid="{00000000-0005-0000-0000-0000B1020000}"/>
    <cellStyle name="percentage difference zero decimal" xfId="651" xr:uid="{00000000-0005-0000-0000-0000B2020000}"/>
    <cellStyle name="Pevný" xfId="652" xr:uid="{00000000-0005-0000-0000-0000B3020000}"/>
    <cellStyle name="Presentation" xfId="653" xr:uid="{00000000-0005-0000-0000-0000B4020000}"/>
    <cellStyle name="Publication" xfId="654" xr:uid="{00000000-0005-0000-0000-0000B5020000}"/>
    <cellStyle name="Red Text" xfId="655" xr:uid="{00000000-0005-0000-0000-0000B6020000}"/>
    <cellStyle name="reduced" xfId="656" xr:uid="{00000000-0005-0000-0000-0000B7020000}"/>
    <cellStyle name="S0" xfId="864" xr:uid="{00000000-0005-0000-0000-0000B8020000}"/>
    <cellStyle name="S1" xfId="865" xr:uid="{00000000-0005-0000-0000-0000B9020000}"/>
    <cellStyle name="S2" xfId="866" xr:uid="{00000000-0005-0000-0000-0000BA020000}"/>
    <cellStyle name="S3" xfId="867" xr:uid="{00000000-0005-0000-0000-0000BB020000}"/>
    <cellStyle name="S4" xfId="868" xr:uid="{00000000-0005-0000-0000-0000BC020000}"/>
    <cellStyle name="S5" xfId="869" xr:uid="{00000000-0005-0000-0000-0000BD020000}"/>
    <cellStyle name="S6" xfId="870" xr:uid="{00000000-0005-0000-0000-0000BE020000}"/>
    <cellStyle name="STYL1 - Style1" xfId="657" xr:uid="{00000000-0005-0000-0000-0000BF020000}"/>
    <cellStyle name="Text" xfId="658" xr:uid="{00000000-0005-0000-0000-0000C0020000}"/>
    <cellStyle name="Title" xfId="659" xr:uid="{00000000-0005-0000-0000-0000C1020000}"/>
    <cellStyle name="Title 10" xfId="660" xr:uid="{00000000-0005-0000-0000-0000C2020000}"/>
    <cellStyle name="Title 2" xfId="661" xr:uid="{00000000-0005-0000-0000-0000C3020000}"/>
    <cellStyle name="Title 3" xfId="662" xr:uid="{00000000-0005-0000-0000-0000C4020000}"/>
    <cellStyle name="Title 4" xfId="663" xr:uid="{00000000-0005-0000-0000-0000C5020000}"/>
    <cellStyle name="Title 5" xfId="664" xr:uid="{00000000-0005-0000-0000-0000C6020000}"/>
    <cellStyle name="Title 6" xfId="665" xr:uid="{00000000-0005-0000-0000-0000C7020000}"/>
    <cellStyle name="Title 7" xfId="666" xr:uid="{00000000-0005-0000-0000-0000C8020000}"/>
    <cellStyle name="Title 8" xfId="667" xr:uid="{00000000-0005-0000-0000-0000C9020000}"/>
    <cellStyle name="Title 9" xfId="668" xr:uid="{00000000-0005-0000-0000-0000CA020000}"/>
    <cellStyle name="TopGrey" xfId="669" xr:uid="{00000000-0005-0000-0000-0000CB020000}"/>
    <cellStyle name="Total" xfId="670" xr:uid="{00000000-0005-0000-0000-0000CC020000}"/>
    <cellStyle name="Total 2" xfId="671" xr:uid="{00000000-0005-0000-0000-0000CD020000}"/>
    <cellStyle name="Total 3" xfId="672" xr:uid="{00000000-0005-0000-0000-0000CE020000}"/>
    <cellStyle name="Total_01 BoP forecast comparative scenario-4" xfId="673" xr:uid="{00000000-0005-0000-0000-0000CF020000}"/>
    <cellStyle name="Undefiniert" xfId="674" xr:uid="{00000000-0005-0000-0000-0000D0020000}"/>
    <cellStyle name="Warning Text" xfId="675" xr:uid="{00000000-0005-0000-0000-0000D1020000}"/>
    <cellStyle name="Warning Text 10" xfId="676" xr:uid="{00000000-0005-0000-0000-0000D2020000}"/>
    <cellStyle name="Warning Text 2" xfId="677" xr:uid="{00000000-0005-0000-0000-0000D3020000}"/>
    <cellStyle name="Warning Text 3" xfId="678" xr:uid="{00000000-0005-0000-0000-0000D4020000}"/>
    <cellStyle name="Warning Text 4" xfId="679" xr:uid="{00000000-0005-0000-0000-0000D5020000}"/>
    <cellStyle name="Warning Text 5" xfId="680" xr:uid="{00000000-0005-0000-0000-0000D6020000}"/>
    <cellStyle name="Warning Text 6" xfId="681" xr:uid="{00000000-0005-0000-0000-0000D7020000}"/>
    <cellStyle name="Warning Text 7" xfId="682" xr:uid="{00000000-0005-0000-0000-0000D8020000}"/>
    <cellStyle name="Warning Text 8" xfId="683" xr:uid="{00000000-0005-0000-0000-0000D9020000}"/>
    <cellStyle name="Warning Text 9" xfId="684" xr:uid="{00000000-0005-0000-0000-0000DA020000}"/>
    <cellStyle name="Záhlaví 1" xfId="685" xr:uid="{00000000-0005-0000-0000-0000DB020000}"/>
    <cellStyle name="Záhlaví 2" xfId="686" xr:uid="{00000000-0005-0000-0000-0000DC020000}"/>
    <cellStyle name="zero" xfId="687" xr:uid="{00000000-0005-0000-0000-0000DD02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My%20Documents/MY%20DOCUMENTS/Foreign%20affairs/Database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2006/W/m9/D21/Documents/CPI/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611/My%20Documents/docs/CPI/0910/PROGNOZ/Urgent/Andryushch/&#1052;&#1086;&#1103;%20&#1087;&#1072;&#1087;&#1082;&#1072;/CPI/_temp/_Data/MyDoc/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:/My%20Documents/Data/CPI/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0fs05.nbu.bank.gov.ua/media/My%20Documents/Data/CPI/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2006/W/m9/D21/Documents/My%20Data/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My%20Documents/Forecast/ANALIS%20S%20GRAF/RIK02005/30_05_2005/Documents/My%20XData/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Documents/My%20XData/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My%20Documents/Forecast/ANALIS%20S%20GRAF/RIK02005/30_05_2005/MEA/Dat/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My%20Documents/MY%20DOCUMENTS/Foreign%20affairs/Database/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MEA/Dat/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611/My%20Documents/docs/CPI/0910/PROGNOZ/Urgent/Andryushch/&#1052;&#1086;&#1103;%20&#1087;&#1072;&#1087;&#1082;&#1072;/CPI/_temp/_Data/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Documents%20and%20Settings/CSONG/Local%20Settings/Temporary%20Internet%20Files/OLK3/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: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T:/BULET/11/&#1040;&#1088;&#1093;&#1080;&#1074;/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WINDOWS/TEMP/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: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: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2006/2006-IV/MY%20DOCUMENTS/Foreign%20affairs/Database/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:/2006/W/m9/D21/Documents/CPI/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52;&#1086;&#1080;%20&#1076;&#1086;&#1082;&#1091;&#1084;&#1077;&#1085;&#1090;&#1099;/&#1040;&#1088;&#1093;&#1110;&#1074;/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080;%20&#1076;&#1086;&#1082;&#1091;&#1084;&#1077;&#1085;&#1090;&#1099;/&#1040;&#1088;&#1093;&#1110;&#1074;/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GROST/BULET/2003/01/&#1040;&#1088;&#1093;&#1080;&#1074;/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1052;&#1086;&#1080;%20&#1076;&#1086;&#1082;&#1091;&#1084;&#1077;&#1085;&#1090;&#1099;/&#1040;&#1088;&#1093;&#1080;&#1074;/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GROST/BULET/2003/01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E:/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0fs05.nbu.bank.gov.ua/media/2006/W/m9/D21/Documents/CPI/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52;&#1086;&#1080;%20&#1076;&#1086;&#1082;&#1091;&#1084;&#1077;&#1085;&#1090;&#1099;/&#1040;&#1088;&#1093;&#1110;&#1074;/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080;%20&#1076;&#1086;&#1082;&#1091;&#1084;&#1077;&#1085;&#1090;&#1099;/&#1040;&#1088;&#1093;&#1110;&#1074;/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&#1052;&#1086;&#1080;%20&#1076;&#1086;&#1082;&#1091;&#1084;&#1077;&#1085;&#1090;&#1099;/&#1040;&#1088;&#1093;&#1110;&#1074;/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080;%20&#1076;&#1086;&#1082;&#1091;&#1084;&#1077;&#1085;&#1090;&#1099;/&#1040;&#1088;&#1093;&#1110;&#1074;/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DMPEA/Data/1-Inflation/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:/DEP_SAF_INTERNAL/Data/CPI/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909/My%20Documents/Forecast/ANALIS%20S%20GRAF/RIK02005/30_05_2005/Dat/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&#1052;&#1086;&#1103;%20&#1087;&#1072;&#1087;&#1082;&#1072;/&#1052;&#1040;&#1050;&#1056;&#1054;&#1055;&#1056;&#1054;&#1043;&#1053;&#1054;&#1047;/4%20&#1082;&#1074;&#1072;&#1088;&#1090;&#1072;&#1083;%202005/&#1052;&#1086;&#1103;%20&#1087;&#1072;&#1087;&#1082;&#1072;/&#1055;&#1056;&#1054;&#1043;&#1053;&#1054;&#1047;/&#1042;&#1042;&#1055;/Dat/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c64134/&#1056;&#1072;&#1073;&#1086;&#1095;&#1080;&#1081;%20&#1089;&#1090;&#1086;&#1083;/My%20Documents/CPI/0611/My%20Documents/docs/CPI/0910/PROGNOZ/Urgent/Andryushch/&#1052;&#1086;&#1103;%20&#1087;&#1072;&#1087;&#1082;&#1072;/CPI/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T49"/>
  <sheetViews>
    <sheetView showGridLines="0" zoomScale="85" zoomScaleNormal="85" zoomScalePageLayoutView="85" workbookViewId="0">
      <selection activeCell="B13" sqref="B13:T13"/>
    </sheetView>
  </sheetViews>
  <sheetFormatPr baseColWidth="10" defaultColWidth="9.1640625" defaultRowHeight="12"/>
  <cols>
    <col min="1" max="1" width="5.6640625" style="1" customWidth="1"/>
    <col min="2" max="2" width="47.33203125" style="1" customWidth="1"/>
    <col min="3" max="20" width="10.6640625" style="1" customWidth="1"/>
    <col min="21" max="16384" width="9.1640625" style="1"/>
  </cols>
  <sheetData>
    <row r="1" spans="2:20" ht="30" customHeight="1">
      <c r="B1" s="309" t="s">
        <v>244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pans="2:20" ht="15" customHeight="1">
      <c r="B2" s="302" t="s">
        <v>14</v>
      </c>
      <c r="C2" s="301" t="s">
        <v>54</v>
      </c>
      <c r="D2" s="301" t="s">
        <v>29</v>
      </c>
      <c r="E2" s="301" t="s">
        <v>31</v>
      </c>
      <c r="F2" s="310" t="s">
        <v>33</v>
      </c>
      <c r="G2" s="313" t="s">
        <v>53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5"/>
      <c r="S2" s="259" t="s">
        <v>240</v>
      </c>
      <c r="T2" s="301" t="s">
        <v>241</v>
      </c>
    </row>
    <row r="3" spans="2:20" ht="15" customHeight="1">
      <c r="B3" s="302"/>
      <c r="C3" s="301"/>
      <c r="D3" s="301"/>
      <c r="E3" s="301"/>
      <c r="F3" s="311"/>
      <c r="G3" s="306" t="s">
        <v>17</v>
      </c>
      <c r="H3" s="306" t="s">
        <v>16</v>
      </c>
      <c r="I3" s="306" t="s">
        <v>55</v>
      </c>
      <c r="J3" s="306" t="s">
        <v>19</v>
      </c>
      <c r="K3" s="306" t="s">
        <v>20</v>
      </c>
      <c r="L3" s="306" t="s">
        <v>21</v>
      </c>
      <c r="M3" s="306" t="s">
        <v>23</v>
      </c>
      <c r="N3" s="306" t="s">
        <v>59</v>
      </c>
      <c r="O3" s="306" t="s">
        <v>24</v>
      </c>
      <c r="P3" s="306" t="s">
        <v>25</v>
      </c>
      <c r="Q3" s="306" t="s">
        <v>60</v>
      </c>
      <c r="R3" s="307" t="s">
        <v>28</v>
      </c>
      <c r="S3" s="307" t="s">
        <v>17</v>
      </c>
      <c r="T3" s="301"/>
    </row>
    <row r="4" spans="2:20" ht="15" customHeight="1">
      <c r="B4" s="302"/>
      <c r="C4" s="301"/>
      <c r="D4" s="301"/>
      <c r="E4" s="301"/>
      <c r="F4" s="312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8"/>
      <c r="S4" s="308"/>
      <c r="T4" s="301"/>
    </row>
    <row r="5" spans="2:20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2:20" ht="15" customHeight="1">
      <c r="B6" s="4" t="s">
        <v>0</v>
      </c>
      <c r="C6" s="5">
        <v>100</v>
      </c>
      <c r="D6" s="6">
        <v>12.4</v>
      </c>
      <c r="E6" s="6">
        <v>13.7</v>
      </c>
      <c r="F6" s="6">
        <v>9.8000000000000007</v>
      </c>
      <c r="G6" s="6">
        <v>9.1999999999999993</v>
      </c>
      <c r="H6" s="6">
        <v>8.8000000000000007</v>
      </c>
      <c r="I6" s="6">
        <v>8.6</v>
      </c>
      <c r="J6" s="6">
        <v>8.8000000000000007</v>
      </c>
      <c r="K6" s="6">
        <v>9.6</v>
      </c>
      <c r="L6" s="6">
        <v>9</v>
      </c>
      <c r="M6" s="6">
        <v>9.1</v>
      </c>
      <c r="N6" s="6">
        <v>8.8000000000000007</v>
      </c>
      <c r="O6" s="6">
        <v>7.5</v>
      </c>
      <c r="P6" s="6">
        <v>6.5</v>
      </c>
      <c r="Q6" s="6">
        <v>5.0999999999999996</v>
      </c>
      <c r="R6" s="6">
        <v>4.0999999999999996</v>
      </c>
      <c r="S6" s="6">
        <v>3.2</v>
      </c>
      <c r="T6" s="29">
        <v>0.2</v>
      </c>
    </row>
    <row r="7" spans="2:20" ht="15" customHeight="1">
      <c r="B7" s="10" t="s">
        <v>1</v>
      </c>
      <c r="C7" s="5">
        <v>59.4</v>
      </c>
      <c r="D7" s="5">
        <v>5.8</v>
      </c>
      <c r="E7" s="5">
        <v>9.5</v>
      </c>
      <c r="F7" s="5">
        <v>8.6999999999999993</v>
      </c>
      <c r="G7" s="5">
        <v>8.3000000000000007</v>
      </c>
      <c r="H7" s="5">
        <v>7.8</v>
      </c>
      <c r="I7" s="5">
        <v>7.6</v>
      </c>
      <c r="J7" s="5">
        <v>7.4</v>
      </c>
      <c r="K7" s="5">
        <v>7.4</v>
      </c>
      <c r="L7" s="5">
        <v>7.4</v>
      </c>
      <c r="M7" s="5">
        <v>7.4</v>
      </c>
      <c r="N7" s="5">
        <v>7.2</v>
      </c>
      <c r="O7" s="5">
        <v>6.5</v>
      </c>
      <c r="P7" s="5">
        <v>5.8</v>
      </c>
      <c r="Q7" s="5">
        <v>5.8</v>
      </c>
      <c r="R7" s="5">
        <v>3.9</v>
      </c>
      <c r="S7" s="5">
        <v>3.3</v>
      </c>
      <c r="T7" s="25">
        <v>-0.2</v>
      </c>
    </row>
    <row r="8" spans="2:20" ht="15" customHeight="1">
      <c r="B8" s="10" t="s">
        <v>41</v>
      </c>
      <c r="C8" s="5">
        <v>40.6</v>
      </c>
      <c r="D8" s="5">
        <v>17.5</v>
      </c>
      <c r="E8" s="5">
        <v>19.399999999999999</v>
      </c>
      <c r="F8" s="5">
        <v>10.7</v>
      </c>
      <c r="G8" s="5">
        <v>10.3</v>
      </c>
      <c r="H8" s="5">
        <v>10.199999999999999</v>
      </c>
      <c r="I8" s="5">
        <v>10</v>
      </c>
      <c r="J8" s="5">
        <v>10.8</v>
      </c>
      <c r="K8" s="5">
        <v>12.9</v>
      </c>
      <c r="L8" s="5">
        <v>11.7</v>
      </c>
      <c r="M8" s="5">
        <v>11.7</v>
      </c>
      <c r="N8" s="5">
        <v>11.3</v>
      </c>
      <c r="O8" s="5">
        <v>9.4</v>
      </c>
      <c r="P8" s="5">
        <v>8</v>
      </c>
      <c r="Q8" s="5">
        <v>6.2</v>
      </c>
      <c r="R8" s="5">
        <v>4.8</v>
      </c>
      <c r="S8" s="5">
        <v>3.2</v>
      </c>
      <c r="T8" s="25">
        <v>0.8</v>
      </c>
    </row>
    <row r="9" spans="2:20" ht="15" customHeight="1">
      <c r="B9" s="11" t="s">
        <v>44</v>
      </c>
      <c r="C9" s="8">
        <v>19.399999999999999</v>
      </c>
      <c r="D9" s="8">
        <v>1.2</v>
      </c>
      <c r="E9" s="8">
        <v>23.5</v>
      </c>
      <c r="F9" s="8">
        <v>3.3</v>
      </c>
      <c r="G9" s="8">
        <v>4</v>
      </c>
      <c r="H9" s="8">
        <v>4.5999999999999996</v>
      </c>
      <c r="I9" s="8">
        <v>3.6</v>
      </c>
      <c r="J9" s="8">
        <v>5.0999999999999996</v>
      </c>
      <c r="K9" s="8">
        <v>9.3000000000000007</v>
      </c>
      <c r="L9" s="8">
        <v>7.8</v>
      </c>
      <c r="M9" s="8">
        <v>10.3</v>
      </c>
      <c r="N9" s="8">
        <v>10.9</v>
      </c>
      <c r="O9" s="8">
        <v>8.6</v>
      </c>
      <c r="P9" s="8">
        <v>8.8000000000000007</v>
      </c>
      <c r="Q9" s="8">
        <v>7</v>
      </c>
      <c r="R9" s="8">
        <v>3.9</v>
      </c>
      <c r="S9" s="8">
        <v>1.1000000000000001</v>
      </c>
      <c r="T9" s="27">
        <v>1.1000000000000001</v>
      </c>
    </row>
    <row r="10" spans="2:20" ht="15" customHeight="1">
      <c r="B10" s="11" t="s">
        <v>45</v>
      </c>
      <c r="C10" s="8">
        <v>18</v>
      </c>
      <c r="D10" s="8">
        <v>34.6</v>
      </c>
      <c r="E10" s="8">
        <v>16.100000000000001</v>
      </c>
      <c r="F10" s="8">
        <v>18</v>
      </c>
      <c r="G10" s="8">
        <v>18.7</v>
      </c>
      <c r="H10" s="8">
        <v>18.7</v>
      </c>
      <c r="I10" s="8">
        <v>18.7</v>
      </c>
      <c r="J10" s="8">
        <v>18.2</v>
      </c>
      <c r="K10" s="8">
        <v>17.600000000000001</v>
      </c>
      <c r="L10" s="8">
        <v>17</v>
      </c>
      <c r="M10" s="8">
        <v>15.5</v>
      </c>
      <c r="N10" s="8">
        <v>14.8</v>
      </c>
      <c r="O10" s="8">
        <v>14.1</v>
      </c>
      <c r="P10" s="8">
        <v>12.2</v>
      </c>
      <c r="Q10" s="8">
        <v>10</v>
      </c>
      <c r="R10" s="8">
        <v>8.6</v>
      </c>
      <c r="S10" s="8">
        <v>8</v>
      </c>
      <c r="T10" s="27">
        <v>1.3</v>
      </c>
    </row>
    <row r="11" spans="2:20" ht="15" customHeight="1">
      <c r="B11" s="11" t="s">
        <v>46</v>
      </c>
      <c r="C11" s="8">
        <v>3.2</v>
      </c>
      <c r="D11" s="8">
        <v>19.5</v>
      </c>
      <c r="E11" s="8">
        <v>20</v>
      </c>
      <c r="F11" s="8">
        <v>9.1</v>
      </c>
      <c r="G11" s="8">
        <v>-1.9</v>
      </c>
      <c r="H11" s="8">
        <v>-5.9</v>
      </c>
      <c r="I11" s="8">
        <v>-3.5</v>
      </c>
      <c r="J11" s="8">
        <v>-0.2</v>
      </c>
      <c r="K11" s="8">
        <v>3.1</v>
      </c>
      <c r="L11" s="8">
        <v>2.6</v>
      </c>
      <c r="M11" s="8">
        <v>-0.4</v>
      </c>
      <c r="N11" s="8">
        <v>-3.2</v>
      </c>
      <c r="O11" s="8">
        <v>-8.1999999999999993</v>
      </c>
      <c r="P11" s="8">
        <v>-13.5</v>
      </c>
      <c r="Q11" s="8">
        <v>-12.6</v>
      </c>
      <c r="R11" s="8">
        <v>-8.1999999999999993</v>
      </c>
      <c r="S11" s="8">
        <v>-6.1</v>
      </c>
      <c r="T11" s="27">
        <v>-4</v>
      </c>
    </row>
    <row r="12" spans="2:20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6"/>
    </row>
    <row r="13" spans="2:20" ht="15" customHeight="1">
      <c r="B13" s="303" t="s">
        <v>26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5"/>
    </row>
    <row r="14" spans="2:20" ht="15" customHeight="1">
      <c r="B14" s="10" t="s">
        <v>30</v>
      </c>
      <c r="C14" s="5">
        <v>44.7</v>
      </c>
      <c r="D14" s="5">
        <v>3.2785704741724544</v>
      </c>
      <c r="E14" s="5">
        <v>17.7</v>
      </c>
      <c r="F14" s="5">
        <v>7.8</v>
      </c>
      <c r="G14" s="5">
        <v>7.9</v>
      </c>
      <c r="H14" s="5">
        <v>7.8</v>
      </c>
      <c r="I14" s="5">
        <v>7</v>
      </c>
      <c r="J14" s="5">
        <v>7.4</v>
      </c>
      <c r="K14" s="5">
        <v>9.1999999999999993</v>
      </c>
      <c r="L14" s="5">
        <v>8.5</v>
      </c>
      <c r="M14" s="5">
        <v>9.9</v>
      </c>
      <c r="N14" s="5">
        <v>10.199999999999999</v>
      </c>
      <c r="O14" s="5">
        <v>8.8000000000000007</v>
      </c>
      <c r="P14" s="5">
        <v>8.1999999999999993</v>
      </c>
      <c r="Q14" s="5">
        <v>6.6</v>
      </c>
      <c r="R14" s="5">
        <v>4.8</v>
      </c>
      <c r="S14" s="5">
        <v>3.1</v>
      </c>
      <c r="T14" s="25">
        <v>0.2</v>
      </c>
    </row>
    <row r="15" spans="2:20" ht="15" customHeight="1">
      <c r="B15" s="10" t="s">
        <v>2</v>
      </c>
      <c r="C15" s="5">
        <v>8.1</v>
      </c>
      <c r="D15" s="5">
        <v>22.47546239042957</v>
      </c>
      <c r="E15" s="5">
        <v>20.7</v>
      </c>
      <c r="F15" s="5">
        <v>17.899999999999999</v>
      </c>
      <c r="G15" s="5">
        <v>18</v>
      </c>
      <c r="H15" s="5">
        <v>17.8</v>
      </c>
      <c r="I15" s="5">
        <v>17.3</v>
      </c>
      <c r="J15" s="5">
        <v>17</v>
      </c>
      <c r="K15" s="5">
        <v>16.399999999999999</v>
      </c>
      <c r="L15" s="5">
        <v>15.9</v>
      </c>
      <c r="M15" s="5">
        <v>15.2</v>
      </c>
      <c r="N15" s="5">
        <v>15</v>
      </c>
      <c r="O15" s="5">
        <v>15.3</v>
      </c>
      <c r="P15" s="5">
        <v>13.6</v>
      </c>
      <c r="Q15" s="5">
        <v>13.2</v>
      </c>
      <c r="R15" s="5">
        <v>13</v>
      </c>
      <c r="S15" s="5">
        <v>12.6</v>
      </c>
      <c r="T15" s="25">
        <v>0.8</v>
      </c>
    </row>
    <row r="16" spans="2:20" ht="15" customHeight="1">
      <c r="B16" s="10" t="s">
        <v>3</v>
      </c>
      <c r="C16" s="5">
        <v>5.3</v>
      </c>
      <c r="D16" s="5">
        <v>5.4681014802227281</v>
      </c>
      <c r="E16" s="5">
        <v>0.9</v>
      </c>
      <c r="F16" s="5">
        <v>2</v>
      </c>
      <c r="G16" s="5">
        <v>1.2</v>
      </c>
      <c r="H16" s="5">
        <v>0.5</v>
      </c>
      <c r="I16" s="5">
        <v>2</v>
      </c>
      <c r="J16" s="5">
        <v>1.8</v>
      </c>
      <c r="K16" s="5">
        <v>0.7</v>
      </c>
      <c r="L16" s="5">
        <v>0.1</v>
      </c>
      <c r="M16" s="5">
        <v>0.2</v>
      </c>
      <c r="N16" s="5">
        <v>0</v>
      </c>
      <c r="O16" s="5">
        <v>0.1</v>
      </c>
      <c r="P16" s="5">
        <v>-0.6</v>
      </c>
      <c r="Q16" s="5">
        <v>-1.4</v>
      </c>
      <c r="R16" s="5">
        <v>-2.2999999999999998</v>
      </c>
      <c r="S16" s="5">
        <v>-3.3</v>
      </c>
      <c r="T16" s="25">
        <v>-5.6</v>
      </c>
    </row>
    <row r="17" spans="2:20" ht="15" customHeight="1">
      <c r="B17" s="10" t="s">
        <v>42</v>
      </c>
      <c r="C17" s="5">
        <v>5.4</v>
      </c>
      <c r="D17" s="5">
        <v>47.202421482963217</v>
      </c>
      <c r="E17" s="5">
        <v>10.6</v>
      </c>
      <c r="F17" s="5">
        <v>10.6</v>
      </c>
      <c r="G17" s="5">
        <v>13.1</v>
      </c>
      <c r="H17" s="5">
        <v>13.2</v>
      </c>
      <c r="I17" s="5">
        <v>13.2</v>
      </c>
      <c r="J17" s="5">
        <v>13.2</v>
      </c>
      <c r="K17" s="5">
        <v>12.3</v>
      </c>
      <c r="L17" s="5">
        <v>10.4</v>
      </c>
      <c r="M17" s="5">
        <v>7.3</v>
      </c>
      <c r="N17" s="5">
        <v>5.8</v>
      </c>
      <c r="O17" s="5">
        <v>5.4</v>
      </c>
      <c r="P17" s="5">
        <v>4.3</v>
      </c>
      <c r="Q17" s="5">
        <v>1.1000000000000001</v>
      </c>
      <c r="R17" s="5">
        <v>-1.9</v>
      </c>
      <c r="S17" s="5">
        <v>-2.8</v>
      </c>
      <c r="T17" s="25">
        <v>1.7</v>
      </c>
    </row>
    <row r="18" spans="2:20" ht="23.25" customHeight="1">
      <c r="B18" s="12" t="s">
        <v>47</v>
      </c>
      <c r="C18" s="8">
        <v>0.3</v>
      </c>
      <c r="D18" s="8">
        <v>11.505982684307526</v>
      </c>
      <c r="E18" s="8">
        <v>47.5</v>
      </c>
      <c r="F18" s="8">
        <v>23.7</v>
      </c>
      <c r="G18" s="8">
        <v>17.5</v>
      </c>
      <c r="H18" s="8">
        <v>16.3</v>
      </c>
      <c r="I18" s="8">
        <v>15.2</v>
      </c>
      <c r="J18" s="8">
        <v>15.2</v>
      </c>
      <c r="K18" s="8">
        <v>14.6</v>
      </c>
      <c r="L18" s="8">
        <v>13.2</v>
      </c>
      <c r="M18" s="8">
        <v>9.1999999999999993</v>
      </c>
      <c r="N18" s="8">
        <v>8.9</v>
      </c>
      <c r="O18" s="8">
        <v>9.5</v>
      </c>
      <c r="P18" s="8">
        <v>8.1</v>
      </c>
      <c r="Q18" s="8">
        <v>7.2</v>
      </c>
      <c r="R18" s="8">
        <v>6.9</v>
      </c>
      <c r="S18" s="8">
        <v>6.6</v>
      </c>
      <c r="T18" s="27">
        <v>0.4</v>
      </c>
    </row>
    <row r="19" spans="2:20" ht="15" customHeight="1">
      <c r="B19" s="12" t="s">
        <v>48</v>
      </c>
      <c r="C19" s="8">
        <v>0.2</v>
      </c>
      <c r="D19" s="8">
        <v>42.066953271897148</v>
      </c>
      <c r="E19" s="8">
        <v>20.2</v>
      </c>
      <c r="F19" s="8">
        <v>19.899999999999999</v>
      </c>
      <c r="G19" s="8">
        <v>21.2</v>
      </c>
      <c r="H19" s="8">
        <v>20.8</v>
      </c>
      <c r="I19" s="8">
        <v>22.2</v>
      </c>
      <c r="J19" s="8">
        <v>21.5</v>
      </c>
      <c r="K19" s="8">
        <v>19.8</v>
      </c>
      <c r="L19" s="8">
        <v>21.1</v>
      </c>
      <c r="M19" s="8">
        <v>19.5</v>
      </c>
      <c r="N19" s="8">
        <v>18.600000000000001</v>
      </c>
      <c r="O19" s="8">
        <v>17.899999999999999</v>
      </c>
      <c r="P19" s="8">
        <v>14.7</v>
      </c>
      <c r="Q19" s="8">
        <v>13</v>
      </c>
      <c r="R19" s="8">
        <v>12.7</v>
      </c>
      <c r="S19" s="8">
        <v>11.1</v>
      </c>
      <c r="T19" s="27">
        <v>0</v>
      </c>
    </row>
    <row r="20" spans="2:20" ht="15" customHeight="1">
      <c r="B20" s="12" t="s">
        <v>49</v>
      </c>
      <c r="C20" s="8">
        <v>0.2</v>
      </c>
      <c r="D20" s="8">
        <v>82.933681153551163</v>
      </c>
      <c r="E20" s="8">
        <v>0.87859688006652448</v>
      </c>
      <c r="F20" s="8">
        <v>3.2</v>
      </c>
      <c r="G20" s="8">
        <v>12.9</v>
      </c>
      <c r="H20" s="8">
        <v>14</v>
      </c>
      <c r="I20" s="8">
        <v>15.1</v>
      </c>
      <c r="J20" s="8">
        <v>15.2</v>
      </c>
      <c r="K20" s="8">
        <v>16.600000000000001</v>
      </c>
      <c r="L20" s="8">
        <v>16.600000000000001</v>
      </c>
      <c r="M20" s="8">
        <v>16.600000000000001</v>
      </c>
      <c r="N20" s="8">
        <v>15.4</v>
      </c>
      <c r="O20" s="8">
        <v>15</v>
      </c>
      <c r="P20" s="8">
        <v>14.8</v>
      </c>
      <c r="Q20" s="8">
        <v>13.2</v>
      </c>
      <c r="R20" s="8">
        <v>12.3</v>
      </c>
      <c r="S20" s="8">
        <v>2.6</v>
      </c>
      <c r="T20" s="27">
        <v>0</v>
      </c>
    </row>
    <row r="21" spans="2:20" ht="15" customHeight="1">
      <c r="B21" s="12" t="s">
        <v>50</v>
      </c>
      <c r="C21" s="8">
        <v>1.4</v>
      </c>
      <c r="D21" s="8">
        <v>42.035068999999993</v>
      </c>
      <c r="E21" s="8">
        <v>1.2</v>
      </c>
      <c r="F21" s="8">
        <v>22.9</v>
      </c>
      <c r="G21" s="8">
        <v>22.9</v>
      </c>
      <c r="H21" s="8">
        <v>22.9</v>
      </c>
      <c r="I21" s="8">
        <v>22.9</v>
      </c>
      <c r="J21" s="8">
        <v>22.9</v>
      </c>
      <c r="K21" s="8">
        <v>17.7</v>
      </c>
      <c r="L21" s="8">
        <v>10.199999999999999</v>
      </c>
      <c r="M21" s="8">
        <v>-1.3</v>
      </c>
      <c r="N21" s="8">
        <v>-5.7</v>
      </c>
      <c r="O21" s="8" t="s">
        <v>218</v>
      </c>
      <c r="P21" s="8" t="s">
        <v>219</v>
      </c>
      <c r="Q21" s="8">
        <v>-19.7</v>
      </c>
      <c r="R21" s="8">
        <v>-28.7</v>
      </c>
      <c r="S21" s="8">
        <v>-21.1</v>
      </c>
      <c r="T21" s="27">
        <v>10.7</v>
      </c>
    </row>
    <row r="22" spans="2:20" ht="15" customHeight="1">
      <c r="B22" s="12" t="s">
        <v>51</v>
      </c>
      <c r="C22" s="8">
        <v>1</v>
      </c>
      <c r="D22" s="8">
        <v>89.346361582511491</v>
      </c>
      <c r="E22" s="8">
        <v>3.7928590290761974</v>
      </c>
      <c r="F22" s="8">
        <v>5.2</v>
      </c>
      <c r="G22" s="8">
        <v>16.600000000000001</v>
      </c>
      <c r="H22" s="8">
        <v>18.399999999999999</v>
      </c>
      <c r="I22" s="8">
        <v>19.2</v>
      </c>
      <c r="J22" s="8">
        <v>19.5</v>
      </c>
      <c r="K22" s="8">
        <v>19.5</v>
      </c>
      <c r="L22" s="8">
        <v>19.5</v>
      </c>
      <c r="M22" s="8">
        <v>19.5</v>
      </c>
      <c r="N22" s="8">
        <v>19.5</v>
      </c>
      <c r="O22" s="8">
        <v>19.5</v>
      </c>
      <c r="P22" s="8">
        <v>19.399999999999999</v>
      </c>
      <c r="Q22" s="8">
        <v>17.2</v>
      </c>
      <c r="R22" s="8">
        <v>14.6</v>
      </c>
      <c r="S22" s="8">
        <v>0.3</v>
      </c>
      <c r="T22" s="27">
        <v>-2.9</v>
      </c>
    </row>
    <row r="23" spans="2:20" ht="15" customHeight="1">
      <c r="B23" s="12" t="s">
        <v>52</v>
      </c>
      <c r="C23" s="8">
        <v>1</v>
      </c>
      <c r="D23" s="8">
        <v>60.005600000000015</v>
      </c>
      <c r="E23" s="8">
        <v>28.1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27">
        <v>0</v>
      </c>
    </row>
    <row r="24" spans="2:20" ht="15" customHeight="1">
      <c r="B24" s="10" t="s">
        <v>4</v>
      </c>
      <c r="C24" s="5">
        <v>11.2</v>
      </c>
      <c r="D24" s="5">
        <v>11.410560502962028</v>
      </c>
      <c r="E24" s="5">
        <v>16.7</v>
      </c>
      <c r="F24" s="5">
        <v>12.9</v>
      </c>
      <c r="G24" s="5">
        <v>7.7</v>
      </c>
      <c r="H24" s="5">
        <v>6</v>
      </c>
      <c r="I24" s="5">
        <v>7.3</v>
      </c>
      <c r="J24" s="5">
        <v>8.1</v>
      </c>
      <c r="K24" s="5">
        <v>9</v>
      </c>
      <c r="L24" s="5">
        <v>8.6999999999999993</v>
      </c>
      <c r="M24" s="5">
        <v>6.8</v>
      </c>
      <c r="N24" s="5">
        <v>4.5999999999999996</v>
      </c>
      <c r="O24" s="5">
        <v>1.3</v>
      </c>
      <c r="P24" s="5">
        <v>-2.4</v>
      </c>
      <c r="Q24" s="5">
        <v>-3.1</v>
      </c>
      <c r="R24" s="5">
        <v>-2.2999999999999998</v>
      </c>
      <c r="S24" s="5">
        <v>-1.4</v>
      </c>
      <c r="T24" s="25">
        <v>-0.7</v>
      </c>
    </row>
    <row r="25" spans="2:20" ht="15" customHeight="1">
      <c r="B25" s="10" t="s">
        <v>5</v>
      </c>
      <c r="C25" s="5">
        <v>2.9</v>
      </c>
      <c r="D25" s="5">
        <v>4.0389558871914204</v>
      </c>
      <c r="E25" s="5">
        <v>9.1</v>
      </c>
      <c r="F25" s="5">
        <v>15.1</v>
      </c>
      <c r="G25" s="5">
        <v>14.8</v>
      </c>
      <c r="H25" s="5">
        <v>15.7</v>
      </c>
      <c r="I25" s="5">
        <v>17.5</v>
      </c>
      <c r="J25" s="5">
        <v>17.3</v>
      </c>
      <c r="K25" s="5">
        <v>16.600000000000001</v>
      </c>
      <c r="L25" s="5">
        <v>16</v>
      </c>
      <c r="M25" s="5">
        <v>16.100000000000001</v>
      </c>
      <c r="N25" s="5">
        <v>17</v>
      </c>
      <c r="O25" s="5">
        <v>14.5</v>
      </c>
      <c r="P25" s="5">
        <v>15.5</v>
      </c>
      <c r="Q25" s="5">
        <v>13.4</v>
      </c>
      <c r="R25" s="5">
        <v>11.8</v>
      </c>
      <c r="S25" s="5">
        <v>9.9</v>
      </c>
      <c r="T25" s="25">
        <v>0.8</v>
      </c>
    </row>
    <row r="26" spans="2:20" ht="15" customHeight="1">
      <c r="B26" s="13" t="s">
        <v>6</v>
      </c>
      <c r="C26" s="9">
        <v>1.4</v>
      </c>
      <c r="D26" s="9">
        <v>13.669516070916401</v>
      </c>
      <c r="E26" s="9">
        <v>14.9</v>
      </c>
      <c r="F26" s="9">
        <v>13.4</v>
      </c>
      <c r="G26" s="9">
        <v>13.4</v>
      </c>
      <c r="H26" s="9">
        <v>13.4</v>
      </c>
      <c r="I26" s="9">
        <v>13.3</v>
      </c>
      <c r="J26" s="9">
        <v>13.3</v>
      </c>
      <c r="K26" s="9">
        <v>13.3</v>
      </c>
      <c r="L26" s="9">
        <v>13.2</v>
      </c>
      <c r="M26" s="9">
        <v>13.2</v>
      </c>
      <c r="N26" s="9">
        <v>13.4</v>
      </c>
      <c r="O26" s="9">
        <v>13.3</v>
      </c>
      <c r="P26" s="9">
        <v>13.7</v>
      </c>
      <c r="Q26" s="9">
        <v>13.6</v>
      </c>
      <c r="R26" s="9">
        <v>13.5</v>
      </c>
      <c r="S26" s="9">
        <v>13.5</v>
      </c>
      <c r="T26" s="28">
        <v>1.4</v>
      </c>
    </row>
    <row r="27" spans="2:20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2:20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2:20" ht="15" customHeight="1">
      <c r="B29" s="302" t="s">
        <v>14</v>
      </c>
      <c r="C29" s="301" t="s">
        <v>242</v>
      </c>
      <c r="D29" s="301" t="s">
        <v>29</v>
      </c>
      <c r="E29" s="301" t="s">
        <v>31</v>
      </c>
      <c r="F29" s="259"/>
      <c r="G29" s="313" t="s">
        <v>53</v>
      </c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5"/>
      <c r="S29" s="259" t="s">
        <v>240</v>
      </c>
      <c r="T29" s="301" t="s">
        <v>241</v>
      </c>
    </row>
    <row r="30" spans="2:20" ht="15" customHeight="1">
      <c r="B30" s="302"/>
      <c r="C30" s="301"/>
      <c r="D30" s="301"/>
      <c r="E30" s="301"/>
      <c r="F30" s="306" t="s">
        <v>28</v>
      </c>
      <c r="G30" s="306" t="s">
        <v>17</v>
      </c>
      <c r="H30" s="306" t="s">
        <v>16</v>
      </c>
      <c r="I30" s="306" t="s">
        <v>55</v>
      </c>
      <c r="J30" s="306" t="s">
        <v>19</v>
      </c>
      <c r="K30" s="306" t="s">
        <v>20</v>
      </c>
      <c r="L30" s="306" t="s">
        <v>21</v>
      </c>
      <c r="M30" s="306" t="s">
        <v>23</v>
      </c>
      <c r="N30" s="306" t="s">
        <v>59</v>
      </c>
      <c r="O30" s="306" t="s">
        <v>24</v>
      </c>
      <c r="P30" s="306" t="s">
        <v>25</v>
      </c>
      <c r="Q30" s="306" t="s">
        <v>60</v>
      </c>
      <c r="R30" s="307" t="s">
        <v>28</v>
      </c>
      <c r="S30" s="307" t="s">
        <v>17</v>
      </c>
      <c r="T30" s="301"/>
    </row>
    <row r="31" spans="2:20" ht="15" customHeight="1">
      <c r="B31" s="302"/>
      <c r="C31" s="301"/>
      <c r="D31" s="301"/>
      <c r="E31" s="301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8"/>
      <c r="S31" s="308"/>
      <c r="T31" s="301"/>
    </row>
    <row r="32" spans="2:20" ht="15" customHeight="1">
      <c r="B32" s="23" t="s">
        <v>27</v>
      </c>
      <c r="C32" s="3"/>
      <c r="D32" s="3"/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4"/>
    </row>
    <row r="33" spans="2:20" ht="15" customHeight="1">
      <c r="B33" s="4" t="s">
        <v>7</v>
      </c>
      <c r="C33" s="5">
        <v>100</v>
      </c>
      <c r="D33" s="5">
        <v>35.700000000000003</v>
      </c>
      <c r="E33" s="5">
        <v>16.5</v>
      </c>
      <c r="F33" s="5">
        <v>14.2</v>
      </c>
      <c r="G33" s="5">
        <v>10.4</v>
      </c>
      <c r="H33" s="5">
        <v>10.199999999999999</v>
      </c>
      <c r="I33" s="5">
        <v>8.9</v>
      </c>
      <c r="J33" s="5">
        <v>7.3</v>
      </c>
      <c r="K33" s="5">
        <v>8.5</v>
      </c>
      <c r="L33" s="5">
        <v>4.5</v>
      </c>
      <c r="M33" s="5">
        <v>6.7</v>
      </c>
      <c r="N33" s="5">
        <v>4.5</v>
      </c>
      <c r="O33" s="5">
        <v>1.7</v>
      </c>
      <c r="P33" s="5">
        <v>0.2</v>
      </c>
      <c r="Q33" s="5">
        <v>-4.5</v>
      </c>
      <c r="R33" s="5">
        <v>-7.4</v>
      </c>
      <c r="S33" s="5">
        <v>-5.9</v>
      </c>
      <c r="T33" s="25">
        <v>2.5</v>
      </c>
    </row>
    <row r="34" spans="2:20" ht="15" customHeight="1">
      <c r="B34" s="10" t="s">
        <v>8</v>
      </c>
      <c r="C34" s="5">
        <v>15.9</v>
      </c>
      <c r="D34" s="5">
        <v>85.1</v>
      </c>
      <c r="E34" s="5">
        <v>30.4</v>
      </c>
      <c r="F34" s="5">
        <v>14.3</v>
      </c>
      <c r="G34" s="5">
        <v>8.4</v>
      </c>
      <c r="H34" s="5">
        <v>6.8</v>
      </c>
      <c r="I34" s="5">
        <v>14.4</v>
      </c>
      <c r="J34" s="5">
        <v>14.3</v>
      </c>
      <c r="K34" s="5">
        <v>19.899999999999999</v>
      </c>
      <c r="L34" s="5">
        <v>18.7</v>
      </c>
      <c r="M34" s="5">
        <v>13.5</v>
      </c>
      <c r="N34" s="5">
        <v>11</v>
      </c>
      <c r="O34" s="5">
        <v>-3.1</v>
      </c>
      <c r="P34" s="5">
        <v>-12.7</v>
      </c>
      <c r="Q34" s="5">
        <v>-14.2</v>
      </c>
      <c r="R34" s="5">
        <v>-22.8</v>
      </c>
      <c r="S34" s="5">
        <v>-16.600000000000001</v>
      </c>
      <c r="T34" s="25">
        <v>5.2</v>
      </c>
    </row>
    <row r="35" spans="2:20" ht="15" customHeight="1">
      <c r="B35" s="12" t="s">
        <v>9</v>
      </c>
      <c r="C35" s="8">
        <v>3.3</v>
      </c>
      <c r="D35" s="8">
        <v>40.4</v>
      </c>
      <c r="E35" s="8">
        <v>47.8</v>
      </c>
      <c r="F35" s="8">
        <v>5.4</v>
      </c>
      <c r="G35" s="8">
        <v>11.4</v>
      </c>
      <c r="H35" s="8">
        <v>11.3</v>
      </c>
      <c r="I35" s="8">
        <v>11.1</v>
      </c>
      <c r="J35" s="8">
        <v>12.3</v>
      </c>
      <c r="K35" s="8">
        <v>7.6</v>
      </c>
      <c r="L35" s="8">
        <v>7.3</v>
      </c>
      <c r="M35" s="8">
        <v>-4.5999999999999996</v>
      </c>
      <c r="N35" s="8">
        <v>-1.9</v>
      </c>
      <c r="O35" s="8">
        <v>-4</v>
      </c>
      <c r="P35" s="8">
        <v>-12.5</v>
      </c>
      <c r="Q35" s="8">
        <v>-21.7</v>
      </c>
      <c r="R35" s="8">
        <v>-23.6</v>
      </c>
      <c r="S35" s="8">
        <v>-31.5</v>
      </c>
      <c r="T35" s="27">
        <v>-5.2</v>
      </c>
    </row>
    <row r="36" spans="2:20" ht="15" customHeight="1">
      <c r="B36" s="12" t="s">
        <v>10</v>
      </c>
      <c r="C36" s="8">
        <v>4.8</v>
      </c>
      <c r="D36" s="8">
        <v>76.5</v>
      </c>
      <c r="E36" s="8">
        <v>16.100000000000001</v>
      </c>
      <c r="F36" s="8">
        <v>24.9</v>
      </c>
      <c r="G36" s="8">
        <v>17.5</v>
      </c>
      <c r="H36" s="8">
        <v>20.7</v>
      </c>
      <c r="I36" s="8">
        <v>19.7</v>
      </c>
      <c r="J36" s="8">
        <v>18.7</v>
      </c>
      <c r="K36" s="8">
        <v>13.7</v>
      </c>
      <c r="L36" s="8">
        <v>13.1</v>
      </c>
      <c r="M36" s="8">
        <v>-1.2</v>
      </c>
      <c r="N36" s="8">
        <v>-13.3</v>
      </c>
      <c r="O36" s="8">
        <v>-19.5</v>
      </c>
      <c r="P36" s="8">
        <v>-25.2</v>
      </c>
      <c r="Q36" s="8">
        <v>-29.3</v>
      </c>
      <c r="R36" s="8">
        <v>-32.299999999999997</v>
      </c>
      <c r="S36" s="8">
        <v>-20.5</v>
      </c>
      <c r="T36" s="27">
        <v>15</v>
      </c>
    </row>
    <row r="37" spans="2:20" ht="15" customHeight="1">
      <c r="B37" s="12" t="s">
        <v>11</v>
      </c>
      <c r="C37" s="8">
        <v>6.3</v>
      </c>
      <c r="D37" s="8">
        <v>107.2</v>
      </c>
      <c r="E37" s="8">
        <v>29.3</v>
      </c>
      <c r="F37" s="8">
        <v>8.1999999999999993</v>
      </c>
      <c r="G37" s="8">
        <v>-2.9</v>
      </c>
      <c r="H37" s="8">
        <v>-7.6</v>
      </c>
      <c r="I37" s="8">
        <v>10</v>
      </c>
      <c r="J37" s="8">
        <v>11.6</v>
      </c>
      <c r="K37" s="8">
        <v>31.6</v>
      </c>
      <c r="L37" s="8">
        <v>29.3</v>
      </c>
      <c r="M37" s="8">
        <v>37.200000000000003</v>
      </c>
      <c r="N37" s="8">
        <v>42.8</v>
      </c>
      <c r="O37" s="8">
        <v>8.1999999999999993</v>
      </c>
      <c r="P37" s="8">
        <v>-7.2</v>
      </c>
      <c r="Q37" s="8">
        <v>-11.1</v>
      </c>
      <c r="R37" s="8">
        <v>-21.4</v>
      </c>
      <c r="S37" s="8">
        <v>-11.8</v>
      </c>
      <c r="T37" s="27">
        <v>3.9</v>
      </c>
    </row>
    <row r="38" spans="2:20" ht="15" customHeight="1">
      <c r="B38" s="10" t="s">
        <v>12</v>
      </c>
      <c r="C38" s="5">
        <v>64.400000000000006</v>
      </c>
      <c r="D38" s="5">
        <v>22.6</v>
      </c>
      <c r="E38" s="5">
        <v>18.5</v>
      </c>
      <c r="F38" s="5">
        <v>7.4</v>
      </c>
      <c r="G38" s="5">
        <v>4.5999999999999996</v>
      </c>
      <c r="H38" s="5">
        <v>4.5999999999999996</v>
      </c>
      <c r="I38" s="5">
        <v>2.8</v>
      </c>
      <c r="J38" s="5">
        <v>2.6</v>
      </c>
      <c r="K38" s="5">
        <v>2.5</v>
      </c>
      <c r="L38" s="5">
        <v>2.5</v>
      </c>
      <c r="M38" s="5">
        <v>1.8</v>
      </c>
      <c r="N38" s="5">
        <v>-0.1</v>
      </c>
      <c r="O38" s="5">
        <v>-1.9</v>
      </c>
      <c r="P38" s="5">
        <v>-4.5999999999999996</v>
      </c>
      <c r="Q38" s="5">
        <v>-6</v>
      </c>
      <c r="R38" s="5">
        <v>-5.7</v>
      </c>
      <c r="S38" s="5">
        <v>-5.5</v>
      </c>
      <c r="T38" s="25">
        <v>-0.2</v>
      </c>
    </row>
    <row r="39" spans="2:20" ht="15" customHeight="1">
      <c r="B39" s="11" t="s">
        <v>34</v>
      </c>
      <c r="C39" s="8">
        <v>21.4</v>
      </c>
      <c r="D39" s="8">
        <v>16.2</v>
      </c>
      <c r="E39" s="8">
        <v>12.5</v>
      </c>
      <c r="F39" s="8">
        <v>7</v>
      </c>
      <c r="G39" s="8">
        <v>6.3</v>
      </c>
      <c r="H39" s="8">
        <v>5</v>
      </c>
      <c r="I39" s="8">
        <v>4.4000000000000004</v>
      </c>
      <c r="J39" s="8">
        <v>4.7</v>
      </c>
      <c r="K39" s="8">
        <v>5</v>
      </c>
      <c r="L39" s="8">
        <v>6.2</v>
      </c>
      <c r="M39" s="8">
        <v>6</v>
      </c>
      <c r="N39" s="8">
        <v>4.5999999999999996</v>
      </c>
      <c r="O39" s="8">
        <v>3.1</v>
      </c>
      <c r="P39" s="8">
        <v>1.2</v>
      </c>
      <c r="Q39" s="8">
        <v>0.7</v>
      </c>
      <c r="R39" s="8">
        <v>1.8</v>
      </c>
      <c r="S39" s="8">
        <v>0.9</v>
      </c>
      <c r="T39" s="27">
        <v>-0.6</v>
      </c>
    </row>
    <row r="40" spans="2:20" ht="15" customHeight="1">
      <c r="B40" s="12" t="s">
        <v>35</v>
      </c>
      <c r="C40" s="8">
        <v>2.9</v>
      </c>
      <c r="D40" s="8">
        <v>61.7</v>
      </c>
      <c r="E40" s="8">
        <v>43</v>
      </c>
      <c r="F40" s="8">
        <v>-3.1</v>
      </c>
      <c r="G40" s="8">
        <v>-3.3</v>
      </c>
      <c r="H40" s="8">
        <v>0</v>
      </c>
      <c r="I40" s="8">
        <v>7.3</v>
      </c>
      <c r="J40" s="8">
        <v>7.4</v>
      </c>
      <c r="K40" s="8">
        <v>0.3</v>
      </c>
      <c r="L40" s="8">
        <v>2.5</v>
      </c>
      <c r="M40" s="8">
        <v>2.2999999999999998</v>
      </c>
      <c r="N40" s="8">
        <v>-5.7</v>
      </c>
      <c r="O40" s="8">
        <v>-6.1</v>
      </c>
      <c r="P40" s="8">
        <v>-15.4</v>
      </c>
      <c r="Q40" s="8">
        <v>-17.5</v>
      </c>
      <c r="R40" s="8">
        <v>-14.2</v>
      </c>
      <c r="S40" s="8">
        <v>-12.2</v>
      </c>
      <c r="T40" s="27">
        <v>0.4</v>
      </c>
    </row>
    <row r="41" spans="2:20" ht="15" customHeight="1">
      <c r="B41" s="12" t="s">
        <v>36</v>
      </c>
      <c r="C41" s="8">
        <v>2.9</v>
      </c>
      <c r="D41" s="8">
        <v>-1.4</v>
      </c>
      <c r="E41" s="8">
        <v>21.9</v>
      </c>
      <c r="F41" s="8">
        <v>7.7</v>
      </c>
      <c r="G41" s="8">
        <v>5.5</v>
      </c>
      <c r="H41" s="8">
        <v>3.4</v>
      </c>
      <c r="I41" s="8">
        <v>3.4</v>
      </c>
      <c r="J41" s="8">
        <v>3.2</v>
      </c>
      <c r="K41" s="8">
        <v>1.4</v>
      </c>
      <c r="L41" s="8">
        <v>0.1</v>
      </c>
      <c r="M41" s="8">
        <v>-0.1</v>
      </c>
      <c r="N41" s="8">
        <v>-1.8</v>
      </c>
      <c r="O41" s="8">
        <v>-3.7</v>
      </c>
      <c r="P41" s="8">
        <v>-5.5</v>
      </c>
      <c r="Q41" s="8">
        <v>-6.2</v>
      </c>
      <c r="R41" s="8">
        <v>-8.9</v>
      </c>
      <c r="S41" s="8">
        <v>-6.3</v>
      </c>
      <c r="T41" s="27">
        <v>2.2999999999999998</v>
      </c>
    </row>
    <row r="42" spans="2:20" ht="25.5" customHeight="1">
      <c r="B42" s="12" t="s">
        <v>37</v>
      </c>
      <c r="C42" s="8">
        <v>1.5</v>
      </c>
      <c r="D42" s="8">
        <v>8.5</v>
      </c>
      <c r="E42" s="8">
        <v>11</v>
      </c>
      <c r="F42" s="8">
        <v>16.7</v>
      </c>
      <c r="G42" s="8">
        <v>14.8</v>
      </c>
      <c r="H42" s="8">
        <v>15.8</v>
      </c>
      <c r="I42" s="8">
        <v>15.2</v>
      </c>
      <c r="J42" s="8">
        <v>15.1</v>
      </c>
      <c r="K42" s="8">
        <v>14.8</v>
      </c>
      <c r="L42" s="8">
        <v>13.6</v>
      </c>
      <c r="M42" s="8">
        <v>13.2</v>
      </c>
      <c r="N42" s="8">
        <v>13.4</v>
      </c>
      <c r="O42" s="8">
        <v>13.9</v>
      </c>
      <c r="P42" s="8">
        <v>11.9</v>
      </c>
      <c r="Q42" s="8">
        <v>11.3</v>
      </c>
      <c r="R42" s="8">
        <v>9.6</v>
      </c>
      <c r="S42" s="8">
        <v>10</v>
      </c>
      <c r="T42" s="27">
        <v>1.4</v>
      </c>
    </row>
    <row r="43" spans="2:20" ht="25.5" customHeight="1">
      <c r="B43" s="12" t="s">
        <v>38</v>
      </c>
      <c r="C43" s="8">
        <v>5.7</v>
      </c>
      <c r="D43" s="8">
        <v>9.5</v>
      </c>
      <c r="E43" s="8">
        <v>12.5</v>
      </c>
      <c r="F43" s="8">
        <v>12.6</v>
      </c>
      <c r="G43" s="8">
        <v>11.3</v>
      </c>
      <c r="H43" s="8">
        <v>10.6</v>
      </c>
      <c r="I43" s="8">
        <v>9.5</v>
      </c>
      <c r="J43" s="8">
        <v>9.9</v>
      </c>
      <c r="K43" s="8">
        <v>8.9</v>
      </c>
      <c r="L43" s="8">
        <v>8.4</v>
      </c>
      <c r="M43" s="8">
        <v>7.6</v>
      </c>
      <c r="N43" s="8">
        <v>6.7</v>
      </c>
      <c r="O43" s="8">
        <v>5.6</v>
      </c>
      <c r="P43" s="8">
        <v>4.4000000000000004</v>
      </c>
      <c r="Q43" s="8">
        <v>3.1</v>
      </c>
      <c r="R43" s="8">
        <v>2.6</v>
      </c>
      <c r="S43" s="8">
        <v>1.3</v>
      </c>
      <c r="T43" s="27">
        <v>0</v>
      </c>
    </row>
    <row r="44" spans="2:20" ht="25.5" customHeight="1">
      <c r="B44" s="12" t="s">
        <v>39</v>
      </c>
      <c r="C44" s="8">
        <v>15.9</v>
      </c>
      <c r="D44" s="8">
        <v>41.8</v>
      </c>
      <c r="E44" s="8">
        <v>26.9</v>
      </c>
      <c r="F44" s="8">
        <v>5.6</v>
      </c>
      <c r="G44" s="8">
        <v>-0.5</v>
      </c>
      <c r="H44" s="8">
        <v>-5.5</v>
      </c>
      <c r="I44" s="8">
        <v>-5</v>
      </c>
      <c r="J44" s="8">
        <v>-5.8</v>
      </c>
      <c r="K44" s="8">
        <v>-4</v>
      </c>
      <c r="L44" s="8">
        <v>-5.6</v>
      </c>
      <c r="M44" s="8">
        <v>-7.4</v>
      </c>
      <c r="N44" s="8">
        <v>-9.1999999999999993</v>
      </c>
      <c r="O44" s="8">
        <v>-12.3</v>
      </c>
      <c r="P44" s="8">
        <v>-16</v>
      </c>
      <c r="Q44" s="8">
        <v>-18.8</v>
      </c>
      <c r="R44" s="8">
        <v>-18.8</v>
      </c>
      <c r="S44" s="8">
        <v>-17.899999999999999</v>
      </c>
      <c r="T44" s="27">
        <v>-1.1000000000000001</v>
      </c>
    </row>
    <row r="45" spans="2:20" ht="25.5" customHeight="1">
      <c r="B45" s="12" t="s">
        <v>40</v>
      </c>
      <c r="C45" s="8">
        <v>3.2</v>
      </c>
      <c r="D45" s="8">
        <v>11.4</v>
      </c>
      <c r="E45" s="8">
        <v>17.899999999999999</v>
      </c>
      <c r="F45" s="8">
        <v>17.3</v>
      </c>
      <c r="G45" s="8">
        <v>11.1</v>
      </c>
      <c r="H45" s="8">
        <v>11.5</v>
      </c>
      <c r="I45" s="8">
        <v>9.1999999999999993</v>
      </c>
      <c r="J45" s="8">
        <v>8.5</v>
      </c>
      <c r="K45" s="8">
        <v>7.2</v>
      </c>
      <c r="L45" s="8">
        <v>6.9</v>
      </c>
      <c r="M45" s="8">
        <v>6</v>
      </c>
      <c r="N45" s="8">
        <v>5.7</v>
      </c>
      <c r="O45" s="8">
        <v>3.2</v>
      </c>
      <c r="P45" s="8">
        <v>3.8</v>
      </c>
      <c r="Q45" s="8">
        <v>2.8</v>
      </c>
      <c r="R45" s="8">
        <v>1.1000000000000001</v>
      </c>
      <c r="S45" s="8">
        <v>1.2</v>
      </c>
      <c r="T45" s="27">
        <v>1.2</v>
      </c>
    </row>
    <row r="46" spans="2:20" ht="26">
      <c r="B46" s="14" t="s">
        <v>13</v>
      </c>
      <c r="C46" s="9">
        <v>18.5</v>
      </c>
      <c r="D46" s="9">
        <v>51.5</v>
      </c>
      <c r="E46" s="9">
        <v>4</v>
      </c>
      <c r="F46" s="9">
        <v>29.8</v>
      </c>
      <c r="G46" s="9">
        <v>24.2</v>
      </c>
      <c r="H46" s="9">
        <v>29.3</v>
      </c>
      <c r="I46" s="9">
        <v>19</v>
      </c>
      <c r="J46" s="9">
        <v>12.7</v>
      </c>
      <c r="K46" s="9">
        <v>15.3</v>
      </c>
      <c r="L46" s="9">
        <v>0.8</v>
      </c>
      <c r="M46" s="9">
        <v>10.9</v>
      </c>
      <c r="N46" s="9">
        <v>8.6</v>
      </c>
      <c r="O46" s="9">
        <v>9.3000000000000007</v>
      </c>
      <c r="P46" s="9">
        <v>15.3</v>
      </c>
      <c r="Q46" s="9">
        <v>3</v>
      </c>
      <c r="R46" s="9">
        <v>-5.6</v>
      </c>
      <c r="S46" s="9">
        <v>-3.2</v>
      </c>
      <c r="T46" s="28">
        <v>8.1</v>
      </c>
    </row>
    <row r="47" spans="2:20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ht="15" customHeight="1">
      <c r="B49" s="300" t="s">
        <v>243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</row>
  </sheetData>
  <mergeCells count="43">
    <mergeCell ref="G29:R29"/>
    <mergeCell ref="Q3:Q4"/>
    <mergeCell ref="Q30:Q31"/>
    <mergeCell ref="O30:O31"/>
    <mergeCell ref="N3:N4"/>
    <mergeCell ref="N30:N31"/>
    <mergeCell ref="M3:M4"/>
    <mergeCell ref="M30:M31"/>
    <mergeCell ref="P30:P31"/>
    <mergeCell ref="P3:P4"/>
    <mergeCell ref="G30:G31"/>
    <mergeCell ref="L30:L31"/>
    <mergeCell ref="K30:K31"/>
    <mergeCell ref="B1:T1"/>
    <mergeCell ref="T2:T4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B49:T49"/>
    <mergeCell ref="C2:C4"/>
    <mergeCell ref="B2:B4"/>
    <mergeCell ref="B13:T13"/>
    <mergeCell ref="T29:T31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showGridLines="0" zoomScale="90" zoomScaleNormal="90" zoomScaleSheetLayoutView="100" zoomScalePage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P5" sqref="P1:S1048576"/>
    </sheetView>
  </sheetViews>
  <sheetFormatPr baseColWidth="10" defaultColWidth="9.1640625" defaultRowHeight="14"/>
  <cols>
    <col min="1" max="1" width="50.5" style="172" customWidth="1"/>
    <col min="2" max="14" width="5.5" style="172" customWidth="1"/>
    <col min="15" max="15" width="4" style="172" customWidth="1"/>
    <col min="16" max="20" width="7.1640625" style="172" customWidth="1"/>
    <col min="21" max="21" width="3" style="172" customWidth="1"/>
    <col min="22" max="25" width="7.33203125" style="172" customWidth="1"/>
    <col min="26" max="16384" width="9.1640625" style="172"/>
  </cols>
  <sheetData>
    <row r="1" spans="1:25">
      <c r="A1" s="309" t="s">
        <v>180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12.75" customHeight="1">
      <c r="A2" s="48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</row>
    <row r="3" spans="1:25" ht="12.75" customHeight="1">
      <c r="A3" s="48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"/>
      <c r="P3" s="322"/>
      <c r="Q3" s="322"/>
      <c r="R3" s="322"/>
      <c r="S3" s="322"/>
      <c r="T3" s="322"/>
      <c r="U3" s="3"/>
      <c r="V3" s="318" t="s">
        <v>181</v>
      </c>
      <c r="W3" s="318"/>
      <c r="X3" s="318"/>
      <c r="Y3" s="318"/>
    </row>
    <row r="4" spans="1:25" ht="12.75" customHeight="1">
      <c r="A4" s="319" t="s">
        <v>14</v>
      </c>
      <c r="B4" s="323">
        <v>2019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7"/>
      <c r="N4" s="282">
        <v>2020</v>
      </c>
      <c r="O4" s="173"/>
      <c r="P4" s="318">
        <v>2019</v>
      </c>
      <c r="Q4" s="318"/>
      <c r="R4" s="318"/>
      <c r="S4" s="317"/>
      <c r="T4" s="298">
        <v>2020</v>
      </c>
      <c r="U4" s="173"/>
      <c r="V4" s="321">
        <v>2016</v>
      </c>
      <c r="W4" s="324">
        <v>2017</v>
      </c>
      <c r="X4" s="324">
        <v>2018</v>
      </c>
      <c r="Y4" s="316">
        <v>2019</v>
      </c>
    </row>
    <row r="5" spans="1:25">
      <c r="A5" s="320"/>
      <c r="B5" s="227" t="s">
        <v>182</v>
      </c>
      <c r="C5" s="228" t="s">
        <v>183</v>
      </c>
      <c r="D5" s="228" t="s">
        <v>184</v>
      </c>
      <c r="E5" s="228" t="s">
        <v>185</v>
      </c>
      <c r="F5" s="228" t="s">
        <v>186</v>
      </c>
      <c r="G5" s="228" t="s">
        <v>187</v>
      </c>
      <c r="H5" s="228" t="s">
        <v>188</v>
      </c>
      <c r="I5" s="228" t="s">
        <v>189</v>
      </c>
      <c r="J5" s="228" t="s">
        <v>190</v>
      </c>
      <c r="K5" s="228">
        <v>10</v>
      </c>
      <c r="L5" s="228">
        <v>11</v>
      </c>
      <c r="M5" s="199">
        <v>12</v>
      </c>
      <c r="N5" s="289" t="s">
        <v>182</v>
      </c>
      <c r="O5" s="173"/>
      <c r="P5" s="198" t="s">
        <v>191</v>
      </c>
      <c r="Q5" s="198" t="s">
        <v>192</v>
      </c>
      <c r="R5" s="198" t="s">
        <v>193</v>
      </c>
      <c r="S5" s="199" t="s">
        <v>194</v>
      </c>
      <c r="T5" s="290" t="s">
        <v>182</v>
      </c>
      <c r="U5" s="173"/>
      <c r="V5" s="323"/>
      <c r="W5" s="325"/>
      <c r="X5" s="325"/>
      <c r="Y5" s="317"/>
    </row>
    <row r="6" spans="1:25" s="174" customFormat="1">
      <c r="A6" s="19" t="s">
        <v>195</v>
      </c>
      <c r="B6" s="186">
        <v>-0.1</v>
      </c>
      <c r="C6" s="187">
        <v>-0.4</v>
      </c>
      <c r="D6" s="187">
        <v>1.790736398593431</v>
      </c>
      <c r="E6" s="187">
        <v>4.3883590560727397</v>
      </c>
      <c r="F6" s="187">
        <v>2.7</v>
      </c>
      <c r="G6" s="187">
        <v>1.9</v>
      </c>
      <c r="H6" s="187">
        <v>5.9</v>
      </c>
      <c r="I6" s="214">
        <v>1</v>
      </c>
      <c r="J6" s="214">
        <v>3.5</v>
      </c>
      <c r="K6" s="214">
        <v>-2.6</v>
      </c>
      <c r="L6" s="214">
        <v>-3.5</v>
      </c>
      <c r="M6" s="230">
        <v>-2.6</v>
      </c>
      <c r="N6" s="284">
        <v>-3.4</v>
      </c>
      <c r="O6" s="173"/>
      <c r="P6" s="203">
        <v>0.8</v>
      </c>
      <c r="Q6" s="203">
        <v>2.4</v>
      </c>
      <c r="R6" s="203">
        <v>3.2</v>
      </c>
      <c r="S6" s="25">
        <v>1.9</v>
      </c>
      <c r="T6" s="291">
        <v>-3.4</v>
      </c>
      <c r="U6" s="173"/>
      <c r="V6" s="202">
        <v>5.2</v>
      </c>
      <c r="W6" s="203">
        <v>2.6</v>
      </c>
      <c r="X6" s="203">
        <v>4.4000000000000004</v>
      </c>
      <c r="Y6" s="25">
        <v>1.9</v>
      </c>
    </row>
    <row r="7" spans="1:25">
      <c r="A7" s="175" t="s">
        <v>196</v>
      </c>
      <c r="B7" s="189">
        <v>3</v>
      </c>
      <c r="C7" s="190">
        <v>3.6</v>
      </c>
      <c r="D7" s="190">
        <v>3.5</v>
      </c>
      <c r="E7" s="190">
        <v>-0.2</v>
      </c>
      <c r="F7" s="190">
        <v>0.8</v>
      </c>
      <c r="G7" s="190">
        <v>12.2</v>
      </c>
      <c r="H7" s="190">
        <v>18.3</v>
      </c>
      <c r="I7" s="187">
        <v>-11.8</v>
      </c>
      <c r="J7" s="187">
        <v>9</v>
      </c>
      <c r="K7" s="187">
        <v>-6.7</v>
      </c>
      <c r="L7" s="187">
        <v>-18.5</v>
      </c>
      <c r="M7" s="188">
        <v>-14.4</v>
      </c>
      <c r="N7" s="285">
        <v>-0.7</v>
      </c>
      <c r="O7" s="173"/>
      <c r="P7" s="205">
        <v>3.4</v>
      </c>
      <c r="Q7" s="205">
        <v>5.8</v>
      </c>
      <c r="R7" s="205">
        <v>5.9</v>
      </c>
      <c r="S7" s="231">
        <v>1.1000000000000001</v>
      </c>
      <c r="T7" s="292">
        <v>-0.7</v>
      </c>
      <c r="U7" s="173"/>
      <c r="V7" s="204">
        <v>6.2999999999999972</v>
      </c>
      <c r="W7" s="206">
        <v>-2.2000000000000002</v>
      </c>
      <c r="X7" s="205">
        <v>8.1</v>
      </c>
      <c r="Y7" s="231">
        <v>1.1000000000000001</v>
      </c>
    </row>
    <row r="8" spans="1:25">
      <c r="A8" s="177" t="s">
        <v>197</v>
      </c>
      <c r="B8" s="189" t="s">
        <v>198</v>
      </c>
      <c r="C8" s="190" t="s">
        <v>198</v>
      </c>
      <c r="D8" s="190" t="s">
        <v>199</v>
      </c>
      <c r="E8" s="190" t="s">
        <v>199</v>
      </c>
      <c r="F8" s="190" t="s">
        <v>199</v>
      </c>
      <c r="G8" s="190">
        <v>19.100000000000001</v>
      </c>
      <c r="H8" s="190" t="s">
        <v>199</v>
      </c>
      <c r="I8" s="190" t="s">
        <v>199</v>
      </c>
      <c r="J8" s="190" t="s">
        <v>199</v>
      </c>
      <c r="K8" s="190" t="s">
        <v>199</v>
      </c>
      <c r="L8" s="190" t="s">
        <v>199</v>
      </c>
      <c r="M8" s="191" t="s">
        <v>199</v>
      </c>
      <c r="N8" s="286" t="s">
        <v>198</v>
      </c>
      <c r="O8" s="173"/>
      <c r="P8" s="200" t="s">
        <v>198</v>
      </c>
      <c r="Q8" s="200">
        <v>19.100000000000001</v>
      </c>
      <c r="R8" s="200">
        <v>7.5</v>
      </c>
      <c r="S8" s="232">
        <v>1.3</v>
      </c>
      <c r="T8" s="293" t="s">
        <v>198</v>
      </c>
      <c r="U8" s="173"/>
      <c r="V8" s="204">
        <v>9.9</v>
      </c>
      <c r="W8" s="206">
        <v>-3</v>
      </c>
      <c r="X8" s="200">
        <v>10.7</v>
      </c>
      <c r="Y8" s="232">
        <v>1.3</v>
      </c>
    </row>
    <row r="9" spans="1:25">
      <c r="A9" s="177" t="s">
        <v>200</v>
      </c>
      <c r="B9" s="189">
        <v>3</v>
      </c>
      <c r="C9" s="190">
        <v>3.6</v>
      </c>
      <c r="D9" s="190">
        <v>3.5</v>
      </c>
      <c r="E9" s="190">
        <v>-0.2</v>
      </c>
      <c r="F9" s="190">
        <v>0.8</v>
      </c>
      <c r="G9" s="190" t="s">
        <v>199</v>
      </c>
      <c r="H9" s="190" t="s">
        <v>199</v>
      </c>
      <c r="I9" s="190" t="s">
        <v>199</v>
      </c>
      <c r="J9" s="190" t="s">
        <v>199</v>
      </c>
      <c r="K9" s="190" t="s">
        <v>199</v>
      </c>
      <c r="L9" s="190" t="s">
        <v>199</v>
      </c>
      <c r="M9" s="191" t="s">
        <v>199</v>
      </c>
      <c r="N9" s="286">
        <v>-0.7</v>
      </c>
      <c r="O9" s="173"/>
      <c r="P9" s="205">
        <v>3.4</v>
      </c>
      <c r="Q9" s="205">
        <v>1.9</v>
      </c>
      <c r="R9" s="205">
        <v>1.7</v>
      </c>
      <c r="S9" s="231">
        <v>0.5</v>
      </c>
      <c r="T9" s="292">
        <v>-0.7</v>
      </c>
      <c r="U9" s="173"/>
      <c r="V9" s="204">
        <v>-2</v>
      </c>
      <c r="W9" s="206">
        <v>0.1</v>
      </c>
      <c r="X9" s="205">
        <v>0.3</v>
      </c>
      <c r="Y9" s="231">
        <v>0.5</v>
      </c>
    </row>
    <row r="10" spans="1:25">
      <c r="A10" s="175" t="s">
        <v>201</v>
      </c>
      <c r="B10" s="189">
        <v>6.2</v>
      </c>
      <c r="C10" s="190">
        <v>19.5</v>
      </c>
      <c r="D10" s="190">
        <v>28.9</v>
      </c>
      <c r="E10" s="190">
        <v>30.2</v>
      </c>
      <c r="F10" s="190">
        <v>16.2</v>
      </c>
      <c r="G10" s="190">
        <v>0.2</v>
      </c>
      <c r="H10" s="190">
        <v>15.2</v>
      </c>
      <c r="I10" s="190">
        <v>8.9</v>
      </c>
      <c r="J10" s="190">
        <v>12.2</v>
      </c>
      <c r="K10" s="190">
        <v>14</v>
      </c>
      <c r="L10" s="190">
        <v>18.100000000000001</v>
      </c>
      <c r="M10" s="191">
        <v>7.4</v>
      </c>
      <c r="N10" s="286">
        <v>3.6</v>
      </c>
      <c r="O10" s="173"/>
      <c r="P10" s="206">
        <v>24.3</v>
      </c>
      <c r="Q10" s="206">
        <v>21.2</v>
      </c>
      <c r="R10" s="206">
        <v>20.5</v>
      </c>
      <c r="S10" s="231">
        <v>20</v>
      </c>
      <c r="T10" s="292">
        <v>3.6</v>
      </c>
      <c r="U10" s="173"/>
      <c r="V10" s="204">
        <v>17.400000000000006</v>
      </c>
      <c r="W10" s="206">
        <v>26.299999999999997</v>
      </c>
      <c r="X10" s="200">
        <v>8.5</v>
      </c>
      <c r="Y10" s="231">
        <v>20</v>
      </c>
    </row>
    <row r="11" spans="1:25">
      <c r="A11" s="177" t="s">
        <v>202</v>
      </c>
      <c r="B11" s="189">
        <v>-17.8</v>
      </c>
      <c r="C11" s="190">
        <v>-10</v>
      </c>
      <c r="D11" s="190">
        <v>-14.9</v>
      </c>
      <c r="E11" s="190">
        <v>-3.1</v>
      </c>
      <c r="F11" s="190">
        <v>-13.4</v>
      </c>
      <c r="G11" s="190">
        <v>-7.5</v>
      </c>
      <c r="H11" s="190">
        <v>11.8</v>
      </c>
      <c r="I11" s="190">
        <v>-11.5</v>
      </c>
      <c r="J11" s="190">
        <v>-10.199999999999999</v>
      </c>
      <c r="K11" s="190">
        <v>-8.6999999999999993</v>
      </c>
      <c r="L11" s="190">
        <v>-7.5</v>
      </c>
      <c r="M11" s="191">
        <v>3.2</v>
      </c>
      <c r="N11" s="286">
        <v>4.8</v>
      </c>
      <c r="O11" s="173"/>
      <c r="P11" s="200">
        <v>-8.1999999999999993</v>
      </c>
      <c r="Q11" s="200">
        <v>-1.9</v>
      </c>
      <c r="R11" s="200">
        <v>2</v>
      </c>
      <c r="S11" s="231">
        <v>3</v>
      </c>
      <c r="T11" s="292">
        <v>4.8</v>
      </c>
      <c r="U11" s="173"/>
      <c r="V11" s="204">
        <v>17.799999999999997</v>
      </c>
      <c r="W11" s="206">
        <v>16.299999999999997</v>
      </c>
      <c r="X11" s="200">
        <v>0.9</v>
      </c>
      <c r="Y11" s="231">
        <v>3</v>
      </c>
    </row>
    <row r="12" spans="1:25">
      <c r="A12" s="175" t="s">
        <v>203</v>
      </c>
      <c r="B12" s="189">
        <v>6.3</v>
      </c>
      <c r="C12" s="190">
        <v>7.2</v>
      </c>
      <c r="D12" s="190">
        <v>8.9</v>
      </c>
      <c r="E12" s="190">
        <v>9.1</v>
      </c>
      <c r="F12" s="190">
        <v>8.1999999999999993</v>
      </c>
      <c r="G12" s="190">
        <v>13.6</v>
      </c>
      <c r="H12" s="190">
        <v>9</v>
      </c>
      <c r="I12" s="190">
        <v>6.7</v>
      </c>
      <c r="J12" s="190">
        <v>8.6</v>
      </c>
      <c r="K12" s="190">
        <v>11</v>
      </c>
      <c r="L12" s="190">
        <v>12.8</v>
      </c>
      <c r="M12" s="191">
        <v>12.5</v>
      </c>
      <c r="N12" s="286">
        <v>12.1</v>
      </c>
      <c r="O12" s="173"/>
      <c r="P12" s="205">
        <v>7.4</v>
      </c>
      <c r="Q12" s="205">
        <v>10.3</v>
      </c>
      <c r="R12" s="205">
        <v>9.8000000000000007</v>
      </c>
      <c r="S12" s="231">
        <v>10.5</v>
      </c>
      <c r="T12" s="292">
        <v>12.1</v>
      </c>
      <c r="U12" s="173"/>
      <c r="V12" s="204">
        <v>4.2999999999999972</v>
      </c>
      <c r="W12" s="206">
        <v>6.5</v>
      </c>
      <c r="X12" s="205">
        <v>6.2</v>
      </c>
      <c r="Y12" s="231">
        <v>10.5</v>
      </c>
    </row>
    <row r="13" spans="1:25">
      <c r="A13" s="175" t="s">
        <v>204</v>
      </c>
      <c r="B13" s="189">
        <v>-4.8</v>
      </c>
      <c r="C13" s="190">
        <v>-6.5</v>
      </c>
      <c r="D13" s="190">
        <v>-5.2</v>
      </c>
      <c r="E13" s="190">
        <v>-4.7</v>
      </c>
      <c r="F13" s="190">
        <v>-0.2</v>
      </c>
      <c r="G13" s="190">
        <v>-2.4</v>
      </c>
      <c r="H13" s="190">
        <v>-5.2</v>
      </c>
      <c r="I13" s="190">
        <v>17</v>
      </c>
      <c r="J13" s="190">
        <v>-2.4</v>
      </c>
      <c r="K13" s="190">
        <v>1.8</v>
      </c>
      <c r="L13" s="190">
        <v>-0.7</v>
      </c>
      <c r="M13" s="191">
        <v>7.6</v>
      </c>
      <c r="N13" s="286">
        <v>-2</v>
      </c>
      <c r="O13" s="173"/>
      <c r="P13" s="205">
        <v>-5.5</v>
      </c>
      <c r="Q13" s="205">
        <v>-3.8</v>
      </c>
      <c r="R13" s="205">
        <v>-1</v>
      </c>
      <c r="S13" s="231">
        <v>0.1</v>
      </c>
      <c r="T13" s="292">
        <v>-2</v>
      </c>
      <c r="U13" s="173"/>
      <c r="V13" s="204">
        <v>4.7000000000000028</v>
      </c>
      <c r="W13" s="206">
        <v>2.7999999999999972</v>
      </c>
      <c r="X13" s="205">
        <v>3.6</v>
      </c>
      <c r="Y13" s="231">
        <v>0.1</v>
      </c>
    </row>
    <row r="14" spans="1:25">
      <c r="A14" s="175" t="s">
        <v>205</v>
      </c>
      <c r="B14" s="189">
        <v>2.9</v>
      </c>
      <c r="C14" s="190">
        <v>2.9</v>
      </c>
      <c r="D14" s="190">
        <v>1</v>
      </c>
      <c r="E14" s="190">
        <v>4.3</v>
      </c>
      <c r="F14" s="190">
        <v>7.2</v>
      </c>
      <c r="G14" s="190">
        <v>0.1</v>
      </c>
      <c r="H14" s="190">
        <v>-0.5</v>
      </c>
      <c r="I14" s="190">
        <v>-2.2000000000000002</v>
      </c>
      <c r="J14" s="190">
        <v>1.8</v>
      </c>
      <c r="K14" s="190">
        <v>4.3</v>
      </c>
      <c r="L14" s="190">
        <v>4.5</v>
      </c>
      <c r="M14" s="191">
        <v>-0.1</v>
      </c>
      <c r="N14" s="286">
        <v>-20.7</v>
      </c>
      <c r="O14" s="173"/>
      <c r="P14" s="205">
        <v>2.2000000000000002</v>
      </c>
      <c r="Q14" s="205">
        <v>3</v>
      </c>
      <c r="R14" s="205">
        <v>1.9</v>
      </c>
      <c r="S14" s="231">
        <v>2.1</v>
      </c>
      <c r="T14" s="292">
        <v>-20.7</v>
      </c>
      <c r="U14" s="173"/>
      <c r="V14" s="204">
        <v>2.4</v>
      </c>
      <c r="W14" s="206">
        <v>5.7999999999999972</v>
      </c>
      <c r="X14" s="205">
        <v>-3.3</v>
      </c>
      <c r="Y14" s="231">
        <v>2.1</v>
      </c>
    </row>
    <row r="15" spans="1:25">
      <c r="A15" s="177" t="s">
        <v>206</v>
      </c>
      <c r="B15" s="189">
        <v>-4.5</v>
      </c>
      <c r="C15" s="190">
        <v>0</v>
      </c>
      <c r="D15" s="190">
        <v>3.8</v>
      </c>
      <c r="E15" s="190">
        <v>5.6</v>
      </c>
      <c r="F15" s="190">
        <v>6.7</v>
      </c>
      <c r="G15" s="190">
        <v>1.6</v>
      </c>
      <c r="H15" s="190">
        <v>0.6</v>
      </c>
      <c r="I15" s="190">
        <v>-2.6</v>
      </c>
      <c r="J15" s="190">
        <v>2.9</v>
      </c>
      <c r="K15" s="190">
        <v>3.5</v>
      </c>
      <c r="L15" s="190">
        <v>-2.6</v>
      </c>
      <c r="M15" s="191">
        <v>-5.0999999999999996</v>
      </c>
      <c r="N15" s="286">
        <v>-4.2</v>
      </c>
      <c r="O15" s="173"/>
      <c r="P15" s="205">
        <v>-0.2</v>
      </c>
      <c r="Q15" s="205">
        <v>2.2000000000000002</v>
      </c>
      <c r="R15" s="205">
        <v>1.6</v>
      </c>
      <c r="S15" s="231">
        <v>0.8</v>
      </c>
      <c r="T15" s="292">
        <v>-4.2</v>
      </c>
      <c r="U15" s="173"/>
      <c r="V15" s="204">
        <v>-2.2999999999999998</v>
      </c>
      <c r="W15" s="206">
        <v>3.4</v>
      </c>
      <c r="X15" s="205">
        <v>-2.2000000000000002</v>
      </c>
      <c r="Y15" s="231">
        <v>0.8</v>
      </c>
    </row>
    <row r="16" spans="1:25">
      <c r="A16" s="175" t="s">
        <v>207</v>
      </c>
      <c r="B16" s="189">
        <v>3</v>
      </c>
      <c r="C16" s="190">
        <v>4.8</v>
      </c>
      <c r="D16" s="190">
        <v>3.7</v>
      </c>
      <c r="E16" s="190">
        <v>10.4</v>
      </c>
      <c r="F16" s="190">
        <v>3.2</v>
      </c>
      <c r="G16" s="190">
        <v>0.6</v>
      </c>
      <c r="H16" s="190">
        <v>6.9</v>
      </c>
      <c r="I16" s="190">
        <v>5.2</v>
      </c>
      <c r="J16" s="190">
        <v>3.7</v>
      </c>
      <c r="K16" s="190">
        <v>3.9</v>
      </c>
      <c r="L16" s="190">
        <v>-9.6</v>
      </c>
      <c r="M16" s="191">
        <v>15.5</v>
      </c>
      <c r="N16" s="286">
        <v>0.6</v>
      </c>
      <c r="O16" s="173"/>
      <c r="P16" s="205">
        <v>3.8</v>
      </c>
      <c r="Q16" s="205">
        <v>3.8</v>
      </c>
      <c r="R16" s="205">
        <v>3.6</v>
      </c>
      <c r="S16" s="231">
        <v>3.3</v>
      </c>
      <c r="T16" s="292">
        <v>0.6</v>
      </c>
      <c r="U16" s="173"/>
      <c r="V16" s="204">
        <v>5.4</v>
      </c>
      <c r="W16" s="206">
        <v>7.4</v>
      </c>
      <c r="X16" s="205">
        <v>5.0999999999999996</v>
      </c>
      <c r="Y16" s="231">
        <v>3.3</v>
      </c>
    </row>
    <row r="17" spans="1:25">
      <c r="A17" s="48"/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286"/>
      <c r="O17" s="173"/>
      <c r="P17" s="201"/>
      <c r="Q17" s="201"/>
      <c r="R17" s="201"/>
      <c r="S17" s="233"/>
      <c r="T17" s="294"/>
      <c r="U17" s="173"/>
      <c r="V17" s="189"/>
      <c r="W17" s="190"/>
      <c r="X17" s="229"/>
      <c r="Y17" s="233"/>
    </row>
    <row r="18" spans="1:25" ht="12.75" customHeight="1">
      <c r="A18" s="19" t="s">
        <v>208</v>
      </c>
      <c r="B18" s="192">
        <v>-1</v>
      </c>
      <c r="C18" s="193">
        <v>-1.7999999999999972</v>
      </c>
      <c r="D18" s="193">
        <v>2.0999999999999943</v>
      </c>
      <c r="E18" s="193">
        <v>5.2000000000000028</v>
      </c>
      <c r="F18" s="193">
        <v>1.5999999999999943</v>
      </c>
      <c r="G18" s="193">
        <v>-2.2999999999999972</v>
      </c>
      <c r="H18" s="193">
        <v>-0.20000000000000284</v>
      </c>
      <c r="I18" s="190">
        <v>-1.7000000000000028</v>
      </c>
      <c r="J18" s="190">
        <v>-1.1000000000000001</v>
      </c>
      <c r="K18" s="190">
        <v>-5</v>
      </c>
      <c r="L18" s="190">
        <v>-7.5</v>
      </c>
      <c r="M18" s="191">
        <v>-7.7</v>
      </c>
      <c r="N18" s="286">
        <v>-5.0999999999999996</v>
      </c>
      <c r="O18" s="173"/>
      <c r="P18" s="208">
        <v>-9.9999999999994316E-2</v>
      </c>
      <c r="Q18" s="208">
        <v>1.2999999999999972</v>
      </c>
      <c r="R18" s="208">
        <v>1.2000000000000028</v>
      </c>
      <c r="S18" s="27">
        <v>-0.5</v>
      </c>
      <c r="T18" s="295">
        <v>-5.0999999999999996</v>
      </c>
      <c r="U18" s="173"/>
      <c r="V18" s="207">
        <v>4</v>
      </c>
      <c r="W18" s="208">
        <v>1.0999999999999943</v>
      </c>
      <c r="X18" s="208">
        <v>3</v>
      </c>
      <c r="Y18" s="27">
        <v>-0.5</v>
      </c>
    </row>
    <row r="19" spans="1:25">
      <c r="A19" s="179" t="s">
        <v>8</v>
      </c>
      <c r="B19" s="189">
        <v>0.1</v>
      </c>
      <c r="C19" s="190">
        <v>1.7</v>
      </c>
      <c r="D19" s="190">
        <v>1.8</v>
      </c>
      <c r="E19" s="190">
        <v>2.7</v>
      </c>
      <c r="F19" s="190">
        <v>4.5999999999999996</v>
      </c>
      <c r="G19" s="190">
        <v>4.3</v>
      </c>
      <c r="H19" s="190">
        <v>0.1</v>
      </c>
      <c r="I19" s="193">
        <v>2.7</v>
      </c>
      <c r="J19" s="193">
        <v>-1.2</v>
      </c>
      <c r="K19" s="193">
        <v>-2.6</v>
      </c>
      <c r="L19" s="193">
        <v>-7.9</v>
      </c>
      <c r="M19" s="194">
        <v>-8.5</v>
      </c>
      <c r="N19" s="287">
        <v>-4.5</v>
      </c>
      <c r="O19" s="173"/>
      <c r="P19" s="200">
        <v>2.5999999999999943</v>
      </c>
      <c r="Q19" s="200">
        <v>2.9000000000000057</v>
      </c>
      <c r="R19" s="200">
        <v>1</v>
      </c>
      <c r="S19" s="234">
        <v>-1.5999999999999943</v>
      </c>
      <c r="T19" s="296">
        <v>-4.5</v>
      </c>
      <c r="U19" s="173"/>
      <c r="V19" s="204">
        <v>1.0999999999999943</v>
      </c>
      <c r="W19" s="206">
        <v>-3.5</v>
      </c>
      <c r="X19" s="206">
        <v>3.4000000000000057</v>
      </c>
      <c r="Y19" s="234">
        <v>-1.5999999999999943</v>
      </c>
    </row>
    <row r="20" spans="1:25">
      <c r="A20" s="180" t="s">
        <v>9</v>
      </c>
      <c r="B20" s="189">
        <v>18.100000000000001</v>
      </c>
      <c r="C20" s="190">
        <v>9</v>
      </c>
      <c r="D20" s="190">
        <v>-3.8</v>
      </c>
      <c r="E20" s="190">
        <v>-8.4</v>
      </c>
      <c r="F20" s="190">
        <v>6.8</v>
      </c>
      <c r="G20" s="190">
        <v>9.4</v>
      </c>
      <c r="H20" s="190">
        <v>6.8</v>
      </c>
      <c r="I20" s="190">
        <v>-5.5</v>
      </c>
      <c r="J20" s="190">
        <v>-1.5</v>
      </c>
      <c r="K20" s="190">
        <v>-2.2999999999999998</v>
      </c>
      <c r="L20" s="190">
        <v>-10.4</v>
      </c>
      <c r="M20" s="191">
        <v>-17.3</v>
      </c>
      <c r="N20" s="286">
        <v>-19.2</v>
      </c>
      <c r="O20" s="173"/>
      <c r="P20" s="200">
        <v>8.5999999999999943</v>
      </c>
      <c r="Q20" s="200">
        <v>5</v>
      </c>
      <c r="R20" s="200">
        <v>1</v>
      </c>
      <c r="S20" s="232">
        <v>-3.0999999999999943</v>
      </c>
      <c r="T20" s="293">
        <v>-19.2</v>
      </c>
      <c r="U20" s="173"/>
      <c r="V20" s="204">
        <v>5.5999999999999943</v>
      </c>
      <c r="W20" s="206">
        <v>-16.799999999999997</v>
      </c>
      <c r="X20" s="200">
        <v>6.0999999999999943</v>
      </c>
      <c r="Y20" s="232">
        <v>-3.0999999999999943</v>
      </c>
    </row>
    <row r="21" spans="1:25">
      <c r="A21" s="180" t="s">
        <v>10</v>
      </c>
      <c r="B21" s="189">
        <v>4.3</v>
      </c>
      <c r="C21" s="190">
        <v>5.6</v>
      </c>
      <c r="D21" s="190">
        <v>5.3</v>
      </c>
      <c r="E21" s="190">
        <v>6.3</v>
      </c>
      <c r="F21" s="190">
        <v>6.1</v>
      </c>
      <c r="G21" s="190">
        <v>3</v>
      </c>
      <c r="H21" s="190">
        <v>-0.3</v>
      </c>
      <c r="I21" s="190">
        <v>-0.8</v>
      </c>
      <c r="J21" s="190">
        <v>-0.5</v>
      </c>
      <c r="K21" s="190">
        <v>-2</v>
      </c>
      <c r="L21" s="190">
        <v>-0.9</v>
      </c>
      <c r="M21" s="191">
        <v>-1.9</v>
      </c>
      <c r="N21" s="286">
        <v>-3</v>
      </c>
      <c r="O21" s="173"/>
      <c r="P21" s="200">
        <v>4.7999999999999972</v>
      </c>
      <c r="Q21" s="200">
        <v>4.2000000000000028</v>
      </c>
      <c r="R21" s="200">
        <v>1.7000000000000028</v>
      </c>
      <c r="S21" s="232">
        <v>0.29999999999999716</v>
      </c>
      <c r="T21" s="293">
        <v>-3</v>
      </c>
      <c r="U21" s="173"/>
      <c r="V21" s="204">
        <v>-0.90000000000000568</v>
      </c>
      <c r="W21" s="206">
        <v>1.7999999999999972</v>
      </c>
      <c r="X21" s="200">
        <v>2.5</v>
      </c>
      <c r="Y21" s="232">
        <v>0.29999999999999716</v>
      </c>
    </row>
    <row r="22" spans="1:25">
      <c r="A22" s="180" t="s">
        <v>11</v>
      </c>
      <c r="B22" s="189">
        <v>-7.5</v>
      </c>
      <c r="C22" s="190">
        <v>0.2</v>
      </c>
      <c r="D22" s="190">
        <v>1.6</v>
      </c>
      <c r="E22" s="190">
        <v>4.5999999999999996</v>
      </c>
      <c r="F22" s="190">
        <v>5.5</v>
      </c>
      <c r="G22" s="190">
        <v>5.0999999999999996</v>
      </c>
      <c r="H22" s="190">
        <v>-1.2</v>
      </c>
      <c r="I22" s="190">
        <v>9.1999999999999993</v>
      </c>
      <c r="J22" s="190">
        <v>-1</v>
      </c>
      <c r="K22" s="190">
        <v>-4</v>
      </c>
      <c r="L22" s="190">
        <v>-8.9</v>
      </c>
      <c r="M22" s="191">
        <v>-9.4</v>
      </c>
      <c r="N22" s="286">
        <v>-1.5</v>
      </c>
      <c r="O22" s="173"/>
      <c r="P22" s="200">
        <v>-1.5999999999999943</v>
      </c>
      <c r="Q22" s="200">
        <v>1.5</v>
      </c>
      <c r="R22" s="200">
        <v>1.4000000000000057</v>
      </c>
      <c r="S22" s="232">
        <v>-2.9000000000000057</v>
      </c>
      <c r="T22" s="293">
        <v>-1.5</v>
      </c>
      <c r="U22" s="173"/>
      <c r="V22" s="204">
        <v>1.2000000000000028</v>
      </c>
      <c r="W22" s="206">
        <v>-8.5</v>
      </c>
      <c r="X22" s="200">
        <v>4.4000000000000057</v>
      </c>
      <c r="Y22" s="232">
        <v>-2.9000000000000057</v>
      </c>
    </row>
    <row r="23" spans="1:25">
      <c r="A23" s="179" t="s">
        <v>12</v>
      </c>
      <c r="B23" s="189">
        <v>-1.6</v>
      </c>
      <c r="C23" s="190">
        <v>-2.5</v>
      </c>
      <c r="D23" s="190">
        <v>5</v>
      </c>
      <c r="E23" s="190">
        <v>7.4</v>
      </c>
      <c r="F23" s="190">
        <v>0.7</v>
      </c>
      <c r="G23" s="190">
        <v>-6.1</v>
      </c>
      <c r="H23" s="190">
        <v>0.3</v>
      </c>
      <c r="I23" s="190">
        <v>-4.0999999999999996</v>
      </c>
      <c r="J23" s="190">
        <v>-1.2</v>
      </c>
      <c r="K23" s="190">
        <v>-6</v>
      </c>
      <c r="L23" s="190">
        <v>-6.4</v>
      </c>
      <c r="M23" s="191">
        <v>-5.4</v>
      </c>
      <c r="N23" s="286">
        <v>-3.2</v>
      </c>
      <c r="O23" s="173"/>
      <c r="P23" s="200">
        <v>0.79999999999999716</v>
      </c>
      <c r="Q23" s="200">
        <v>1.7999999999999972</v>
      </c>
      <c r="R23" s="200">
        <v>2.0999999999999943</v>
      </c>
      <c r="S23" s="234">
        <v>0.90000000000000568</v>
      </c>
      <c r="T23" s="296">
        <v>-3.2</v>
      </c>
      <c r="U23" s="173"/>
      <c r="V23" s="204">
        <v>5.5999999999999943</v>
      </c>
      <c r="W23" s="206">
        <v>5.2000000000000028</v>
      </c>
      <c r="X23" s="206">
        <v>2.9000000000000057</v>
      </c>
      <c r="Y23" s="234">
        <v>0.90000000000000568</v>
      </c>
    </row>
    <row r="24" spans="1:25">
      <c r="A24" s="181" t="s">
        <v>34</v>
      </c>
      <c r="B24" s="189">
        <v>1.8</v>
      </c>
      <c r="C24" s="190">
        <v>0.6</v>
      </c>
      <c r="D24" s="190">
        <v>7.3</v>
      </c>
      <c r="E24" s="190">
        <v>6.6</v>
      </c>
      <c r="F24" s="190">
        <v>3.7</v>
      </c>
      <c r="G24" s="190">
        <v>-0.7</v>
      </c>
      <c r="H24" s="190">
        <v>4.4000000000000004</v>
      </c>
      <c r="I24" s="190">
        <v>-3.6</v>
      </c>
      <c r="J24" s="190">
        <v>1.6</v>
      </c>
      <c r="K24" s="190">
        <v>-4.3</v>
      </c>
      <c r="L24" s="190">
        <v>-4.7</v>
      </c>
      <c r="M24" s="191">
        <v>-2.4</v>
      </c>
      <c r="N24" s="286">
        <v>2.9</v>
      </c>
      <c r="O24" s="173"/>
      <c r="P24" s="200">
        <v>4.9000000000000057</v>
      </c>
      <c r="Q24" s="200">
        <v>5.2000000000000028</v>
      </c>
      <c r="R24" s="200">
        <v>5.4000000000000057</v>
      </c>
      <c r="S24" s="232">
        <v>3.2999999999999972</v>
      </c>
      <c r="T24" s="293">
        <v>2.9</v>
      </c>
      <c r="U24" s="173"/>
      <c r="V24" s="204">
        <v>7.4000000000000057</v>
      </c>
      <c r="W24" s="206">
        <v>6.2999999999999972</v>
      </c>
      <c r="X24" s="200">
        <v>-1.2999999999999972</v>
      </c>
      <c r="Y24" s="232">
        <v>3.2999999999999972</v>
      </c>
    </row>
    <row r="25" spans="1:25" ht="14" customHeight="1">
      <c r="A25" s="180" t="s">
        <v>35</v>
      </c>
      <c r="B25" s="189">
        <v>1.8</v>
      </c>
      <c r="C25" s="190">
        <v>-2.1</v>
      </c>
      <c r="D25" s="190">
        <v>-3.3</v>
      </c>
      <c r="E25" s="190">
        <v>-2.5</v>
      </c>
      <c r="F25" s="190">
        <v>2.7</v>
      </c>
      <c r="G25" s="190">
        <v>-11.8</v>
      </c>
      <c r="H25" s="190">
        <v>-12.6</v>
      </c>
      <c r="I25" s="190">
        <v>-1.9</v>
      </c>
      <c r="J25" s="190">
        <v>-3.4</v>
      </c>
      <c r="K25" s="190">
        <v>-5.0999999999999996</v>
      </c>
      <c r="L25" s="190">
        <v>-7.1</v>
      </c>
      <c r="M25" s="191">
        <v>-6.8</v>
      </c>
      <c r="N25" s="286">
        <v>3.8</v>
      </c>
      <c r="O25" s="173"/>
      <c r="P25" s="200">
        <v>1.7999999999999972</v>
      </c>
      <c r="Q25" s="200">
        <v>1.0999999999999943</v>
      </c>
      <c r="R25" s="200">
        <v>-9.9999999999994316E-2</v>
      </c>
      <c r="S25" s="232">
        <v>3.0999999999999943</v>
      </c>
      <c r="T25" s="293">
        <v>3.8</v>
      </c>
      <c r="U25" s="173"/>
      <c r="V25" s="204">
        <v>6.7999999999999972</v>
      </c>
      <c r="W25" s="206">
        <v>-6.5999999999999943</v>
      </c>
      <c r="X25" s="200">
        <v>6.7999999999999972</v>
      </c>
      <c r="Y25" s="232">
        <v>3.0999999999999943</v>
      </c>
    </row>
    <row r="26" spans="1:25">
      <c r="A26" s="180" t="s">
        <v>209</v>
      </c>
      <c r="B26" s="189">
        <v>-14.4</v>
      </c>
      <c r="C26" s="190">
        <v>-19.5</v>
      </c>
      <c r="D26" s="190">
        <v>5.2</v>
      </c>
      <c r="E26" s="190">
        <v>14.7</v>
      </c>
      <c r="F26" s="190">
        <v>6.7</v>
      </c>
      <c r="G26" s="190">
        <v>6.3</v>
      </c>
      <c r="H26" s="190">
        <v>-0.6</v>
      </c>
      <c r="I26" s="190">
        <v>-0.2</v>
      </c>
      <c r="J26" s="190">
        <v>1.7</v>
      </c>
      <c r="K26" s="190">
        <v>3.5</v>
      </c>
      <c r="L26" s="190">
        <v>34</v>
      </c>
      <c r="M26" s="191">
        <v>8.6999999999999993</v>
      </c>
      <c r="N26" s="286">
        <v>24.4</v>
      </c>
      <c r="O26" s="173"/>
      <c r="P26" s="200">
        <v>-7.5999999999999943</v>
      </c>
      <c r="Q26" s="200">
        <v>5</v>
      </c>
      <c r="R26" s="200">
        <v>8.9000000000000057</v>
      </c>
      <c r="S26" s="232">
        <v>12.900000000000006</v>
      </c>
      <c r="T26" s="293">
        <v>24.4</v>
      </c>
      <c r="U26" s="173"/>
      <c r="V26" s="204">
        <v>3.2000000000000028</v>
      </c>
      <c r="W26" s="206">
        <v>2.2999999999999972</v>
      </c>
      <c r="X26" s="200">
        <v>15.299999999999997</v>
      </c>
      <c r="Y26" s="232">
        <v>12.900000000000006</v>
      </c>
    </row>
    <row r="27" spans="1:25">
      <c r="A27" s="180" t="s">
        <v>210</v>
      </c>
      <c r="B27" s="189">
        <v>7</v>
      </c>
      <c r="C27" s="190">
        <v>23.1</v>
      </c>
      <c r="D27" s="190">
        <v>7.6</v>
      </c>
      <c r="E27" s="190">
        <v>23</v>
      </c>
      <c r="F27" s="190">
        <v>3.4</v>
      </c>
      <c r="G27" s="190">
        <v>2.2000000000000002</v>
      </c>
      <c r="H27" s="190">
        <v>14.6</v>
      </c>
      <c r="I27" s="190">
        <v>-5.6</v>
      </c>
      <c r="J27" s="190">
        <v>3.5</v>
      </c>
      <c r="K27" s="190">
        <v>1.3</v>
      </c>
      <c r="L27" s="190">
        <v>-1</v>
      </c>
      <c r="M27" s="191">
        <v>-6.7</v>
      </c>
      <c r="N27" s="286">
        <v>-14.7</v>
      </c>
      <c r="O27" s="173"/>
      <c r="P27" s="200">
        <v>8.4000000000000057</v>
      </c>
      <c r="Q27" s="200">
        <v>8</v>
      </c>
      <c r="R27" s="200">
        <v>4.9000000000000057</v>
      </c>
      <c r="S27" s="232">
        <v>3.7000000000000028</v>
      </c>
      <c r="T27" s="293">
        <v>-14.7</v>
      </c>
      <c r="U27" s="173"/>
      <c r="V27" s="204">
        <v>10.400000000000006</v>
      </c>
      <c r="W27" s="206">
        <v>3.5999999999999943</v>
      </c>
      <c r="X27" s="200">
        <v>-5</v>
      </c>
      <c r="Y27" s="232">
        <v>3.7000000000000028</v>
      </c>
    </row>
    <row r="28" spans="1:25" ht="12.75" customHeight="1">
      <c r="A28" s="180" t="s">
        <v>211</v>
      </c>
      <c r="B28" s="189">
        <v>4.4000000000000004</v>
      </c>
      <c r="C28" s="190">
        <v>4.5999999999999996</v>
      </c>
      <c r="D28" s="190">
        <v>12.4</v>
      </c>
      <c r="E28" s="190">
        <v>7.6</v>
      </c>
      <c r="F28" s="190">
        <v>-5</v>
      </c>
      <c r="G28" s="190">
        <v>-7</v>
      </c>
      <c r="H28" s="190">
        <v>1.4</v>
      </c>
      <c r="I28" s="190">
        <v>-2.6</v>
      </c>
      <c r="J28" s="190">
        <v>-4.7</v>
      </c>
      <c r="K28" s="190">
        <v>-6.4</v>
      </c>
      <c r="L28" s="190">
        <v>-6.1</v>
      </c>
      <c r="M28" s="191">
        <v>0.6</v>
      </c>
      <c r="N28" s="286">
        <v>-7.6</v>
      </c>
      <c r="O28" s="173"/>
      <c r="P28" s="200">
        <v>12.799999999999997</v>
      </c>
      <c r="Q28" s="200">
        <v>7.2999999999999972</v>
      </c>
      <c r="R28" s="200">
        <v>7.4000000000000057</v>
      </c>
      <c r="S28" s="232">
        <v>6.7000000000000028</v>
      </c>
      <c r="T28" s="293">
        <v>-7.6</v>
      </c>
      <c r="U28" s="173"/>
      <c r="V28" s="204">
        <v>11.099999999999994</v>
      </c>
      <c r="W28" s="206">
        <v>5.2999999999999972</v>
      </c>
      <c r="X28" s="200">
        <v>0.79999999999999716</v>
      </c>
      <c r="Y28" s="232">
        <v>6.7000000000000028</v>
      </c>
    </row>
    <row r="29" spans="1:25">
      <c r="A29" s="180" t="s">
        <v>212</v>
      </c>
      <c r="B29" s="189">
        <v>-3.6</v>
      </c>
      <c r="C29" s="190">
        <v>-3.7</v>
      </c>
      <c r="D29" s="190">
        <v>8.9</v>
      </c>
      <c r="E29" s="190">
        <v>9.9</v>
      </c>
      <c r="F29" s="190">
        <v>6.5</v>
      </c>
      <c r="G29" s="190">
        <v>-6</v>
      </c>
      <c r="H29" s="190">
        <v>-3.2</v>
      </c>
      <c r="I29" s="190">
        <v>-3.2</v>
      </c>
      <c r="J29" s="190">
        <v>-5.4</v>
      </c>
      <c r="K29" s="190">
        <v>-11.9</v>
      </c>
      <c r="L29" s="190">
        <v>-14.2</v>
      </c>
      <c r="M29" s="191">
        <v>-10</v>
      </c>
      <c r="N29" s="286">
        <v>-10.3</v>
      </c>
      <c r="O29" s="173"/>
      <c r="P29" s="200">
        <v>2.4000000000000057</v>
      </c>
      <c r="Q29" s="200">
        <v>3.4000000000000057</v>
      </c>
      <c r="R29" s="200">
        <v>1.9000000000000057</v>
      </c>
      <c r="S29" s="232">
        <v>-1.4000000000000057</v>
      </c>
      <c r="T29" s="293">
        <v>-10.3</v>
      </c>
      <c r="U29" s="173"/>
      <c r="V29" s="204">
        <v>5</v>
      </c>
      <c r="W29" s="206">
        <v>-2.5999999999999943</v>
      </c>
      <c r="X29" s="200">
        <v>0.79999999999999716</v>
      </c>
      <c r="Y29" s="232">
        <v>-1.4000000000000057</v>
      </c>
    </row>
    <row r="30" spans="1:25" ht="27">
      <c r="A30" s="180" t="s">
        <v>213</v>
      </c>
      <c r="B30" s="189">
        <v>-3.2</v>
      </c>
      <c r="C30" s="190">
        <v>-4.3</v>
      </c>
      <c r="D30" s="190">
        <v>-1.5</v>
      </c>
      <c r="E30" s="190">
        <v>10.8</v>
      </c>
      <c r="F30" s="190">
        <v>-5</v>
      </c>
      <c r="G30" s="190">
        <v>-13.3</v>
      </c>
      <c r="H30" s="190">
        <v>-1</v>
      </c>
      <c r="I30" s="190">
        <v>-4.7</v>
      </c>
      <c r="J30" s="190">
        <v>-3.6</v>
      </c>
      <c r="K30" s="190">
        <v>-5.8</v>
      </c>
      <c r="L30" s="190">
        <v>-12.7</v>
      </c>
      <c r="M30" s="191">
        <v>-14.5</v>
      </c>
      <c r="N30" s="286">
        <v>-10.5</v>
      </c>
      <c r="O30" s="173"/>
      <c r="P30" s="200">
        <v>-3.7000000000000028</v>
      </c>
      <c r="Q30" s="200">
        <v>-3</v>
      </c>
      <c r="R30" s="200">
        <v>-1.5</v>
      </c>
      <c r="S30" s="232">
        <v>-2.2000000000000028</v>
      </c>
      <c r="T30" s="293">
        <v>-10.5</v>
      </c>
      <c r="U30" s="173"/>
      <c r="V30" s="204">
        <v>1.7999999999999972</v>
      </c>
      <c r="W30" s="206">
        <v>11.700000000000003</v>
      </c>
      <c r="X30" s="200">
        <v>12.400000000000006</v>
      </c>
      <c r="Y30" s="232">
        <v>-2.2000000000000028</v>
      </c>
    </row>
    <row r="31" spans="1:25">
      <c r="A31" s="182" t="s">
        <v>214</v>
      </c>
      <c r="B31" s="195">
        <v>-0.8</v>
      </c>
      <c r="C31" s="196">
        <v>-4.9000000000000004</v>
      </c>
      <c r="D31" s="196">
        <v>-8.1</v>
      </c>
      <c r="E31" s="196">
        <v>0.3</v>
      </c>
      <c r="F31" s="196">
        <v>-0.3</v>
      </c>
      <c r="G31" s="196">
        <v>4.4000000000000004</v>
      </c>
      <c r="H31" s="196">
        <v>-3.6</v>
      </c>
      <c r="I31" s="196">
        <v>2</v>
      </c>
      <c r="J31" s="196">
        <v>-1</v>
      </c>
      <c r="K31" s="196">
        <v>-4.4000000000000004</v>
      </c>
      <c r="L31" s="196">
        <v>-12</v>
      </c>
      <c r="M31" s="197">
        <v>-15.7</v>
      </c>
      <c r="N31" s="288">
        <v>-11.8</v>
      </c>
      <c r="O31" s="173"/>
      <c r="P31" s="210">
        <v>-6.7000000000000028</v>
      </c>
      <c r="Q31" s="210">
        <v>-3</v>
      </c>
      <c r="R31" s="210">
        <v>-2</v>
      </c>
      <c r="S31" s="235">
        <v>-4.4000000000000057</v>
      </c>
      <c r="T31" s="297">
        <v>-11.8</v>
      </c>
      <c r="U31" s="173"/>
      <c r="V31" s="209">
        <v>3.0999999999999943</v>
      </c>
      <c r="W31" s="211">
        <v>-6</v>
      </c>
      <c r="X31" s="210">
        <v>3</v>
      </c>
      <c r="Y31" s="235">
        <v>-4.4000000000000057</v>
      </c>
    </row>
    <row r="32" spans="1:25">
      <c r="A32" s="17" t="s">
        <v>15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3"/>
      <c r="P32" s="178"/>
      <c r="Q32" s="178"/>
      <c r="R32" s="178"/>
      <c r="S32" s="178"/>
      <c r="T32" s="178"/>
      <c r="U32" s="173"/>
      <c r="V32" s="41"/>
      <c r="W32" s="41"/>
      <c r="X32" s="178"/>
    </row>
    <row r="33" spans="1:23" s="183" customFormat="1" ht="12">
      <c r="A33" s="17" t="s">
        <v>246</v>
      </c>
    </row>
    <row r="34" spans="1:23">
      <c r="A34" s="184" t="s">
        <v>215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>
      <c r="A35" s="17" t="s">
        <v>216</v>
      </c>
    </row>
    <row r="36" spans="1:23" hidden="1">
      <c r="A36" s="185" t="s">
        <v>217</v>
      </c>
    </row>
  </sheetData>
  <mergeCells count="12">
    <mergeCell ref="Y4:Y5"/>
    <mergeCell ref="V3:Y3"/>
    <mergeCell ref="A1:Y1"/>
    <mergeCell ref="A4:A5"/>
    <mergeCell ref="B2:X2"/>
    <mergeCell ref="V4:V5"/>
    <mergeCell ref="W4:W5"/>
    <mergeCell ref="X4:X5"/>
    <mergeCell ref="B4:M4"/>
    <mergeCell ref="P4:S4"/>
    <mergeCell ref="B3:N3"/>
    <mergeCell ref="P3:T3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41"/>
  <sheetViews>
    <sheetView showGridLines="0" zoomScale="85" zoomScaleNormal="85" zoomScalePageLayoutView="85"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G2" sqref="G1:R1048576"/>
    </sheetView>
  </sheetViews>
  <sheetFormatPr baseColWidth="10" defaultColWidth="5.1640625" defaultRowHeight="15" customHeight="1"/>
  <cols>
    <col min="1" max="1" width="5.6640625" style="109" customWidth="1"/>
    <col min="2" max="2" width="69.1640625" style="109" customWidth="1"/>
    <col min="3" max="3" width="10.6640625" style="109" customWidth="1"/>
    <col min="4" max="9" width="8.1640625" style="109" customWidth="1"/>
    <col min="10" max="10" width="8.83203125" style="109" customWidth="1"/>
    <col min="11" max="15" width="8.1640625" style="109" customWidth="1"/>
    <col min="16" max="16" width="8.6640625" style="109" customWidth="1"/>
    <col min="17" max="18" width="11.6640625" style="109" bestFit="1" customWidth="1"/>
    <col min="19" max="19" width="9.1640625" style="109" customWidth="1"/>
    <col min="20" max="20" width="8.1640625" style="109" customWidth="1"/>
    <col min="21" max="21" width="9.1640625" style="109" customWidth="1"/>
    <col min="22" max="16384" width="5.1640625" style="109"/>
  </cols>
  <sheetData>
    <row r="1" spans="2:21" s="108" customFormat="1" ht="30" customHeight="1">
      <c r="B1" s="332" t="s">
        <v>127</v>
      </c>
      <c r="C1" s="332"/>
      <c r="D1" s="332"/>
      <c r="E1" s="332"/>
      <c r="F1" s="332"/>
    </row>
    <row r="2" spans="2:21" ht="15" customHeight="1">
      <c r="B2" s="333" t="s">
        <v>14</v>
      </c>
      <c r="C2" s="334" t="s">
        <v>128</v>
      </c>
      <c r="D2" s="334" t="s">
        <v>43</v>
      </c>
      <c r="E2" s="326" t="s">
        <v>29</v>
      </c>
      <c r="F2" s="326" t="s">
        <v>31</v>
      </c>
      <c r="G2" s="329" t="s">
        <v>33</v>
      </c>
      <c r="H2" s="329" t="s">
        <v>53</v>
      </c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1"/>
      <c r="T2" s="326" t="s">
        <v>53</v>
      </c>
      <c r="U2" s="280" t="s">
        <v>240</v>
      </c>
    </row>
    <row r="3" spans="2:21" ht="15" customHeight="1">
      <c r="B3" s="333"/>
      <c r="C3" s="334"/>
      <c r="D3" s="334"/>
      <c r="E3" s="326"/>
      <c r="F3" s="326"/>
      <c r="G3" s="326"/>
      <c r="H3" s="220" t="s">
        <v>17</v>
      </c>
      <c r="I3" s="220" t="s">
        <v>16</v>
      </c>
      <c r="J3" s="220" t="s">
        <v>18</v>
      </c>
      <c r="K3" s="220" t="s">
        <v>19</v>
      </c>
      <c r="L3" s="221" t="s">
        <v>20</v>
      </c>
      <c r="M3" s="221" t="s">
        <v>21</v>
      </c>
      <c r="N3" s="221" t="s">
        <v>23</v>
      </c>
      <c r="O3" s="221" t="s">
        <v>59</v>
      </c>
      <c r="P3" s="221" t="s">
        <v>24</v>
      </c>
      <c r="Q3" s="221" t="s">
        <v>25</v>
      </c>
      <c r="R3" s="221" t="s">
        <v>60</v>
      </c>
      <c r="S3" s="221" t="s">
        <v>28</v>
      </c>
      <c r="T3" s="326"/>
      <c r="U3" s="283" t="s">
        <v>17</v>
      </c>
    </row>
    <row r="4" spans="2:21" ht="15" customHeight="1">
      <c r="B4" s="226" t="s">
        <v>230</v>
      </c>
      <c r="C4" s="242"/>
      <c r="D4" s="243"/>
      <c r="E4" s="120"/>
      <c r="F4" s="120"/>
      <c r="G4" s="244"/>
      <c r="H4" s="245"/>
      <c r="I4" s="245"/>
      <c r="J4" s="245"/>
      <c r="K4" s="245"/>
      <c r="L4" s="246"/>
      <c r="M4" s="246"/>
      <c r="N4" s="246"/>
      <c r="O4" s="246"/>
      <c r="P4" s="246"/>
      <c r="Q4" s="246"/>
      <c r="R4" s="247"/>
      <c r="S4" s="247"/>
      <c r="T4" s="244"/>
      <c r="U4" s="247"/>
    </row>
    <row r="5" spans="2:21" s="111" customFormat="1" ht="15" customHeight="1">
      <c r="B5" s="327" t="s">
        <v>236</v>
      </c>
      <c r="C5" s="112" t="s">
        <v>129</v>
      </c>
      <c r="D5" s="240">
        <v>42760.5</v>
      </c>
      <c r="E5" s="240">
        <v>42584.5</v>
      </c>
      <c r="F5" s="240">
        <v>42386.402999999998</v>
      </c>
      <c r="G5" s="241">
        <v>42153.201000000001</v>
      </c>
      <c r="H5" s="241">
        <v>42122.656999999999</v>
      </c>
      <c r="I5" s="241">
        <v>42101.65</v>
      </c>
      <c r="J5" s="241">
        <v>42079.546999999999</v>
      </c>
      <c r="K5" s="241">
        <v>42055.934000000001</v>
      </c>
      <c r="L5" s="241">
        <v>42030.832000000002</v>
      </c>
      <c r="M5" s="241">
        <v>42010.063000000002</v>
      </c>
      <c r="N5" s="241">
        <v>41990.277999999998</v>
      </c>
      <c r="O5" s="241">
        <v>41976.188999999998</v>
      </c>
      <c r="P5" s="241">
        <v>41960.033000000003</v>
      </c>
      <c r="Q5" s="241">
        <v>41940.726000000002</v>
      </c>
      <c r="R5" s="241">
        <v>41922.67</v>
      </c>
      <c r="S5" s="241">
        <v>41902.415999999997</v>
      </c>
      <c r="T5" s="241">
        <v>41902.415999999997</v>
      </c>
      <c r="U5" s="116"/>
    </row>
    <row r="6" spans="2:21" s="117" customFormat="1" ht="15" customHeight="1">
      <c r="B6" s="327"/>
      <c r="C6" s="112" t="s">
        <v>131</v>
      </c>
      <c r="D6" s="113">
        <v>-0.4</v>
      </c>
      <c r="E6" s="113">
        <v>-0.4</v>
      </c>
      <c r="F6" s="113">
        <v>-0.5</v>
      </c>
      <c r="G6" s="114">
        <v>-0.6</v>
      </c>
      <c r="H6" s="114">
        <v>-0.6</v>
      </c>
      <c r="I6" s="248">
        <v>-0.6</v>
      </c>
      <c r="J6" s="115">
        <v>-0.6</v>
      </c>
      <c r="K6" s="115">
        <v>-0.6</v>
      </c>
      <c r="L6" s="115">
        <v>-0.6</v>
      </c>
      <c r="M6" s="115">
        <v>-0.6</v>
      </c>
      <c r="N6" s="116">
        <v>-0.6</v>
      </c>
      <c r="O6" s="116">
        <v>-0.6</v>
      </c>
      <c r="P6" s="116">
        <v>-0.6</v>
      </c>
      <c r="Q6" s="116">
        <v>-0.6</v>
      </c>
      <c r="R6" s="116">
        <v>-0.6</v>
      </c>
      <c r="S6" s="116">
        <v>-0.6</v>
      </c>
      <c r="T6" s="116">
        <v>-0.6</v>
      </c>
      <c r="U6" s="116"/>
    </row>
    <row r="7" spans="2:21" s="117" customFormat="1" ht="15" customHeight="1">
      <c r="B7" s="327" t="s">
        <v>237</v>
      </c>
      <c r="C7" s="112" t="s">
        <v>129</v>
      </c>
      <c r="D7" s="240">
        <v>8013.7</v>
      </c>
      <c r="E7" s="240">
        <v>7828.8</v>
      </c>
      <c r="F7" s="240">
        <v>7679.4</v>
      </c>
      <c r="G7" s="126">
        <v>7661.5</v>
      </c>
      <c r="H7" s="126">
        <v>7554.5</v>
      </c>
      <c r="I7" s="126">
        <v>7541.9</v>
      </c>
      <c r="J7" s="126">
        <v>7538.5</v>
      </c>
      <c r="K7" s="126">
        <v>7517</v>
      </c>
      <c r="L7" s="126">
        <v>7473</v>
      </c>
      <c r="M7" s="126">
        <v>7445.1</v>
      </c>
      <c r="N7" s="126">
        <v>7419</v>
      </c>
      <c r="O7" s="126">
        <v>7396.8</v>
      </c>
      <c r="P7" s="126">
        <v>7376.6</v>
      </c>
      <c r="Q7" s="126">
        <v>7379.5</v>
      </c>
      <c r="R7" s="216">
        <v>7374.1</v>
      </c>
      <c r="S7" s="216">
        <v>7296.7</v>
      </c>
      <c r="T7" s="216">
        <v>7442.7</v>
      </c>
      <c r="U7" s="216">
        <v>7476</v>
      </c>
    </row>
    <row r="8" spans="2:21" s="117" customFormat="1" ht="15" customHeight="1">
      <c r="B8" s="327"/>
      <c r="C8" s="112" t="s">
        <v>131</v>
      </c>
      <c r="D8" s="118" t="s">
        <v>130</v>
      </c>
      <c r="E8" s="118">
        <v>-2.2999999999999998</v>
      </c>
      <c r="F8" s="118">
        <v>-1.9</v>
      </c>
      <c r="G8" s="119">
        <v>-0.2</v>
      </c>
      <c r="H8" s="119">
        <v>-1.7</v>
      </c>
      <c r="I8" s="119">
        <v>-2.1</v>
      </c>
      <c r="J8" s="119">
        <v>-2.1</v>
      </c>
      <c r="K8" s="119">
        <v>-2.5</v>
      </c>
      <c r="L8" s="119">
        <v>-2.9</v>
      </c>
      <c r="M8" s="119">
        <v>-2.8</v>
      </c>
      <c r="N8" s="119">
        <v>-2.9</v>
      </c>
      <c r="O8" s="119">
        <v>-2.8</v>
      </c>
      <c r="P8" s="119">
        <v>-3.1</v>
      </c>
      <c r="Q8" s="119">
        <v>-3.7</v>
      </c>
      <c r="R8" s="119">
        <v>-3.7</v>
      </c>
      <c r="S8" s="119">
        <v>-4</v>
      </c>
      <c r="T8" s="119">
        <v>-2.9</v>
      </c>
      <c r="U8" s="119">
        <v>-1</v>
      </c>
    </row>
    <row r="9" spans="2:21" s="117" customFormat="1" ht="15" customHeight="1">
      <c r="B9" s="281"/>
      <c r="C9" s="112"/>
      <c r="D9" s="118"/>
      <c r="E9" s="118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2:21" s="117" customFormat="1" ht="15" customHeight="1">
      <c r="B10" s="226" t="s">
        <v>225</v>
      </c>
      <c r="C10" s="112"/>
      <c r="D10" s="118"/>
      <c r="E10" s="118"/>
      <c r="F10" s="118"/>
      <c r="G10" s="119"/>
      <c r="H10" s="248"/>
      <c r="I10" s="248"/>
      <c r="J10" s="248"/>
      <c r="K10" s="248"/>
      <c r="L10" s="110"/>
      <c r="M10" s="110"/>
      <c r="N10" s="110"/>
      <c r="O10" s="110"/>
      <c r="P10" s="110"/>
      <c r="Q10" s="110"/>
      <c r="R10" s="110"/>
      <c r="S10" s="110"/>
      <c r="T10" s="119"/>
      <c r="U10" s="110"/>
    </row>
    <row r="11" spans="2:21" s="117" customFormat="1" ht="15" customHeight="1">
      <c r="B11" s="281" t="s">
        <v>235</v>
      </c>
      <c r="C11" s="112" t="s">
        <v>132</v>
      </c>
      <c r="D11" s="238">
        <v>9.1</v>
      </c>
      <c r="E11" s="121">
        <v>9.3000000000000007</v>
      </c>
      <c r="F11" s="121">
        <v>9.5</v>
      </c>
      <c r="G11" s="239">
        <v>8.8000000000000007</v>
      </c>
      <c r="H11" s="127" t="s">
        <v>130</v>
      </c>
      <c r="I11" s="127" t="s">
        <v>130</v>
      </c>
      <c r="J11" s="127">
        <v>9.1999999999999993</v>
      </c>
      <c r="K11" s="127" t="s">
        <v>130</v>
      </c>
      <c r="L11" s="116" t="s">
        <v>130</v>
      </c>
      <c r="M11" s="116">
        <v>7.8</v>
      </c>
      <c r="N11" s="116" t="s">
        <v>130</v>
      </c>
      <c r="O11" s="116" t="s">
        <v>130</v>
      </c>
      <c r="P11" s="116">
        <v>7.3</v>
      </c>
      <c r="Q11" s="116" t="s">
        <v>130</v>
      </c>
      <c r="R11" s="116" t="s">
        <v>130</v>
      </c>
      <c r="S11" s="116" t="s">
        <v>130</v>
      </c>
      <c r="T11" s="239"/>
      <c r="U11" s="116" t="s">
        <v>130</v>
      </c>
    </row>
    <row r="12" spans="2:21" s="117" customFormat="1" ht="15" customHeight="1">
      <c r="B12" s="281"/>
      <c r="C12" s="112"/>
      <c r="D12" s="121"/>
      <c r="E12" s="121"/>
      <c r="F12" s="121"/>
      <c r="G12" s="122"/>
      <c r="H12" s="248"/>
      <c r="I12" s="248"/>
      <c r="J12" s="248"/>
      <c r="K12" s="248"/>
      <c r="L12" s="110"/>
      <c r="M12" s="110"/>
      <c r="N12" s="110"/>
      <c r="O12" s="110"/>
      <c r="P12" s="110"/>
      <c r="Q12" s="110"/>
      <c r="R12" s="110"/>
      <c r="S12" s="110"/>
      <c r="T12" s="122"/>
      <c r="U12" s="110"/>
    </row>
    <row r="13" spans="2:21" s="117" customFormat="1" ht="15" customHeight="1">
      <c r="B13" s="226" t="s">
        <v>224</v>
      </c>
      <c r="C13" s="112"/>
      <c r="D13" s="121"/>
      <c r="E13" s="121"/>
      <c r="F13" s="121"/>
      <c r="G13" s="122"/>
      <c r="H13" s="249"/>
      <c r="I13" s="249"/>
      <c r="J13" s="249"/>
      <c r="K13" s="249"/>
      <c r="L13" s="110"/>
      <c r="M13" s="110"/>
      <c r="N13" s="110"/>
      <c r="O13" s="110"/>
      <c r="P13" s="110"/>
      <c r="Q13" s="110"/>
      <c r="R13" s="110"/>
      <c r="S13" s="110"/>
      <c r="T13" s="122"/>
      <c r="U13" s="110"/>
    </row>
    <row r="14" spans="2:21" s="111" customFormat="1" ht="15" customHeight="1">
      <c r="B14" s="327" t="s">
        <v>231</v>
      </c>
      <c r="C14" s="112" t="s">
        <v>133</v>
      </c>
      <c r="D14" s="124" t="s">
        <v>130</v>
      </c>
      <c r="E14" s="124" t="s">
        <v>130</v>
      </c>
      <c r="F14" s="124" t="s">
        <v>130</v>
      </c>
      <c r="G14" s="125" t="s">
        <v>130</v>
      </c>
      <c r="H14" s="126">
        <v>9223</v>
      </c>
      <c r="I14" s="126">
        <v>9429</v>
      </c>
      <c r="J14" s="126">
        <v>10237</v>
      </c>
      <c r="K14" s="126">
        <v>10269</v>
      </c>
      <c r="L14" s="126">
        <v>10239</v>
      </c>
      <c r="M14" s="126">
        <v>10783</v>
      </c>
      <c r="N14" s="126">
        <v>10971</v>
      </c>
      <c r="O14" s="126">
        <v>10537</v>
      </c>
      <c r="P14" s="126">
        <v>10687</v>
      </c>
      <c r="Q14" s="126">
        <v>10727</v>
      </c>
      <c r="R14" s="126">
        <v>10679</v>
      </c>
      <c r="S14" s="126">
        <v>12264</v>
      </c>
      <c r="T14" s="125" t="s">
        <v>130</v>
      </c>
      <c r="U14" s="126">
        <v>10726.94</v>
      </c>
    </row>
    <row r="15" spans="2:21" s="117" customFormat="1" ht="15" customHeight="1">
      <c r="B15" s="327"/>
      <c r="C15" s="112" t="s">
        <v>131</v>
      </c>
      <c r="D15" s="123" t="s">
        <v>130</v>
      </c>
      <c r="E15" s="123" t="s">
        <v>130</v>
      </c>
      <c r="F15" s="123" t="s">
        <v>130</v>
      </c>
      <c r="G15" s="119" t="s">
        <v>130</v>
      </c>
      <c r="H15" s="248">
        <v>19.600000000000001</v>
      </c>
      <c r="I15" s="248">
        <v>20.399999999999999</v>
      </c>
      <c r="J15" s="248">
        <v>22.1</v>
      </c>
      <c r="K15" s="248">
        <v>21.1</v>
      </c>
      <c r="L15" s="248">
        <v>17.399999999999999</v>
      </c>
      <c r="M15" s="115">
        <v>18</v>
      </c>
      <c r="N15" s="115">
        <v>19.600000000000001</v>
      </c>
      <c r="O15" s="115">
        <v>17.399999999999999</v>
      </c>
      <c r="P15" s="115">
        <v>18.2</v>
      </c>
      <c r="Q15" s="115">
        <v>16.399999999999999</v>
      </c>
      <c r="R15" s="115">
        <v>16.600000000000001</v>
      </c>
      <c r="S15" s="115">
        <v>16</v>
      </c>
      <c r="T15" s="119" t="s">
        <v>130</v>
      </c>
      <c r="U15" s="127">
        <v>16.3</v>
      </c>
    </row>
    <row r="16" spans="2:21" s="117" customFormat="1" ht="15" customHeight="1">
      <c r="B16" s="327" t="s">
        <v>232</v>
      </c>
      <c r="C16" s="112" t="s">
        <v>133</v>
      </c>
      <c r="D16" s="124">
        <v>4195</v>
      </c>
      <c r="E16" s="124">
        <v>5183</v>
      </c>
      <c r="F16" s="124">
        <v>7104</v>
      </c>
      <c r="G16" s="125">
        <v>8865</v>
      </c>
      <c r="H16" s="126">
        <v>8865</v>
      </c>
      <c r="I16" s="126">
        <v>9325.52</v>
      </c>
      <c r="J16" s="126">
        <v>9628.9599999999991</v>
      </c>
      <c r="K16" s="126">
        <v>9788.48</v>
      </c>
      <c r="L16" s="126">
        <v>9877.98</v>
      </c>
      <c r="M16" s="126">
        <v>10027.49</v>
      </c>
      <c r="N16" s="126">
        <v>10160.81</v>
      </c>
      <c r="O16" s="126">
        <v>10207.280000000001</v>
      </c>
      <c r="P16" s="126">
        <v>10260</v>
      </c>
      <c r="Q16" s="126">
        <v>10306</v>
      </c>
      <c r="R16" s="126">
        <v>10340</v>
      </c>
      <c r="S16" s="126">
        <v>10497</v>
      </c>
      <c r="T16" s="125">
        <v>10497</v>
      </c>
      <c r="U16" s="126">
        <v>10726.94</v>
      </c>
    </row>
    <row r="17" spans="2:21" s="117" customFormat="1" ht="15" customHeight="1">
      <c r="B17" s="327"/>
      <c r="C17" s="112" t="s">
        <v>131</v>
      </c>
      <c r="D17" s="118">
        <v>20.5</v>
      </c>
      <c r="E17" s="118">
        <v>23.5</v>
      </c>
      <c r="F17" s="118">
        <v>37.1</v>
      </c>
      <c r="G17" s="119">
        <v>24.8</v>
      </c>
      <c r="H17" s="127">
        <v>24.8</v>
      </c>
      <c r="I17" s="127">
        <v>20</v>
      </c>
      <c r="J17" s="127">
        <v>20.8</v>
      </c>
      <c r="K17" s="127">
        <v>20.8</v>
      </c>
      <c r="L17" s="127">
        <v>20.100000000000001</v>
      </c>
      <c r="M17" s="127">
        <v>19.7</v>
      </c>
      <c r="N17" s="127">
        <v>19.7</v>
      </c>
      <c r="O17" s="127">
        <v>19.399999999999999</v>
      </c>
      <c r="P17" s="127">
        <v>19.2</v>
      </c>
      <c r="Q17" s="127">
        <v>18.899999999999999</v>
      </c>
      <c r="R17" s="127">
        <v>18.7</v>
      </c>
      <c r="S17" s="127">
        <v>18.399999999999999</v>
      </c>
      <c r="T17" s="127">
        <v>18.399999999999999</v>
      </c>
      <c r="U17" s="127">
        <v>16.3</v>
      </c>
    </row>
    <row r="18" spans="2:21" s="111" customFormat="1" ht="15" customHeight="1">
      <c r="B18" s="281" t="s">
        <v>233</v>
      </c>
      <c r="C18" s="112" t="s">
        <v>131</v>
      </c>
      <c r="D18" s="124" t="s">
        <v>130</v>
      </c>
      <c r="E18" s="124" t="s">
        <v>130</v>
      </c>
      <c r="F18" s="124" t="s">
        <v>130</v>
      </c>
      <c r="G18" s="119" t="s">
        <v>130</v>
      </c>
      <c r="H18" s="248">
        <v>9.5</v>
      </c>
      <c r="I18" s="248">
        <v>10.7</v>
      </c>
      <c r="J18" s="248">
        <v>12.5</v>
      </c>
      <c r="K18" s="248">
        <v>11.2</v>
      </c>
      <c r="L18" s="116">
        <v>7</v>
      </c>
      <c r="M18" s="116">
        <v>8.1</v>
      </c>
      <c r="N18" s="116">
        <v>9.5</v>
      </c>
      <c r="O18" s="116">
        <v>7.7</v>
      </c>
      <c r="P18" s="116">
        <v>9.8000000000000007</v>
      </c>
      <c r="Q18" s="116">
        <v>9.1999999999999993</v>
      </c>
      <c r="R18" s="116">
        <v>10.8</v>
      </c>
      <c r="S18" s="116">
        <v>11.3</v>
      </c>
      <c r="T18" s="119" t="s">
        <v>130</v>
      </c>
      <c r="U18" s="127">
        <v>12.5</v>
      </c>
    </row>
    <row r="19" spans="2:21" s="117" customFormat="1" ht="15" customHeight="1">
      <c r="B19" s="281" t="s">
        <v>234</v>
      </c>
      <c r="C19" s="112" t="s">
        <v>131</v>
      </c>
      <c r="D19" s="118">
        <v>-20.2</v>
      </c>
      <c r="E19" s="118">
        <v>9</v>
      </c>
      <c r="F19" s="118">
        <v>19.100000000000001</v>
      </c>
      <c r="G19" s="119">
        <v>12.5</v>
      </c>
      <c r="H19" s="249">
        <v>9.5</v>
      </c>
      <c r="I19" s="249">
        <v>10.099999999999994</v>
      </c>
      <c r="J19" s="249">
        <v>10.900000000000006</v>
      </c>
      <c r="K19" s="249">
        <v>11</v>
      </c>
      <c r="L19" s="236">
        <v>10.1</v>
      </c>
      <c r="M19" s="236">
        <v>9.8000000000000007</v>
      </c>
      <c r="N19" s="236">
        <v>9.6999999999999993</v>
      </c>
      <c r="O19" s="236">
        <v>9.5</v>
      </c>
      <c r="P19" s="236">
        <v>9.5</v>
      </c>
      <c r="Q19" s="236">
        <v>9.5</v>
      </c>
      <c r="R19" s="236">
        <v>9.6</v>
      </c>
      <c r="S19" s="236">
        <v>9.8000000000000007</v>
      </c>
      <c r="T19" s="236">
        <v>9.8000000000000007</v>
      </c>
      <c r="U19" s="127">
        <v>12.5</v>
      </c>
    </row>
    <row r="20" spans="2:21" s="117" customFormat="1" ht="15" customHeight="1">
      <c r="B20" s="281"/>
      <c r="C20" s="112"/>
      <c r="D20" s="118"/>
      <c r="E20" s="118"/>
      <c r="F20" s="118"/>
      <c r="G20" s="119"/>
      <c r="H20" s="249"/>
      <c r="I20" s="249"/>
      <c r="J20" s="249"/>
      <c r="K20" s="249"/>
      <c r="L20" s="236"/>
      <c r="M20" s="236"/>
      <c r="N20" s="236"/>
      <c r="O20" s="236"/>
      <c r="P20" s="236"/>
      <c r="Q20" s="236"/>
      <c r="R20" s="236"/>
      <c r="S20" s="236"/>
      <c r="T20" s="236"/>
      <c r="U20" s="236"/>
    </row>
    <row r="21" spans="2:21" s="117" customFormat="1" ht="15" customHeight="1">
      <c r="B21" s="226" t="s">
        <v>226</v>
      </c>
      <c r="C21" s="112"/>
      <c r="D21" s="118"/>
      <c r="E21" s="118"/>
      <c r="F21" s="118"/>
      <c r="G21" s="119"/>
      <c r="H21" s="249"/>
      <c r="I21" s="249"/>
      <c r="J21" s="249"/>
      <c r="K21" s="249"/>
      <c r="L21" s="236"/>
      <c r="M21" s="236"/>
      <c r="N21" s="236"/>
      <c r="O21" s="236"/>
      <c r="P21" s="236"/>
      <c r="Q21" s="236"/>
      <c r="R21" s="236"/>
      <c r="S21" s="236"/>
      <c r="T21" s="236"/>
      <c r="U21" s="236"/>
    </row>
    <row r="22" spans="2:21" s="117" customFormat="1" ht="15" customHeight="1">
      <c r="B22" s="281" t="s">
        <v>134</v>
      </c>
      <c r="C22" s="112" t="s">
        <v>133</v>
      </c>
      <c r="D22" s="124">
        <v>1378</v>
      </c>
      <c r="E22" s="124">
        <v>1600</v>
      </c>
      <c r="F22" s="124">
        <v>3200</v>
      </c>
      <c r="G22" s="125">
        <v>3723</v>
      </c>
      <c r="H22" s="125">
        <v>4173</v>
      </c>
      <c r="I22" s="125">
        <v>4173</v>
      </c>
      <c r="J22" s="125">
        <v>4173</v>
      </c>
      <c r="K22" s="125">
        <v>4173</v>
      </c>
      <c r="L22" s="125">
        <v>4173</v>
      </c>
      <c r="M22" s="125">
        <v>4173</v>
      </c>
      <c r="N22" s="125">
        <v>4173</v>
      </c>
      <c r="O22" s="125">
        <v>4173</v>
      </c>
      <c r="P22" s="125">
        <v>4173</v>
      </c>
      <c r="Q22" s="125">
        <v>4173</v>
      </c>
      <c r="R22" s="125">
        <v>4173</v>
      </c>
      <c r="S22" s="125">
        <v>4173</v>
      </c>
      <c r="T22" s="125">
        <v>4173</v>
      </c>
      <c r="U22" s="125">
        <v>4723</v>
      </c>
    </row>
    <row r="23" spans="2:21" s="117" customFormat="1" ht="15" customHeight="1">
      <c r="B23" s="281" t="s">
        <v>227</v>
      </c>
      <c r="C23" s="112" t="s">
        <v>133</v>
      </c>
      <c r="D23" s="124">
        <v>1330</v>
      </c>
      <c r="E23" s="124">
        <v>1544</v>
      </c>
      <c r="F23" s="124">
        <v>1700</v>
      </c>
      <c r="G23" s="125">
        <v>1853</v>
      </c>
      <c r="H23" s="125">
        <v>1853</v>
      </c>
      <c r="I23" s="125">
        <v>1853</v>
      </c>
      <c r="J23" s="125">
        <v>1853</v>
      </c>
      <c r="K23" s="125">
        <v>1853</v>
      </c>
      <c r="L23" s="125">
        <v>1853</v>
      </c>
      <c r="M23" s="125">
        <v>1853</v>
      </c>
      <c r="N23" s="125">
        <v>1936</v>
      </c>
      <c r="O23" s="125">
        <v>1936</v>
      </c>
      <c r="P23" s="125">
        <v>1936</v>
      </c>
      <c r="Q23" s="125">
        <v>1936</v>
      </c>
      <c r="R23" s="125">
        <v>1936</v>
      </c>
      <c r="S23" s="125">
        <v>2027</v>
      </c>
      <c r="T23" s="125">
        <v>2027</v>
      </c>
      <c r="U23" s="125">
        <v>2027</v>
      </c>
    </row>
    <row r="24" spans="2:21" s="117" customFormat="1" ht="15" customHeight="1">
      <c r="B24" s="281"/>
      <c r="C24" s="112"/>
      <c r="D24" s="124"/>
      <c r="E24" s="124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2:21" s="117" customFormat="1" ht="15" customHeight="1">
      <c r="B25" s="226" t="s">
        <v>223</v>
      </c>
      <c r="C25" s="112"/>
      <c r="D25" s="123"/>
      <c r="E25" s="123"/>
      <c r="F25" s="123"/>
      <c r="G25" s="128"/>
      <c r="H25" s="248"/>
      <c r="I25" s="248"/>
      <c r="J25" s="248"/>
      <c r="K25" s="248"/>
      <c r="L25" s="116"/>
      <c r="M25" s="116"/>
      <c r="N25" s="116"/>
      <c r="O25" s="116"/>
      <c r="P25" s="116"/>
      <c r="Q25" s="116"/>
      <c r="R25" s="116"/>
      <c r="S25" s="116"/>
      <c r="T25" s="128"/>
      <c r="U25" s="116"/>
    </row>
    <row r="26" spans="2:21" s="111" customFormat="1" ht="15" customHeight="1">
      <c r="B26" s="281" t="s">
        <v>238</v>
      </c>
      <c r="C26" s="112" t="s">
        <v>135</v>
      </c>
      <c r="D26" s="124">
        <v>4599.9129999999996</v>
      </c>
      <c r="E26" s="124">
        <v>6548.6459999999997</v>
      </c>
      <c r="F26" s="124">
        <v>6920.6629999999996</v>
      </c>
      <c r="G26" s="125">
        <v>3916.81</v>
      </c>
      <c r="H26" s="237">
        <v>3648.9879999999998</v>
      </c>
      <c r="I26" s="237">
        <v>3735.11</v>
      </c>
      <c r="J26" s="237">
        <v>3897.6080000000002</v>
      </c>
      <c r="K26" s="237">
        <v>4033.8</v>
      </c>
      <c r="L26" s="237">
        <v>1511.7</v>
      </c>
      <c r="M26" s="237">
        <v>2061.078</v>
      </c>
      <c r="N26" s="237">
        <v>2221.7179999999998</v>
      </c>
      <c r="O26" s="237">
        <v>2274.002</v>
      </c>
      <c r="P26" s="237">
        <v>2335.752</v>
      </c>
      <c r="Q26" s="237">
        <v>2424.7060000000001</v>
      </c>
      <c r="R26" s="237">
        <v>2986.1770000000001</v>
      </c>
      <c r="S26" s="237">
        <v>3283.556</v>
      </c>
      <c r="T26" s="237">
        <v>3283.556</v>
      </c>
      <c r="U26" s="237" t="s">
        <v>130</v>
      </c>
    </row>
    <row r="27" spans="2:21" s="117" customFormat="1" ht="15" customHeight="1">
      <c r="B27" s="327" t="s">
        <v>228</v>
      </c>
      <c r="C27" s="112" t="s">
        <v>136</v>
      </c>
      <c r="D27" s="129">
        <v>17.995000000000001</v>
      </c>
      <c r="E27" s="129">
        <v>44.12</v>
      </c>
      <c r="F27" s="129">
        <v>69.739999999999995</v>
      </c>
      <c r="G27" s="130">
        <v>69.977000000000004</v>
      </c>
      <c r="H27" s="250">
        <v>6.524</v>
      </c>
      <c r="I27" s="250">
        <v>6.3129999999999997</v>
      </c>
      <c r="J27" s="250">
        <v>9.4819999999999993</v>
      </c>
      <c r="K27" s="250">
        <v>7.673</v>
      </c>
      <c r="L27" s="116">
        <v>3.6309999999999998</v>
      </c>
      <c r="M27" s="116">
        <v>0.90900000000000003</v>
      </c>
      <c r="N27" s="116">
        <v>0.54400000000000004</v>
      </c>
      <c r="O27" s="116">
        <v>0.439</v>
      </c>
      <c r="P27" s="116">
        <v>0.52100000000000002</v>
      </c>
      <c r="Q27" s="116">
        <v>0.57299999999999995</v>
      </c>
      <c r="R27" s="116">
        <v>2.0259999999999998</v>
      </c>
      <c r="S27" s="116">
        <v>6.1920000000000002</v>
      </c>
      <c r="T27" s="130">
        <v>44.828000000000003</v>
      </c>
      <c r="U27" s="130">
        <v>5.1219999999999999</v>
      </c>
    </row>
    <row r="28" spans="2:21" s="117" customFormat="1" ht="15" customHeight="1">
      <c r="B28" s="327"/>
      <c r="C28" s="112" t="s">
        <v>131</v>
      </c>
      <c r="D28" s="124" t="s">
        <v>130</v>
      </c>
      <c r="E28" s="131">
        <v>145.19999999999999</v>
      </c>
      <c r="F28" s="131">
        <v>58.1</v>
      </c>
      <c r="G28" s="132">
        <v>0.3</v>
      </c>
      <c r="H28" s="251">
        <v>-25.2</v>
      </c>
      <c r="I28" s="251">
        <v>-34.5</v>
      </c>
      <c r="J28" s="251">
        <v>-37.799999999999997</v>
      </c>
      <c r="K28" s="251">
        <v>-42</v>
      </c>
      <c r="L28" s="116">
        <v>-34.9</v>
      </c>
      <c r="M28" s="116">
        <v>-63</v>
      </c>
      <c r="N28" s="116">
        <v>-61.1</v>
      </c>
      <c r="O28" s="116">
        <v>-66.8</v>
      </c>
      <c r="P28" s="116">
        <v>-59.7</v>
      </c>
      <c r="Q28" s="116">
        <v>-66.099999999999994</v>
      </c>
      <c r="R28" s="116">
        <v>-29.1</v>
      </c>
      <c r="S28" s="116">
        <v>-5.7</v>
      </c>
      <c r="T28" s="132">
        <v>-35.9</v>
      </c>
      <c r="U28" s="116">
        <v>-21.5</v>
      </c>
    </row>
    <row r="29" spans="2:21" s="111" customFormat="1" ht="15" customHeight="1">
      <c r="B29" s="327" t="s">
        <v>229</v>
      </c>
      <c r="C29" s="112" t="s">
        <v>133</v>
      </c>
      <c r="D29" s="131">
        <v>374.47500000000008</v>
      </c>
      <c r="E29" s="131">
        <v>733.6</v>
      </c>
      <c r="F29" s="131">
        <v>668</v>
      </c>
      <c r="G29" s="132">
        <v>413.60626534950057</v>
      </c>
      <c r="H29" s="248">
        <v>915.9</v>
      </c>
      <c r="I29" s="248">
        <v>998.6</v>
      </c>
      <c r="J29" s="248">
        <v>660.4</v>
      </c>
      <c r="K29" s="248">
        <v>409.8</v>
      </c>
      <c r="L29" s="116">
        <v>91.8</v>
      </c>
      <c r="M29" s="116">
        <v>116.4</v>
      </c>
      <c r="N29" s="116">
        <v>127.5</v>
      </c>
      <c r="O29" s="116">
        <v>141.80000000000001</v>
      </c>
      <c r="P29" s="116">
        <v>115.7</v>
      </c>
      <c r="Q29" s="116">
        <v>492.1</v>
      </c>
      <c r="R29" s="116">
        <v>479.7</v>
      </c>
      <c r="S29" s="116">
        <v>638.70000000000005</v>
      </c>
      <c r="T29" s="132">
        <v>385.3</v>
      </c>
      <c r="U29" s="116" t="s">
        <v>130</v>
      </c>
    </row>
    <row r="30" spans="2:21" s="117" customFormat="1" ht="15" customHeight="1">
      <c r="B30" s="328"/>
      <c r="C30" s="133" t="s">
        <v>131</v>
      </c>
      <c r="D30" s="134">
        <v>159</v>
      </c>
      <c r="E30" s="134">
        <v>95.9</v>
      </c>
      <c r="F30" s="134">
        <v>-8.9</v>
      </c>
      <c r="G30" s="135">
        <v>-38.1</v>
      </c>
      <c r="H30" s="252">
        <v>-21.3</v>
      </c>
      <c r="I30" s="252">
        <v>-0.7</v>
      </c>
      <c r="J30" s="252">
        <v>37.4</v>
      </c>
      <c r="K30" s="252">
        <v>32.299999999999997</v>
      </c>
      <c r="L30" s="253">
        <v>-45.5</v>
      </c>
      <c r="M30" s="253">
        <v>15.6</v>
      </c>
      <c r="N30" s="253">
        <v>22.7</v>
      </c>
      <c r="O30" s="253">
        <v>46.9</v>
      </c>
      <c r="P30" s="253">
        <v>13.1</v>
      </c>
      <c r="Q30" s="253">
        <v>-8.6999999999999993</v>
      </c>
      <c r="R30" s="253">
        <v>-9.6999999999999993</v>
      </c>
      <c r="S30" s="253">
        <v>-10.4</v>
      </c>
      <c r="T30" s="135">
        <v>-6.8</v>
      </c>
      <c r="U30" s="253" t="s">
        <v>130</v>
      </c>
    </row>
    <row r="31" spans="2:21" ht="15" customHeight="1">
      <c r="B31" s="136" t="s">
        <v>137</v>
      </c>
      <c r="C31" s="136"/>
      <c r="D31" s="136"/>
      <c r="E31" s="136"/>
      <c r="F31" s="136"/>
    </row>
    <row r="32" spans="2:21" ht="15" customHeight="1">
      <c r="B32" s="136" t="s">
        <v>15</v>
      </c>
      <c r="C32" s="137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2:21" ht="15" customHeight="1">
      <c r="B33" s="139" t="s">
        <v>138</v>
      </c>
      <c r="D33" s="140"/>
      <c r="E33" s="140"/>
      <c r="F33" s="140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U33" s="254"/>
    </row>
    <row r="34" spans="2:21" ht="29.25" customHeight="1">
      <c r="B34" s="255" t="s">
        <v>139</v>
      </c>
      <c r="C34" s="141"/>
      <c r="D34" s="140"/>
      <c r="E34" s="140"/>
      <c r="F34" s="140"/>
    </row>
    <row r="35" spans="2:21" ht="15" customHeight="1">
      <c r="B35" s="141" t="s">
        <v>239</v>
      </c>
      <c r="C35" s="136"/>
      <c r="D35" s="136"/>
      <c r="E35" s="136"/>
      <c r="F35" s="136"/>
    </row>
    <row r="36" spans="2:21" ht="15" customHeight="1">
      <c r="D36" s="142"/>
      <c r="E36" s="142"/>
      <c r="F36" s="142"/>
      <c r="G36" s="142"/>
      <c r="H36" s="142"/>
      <c r="I36" s="142"/>
      <c r="J36" s="142"/>
      <c r="T36" s="142"/>
    </row>
    <row r="37" spans="2:21" ht="15" customHeight="1">
      <c r="B37" s="139"/>
    </row>
    <row r="38" spans="2:21" ht="15" customHeight="1">
      <c r="E38" s="143"/>
      <c r="F38" s="143"/>
      <c r="G38" s="143"/>
      <c r="H38" s="143"/>
      <c r="I38" s="143"/>
      <c r="T38" s="143"/>
    </row>
    <row r="41" spans="2:21" ht="15" customHeight="1">
      <c r="D41" s="143"/>
      <c r="E41" s="143"/>
      <c r="F41" s="143"/>
      <c r="G41" s="143"/>
      <c r="H41" s="143"/>
      <c r="I41" s="143"/>
      <c r="T41" s="143"/>
    </row>
  </sheetData>
  <mergeCells count="15">
    <mergeCell ref="B1:F1"/>
    <mergeCell ref="B2:B3"/>
    <mergeCell ref="C2:C3"/>
    <mergeCell ref="D2:D3"/>
    <mergeCell ref="E2:E3"/>
    <mergeCell ref="F2:F3"/>
    <mergeCell ref="T2:T3"/>
    <mergeCell ref="B27:B28"/>
    <mergeCell ref="B29:B30"/>
    <mergeCell ref="G2:G3"/>
    <mergeCell ref="B5:B6"/>
    <mergeCell ref="B7:B8"/>
    <mergeCell ref="B14:B15"/>
    <mergeCell ref="B16:B17"/>
    <mergeCell ref="H2:S2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2"/>
  <sheetViews>
    <sheetView showGridLines="0" zoomScaleNormal="100" zoomScaleSheetLayoutView="50" zoomScalePageLayoutView="85" workbookViewId="0">
      <selection activeCell="I8" sqref="I8"/>
    </sheetView>
  </sheetViews>
  <sheetFormatPr baseColWidth="10" defaultColWidth="9.5" defaultRowHeight="12"/>
  <cols>
    <col min="1" max="1" width="5.5" style="144" customWidth="1"/>
    <col min="2" max="2" width="50.83203125" style="144" customWidth="1"/>
    <col min="3" max="3" width="10.6640625" style="144" customWidth="1"/>
    <col min="4" max="4" width="12.5" style="144" customWidth="1"/>
    <col min="5" max="5" width="10.6640625" style="144" customWidth="1"/>
    <col min="6" max="6" width="9.5" style="144"/>
    <col min="7" max="7" width="10.1640625" style="144" customWidth="1"/>
    <col min="8" max="8" width="9.5" style="144" customWidth="1"/>
    <col min="9" max="11" width="10.1640625" style="144" customWidth="1"/>
    <col min="12" max="12" width="13.1640625" style="144" bestFit="1" customWidth="1"/>
    <col min="13" max="13" width="12.5" style="144" customWidth="1"/>
    <col min="14" max="14" width="13.1640625" style="144" bestFit="1" customWidth="1"/>
    <col min="15" max="15" width="12.33203125" style="144" bestFit="1" customWidth="1"/>
    <col min="16" max="16" width="11.6640625" style="144" bestFit="1" customWidth="1"/>
    <col min="17" max="17" width="13.83203125" style="144" bestFit="1" customWidth="1"/>
    <col min="18" max="19" width="11.33203125" style="144" bestFit="1" customWidth="1"/>
    <col min="20" max="20" width="9.5" style="144"/>
    <col min="21" max="21" width="11.33203125" style="144" bestFit="1" customWidth="1"/>
    <col min="22" max="16384" width="9.5" style="144"/>
  </cols>
  <sheetData>
    <row r="1" spans="2:19" ht="30" customHeight="1">
      <c r="B1" s="336" t="s">
        <v>140</v>
      </c>
      <c r="C1" s="336"/>
      <c r="D1" s="336"/>
      <c r="E1" s="336"/>
      <c r="F1" s="336"/>
      <c r="G1" s="336"/>
      <c r="H1" s="225"/>
    </row>
    <row r="2" spans="2:19" ht="15" customHeight="1">
      <c r="B2" s="337" t="s">
        <v>141</v>
      </c>
      <c r="C2" s="335" t="s">
        <v>43</v>
      </c>
      <c r="D2" s="335" t="s">
        <v>29</v>
      </c>
      <c r="E2" s="335" t="s">
        <v>31</v>
      </c>
      <c r="F2" s="335" t="s">
        <v>33</v>
      </c>
      <c r="G2" s="335" t="s">
        <v>53</v>
      </c>
      <c r="H2" s="277" t="s">
        <v>53</v>
      </c>
      <c r="I2" s="279" t="s">
        <v>240</v>
      </c>
      <c r="J2" s="80"/>
      <c r="K2" s="80"/>
    </row>
    <row r="3" spans="2:19" ht="15" customHeight="1">
      <c r="B3" s="337"/>
      <c r="C3" s="335"/>
      <c r="D3" s="335"/>
      <c r="E3" s="335"/>
      <c r="F3" s="335"/>
      <c r="G3" s="335"/>
      <c r="H3" s="278" t="s">
        <v>245</v>
      </c>
      <c r="I3" s="278" t="s">
        <v>245</v>
      </c>
      <c r="J3" s="212"/>
      <c r="K3" s="212"/>
    </row>
    <row r="4" spans="2:19" s="148" customFormat="1" ht="15" customHeight="1">
      <c r="B4" s="145" t="s">
        <v>142</v>
      </c>
      <c r="C4" s="146">
        <v>534.69481220231</v>
      </c>
      <c r="D4" s="146">
        <v>616.28321956596994</v>
      </c>
      <c r="E4" s="146">
        <v>793.4418504746501</v>
      </c>
      <c r="F4" s="146">
        <v>928.11494199723995</v>
      </c>
      <c r="G4" s="146">
        <v>998.27894095760996</v>
      </c>
      <c r="H4" s="146">
        <v>54.550733786600006</v>
      </c>
      <c r="I4" s="146">
        <v>50.96847905532001</v>
      </c>
      <c r="J4" s="146"/>
      <c r="K4" s="146"/>
      <c r="L4" s="146"/>
      <c r="M4" s="147"/>
      <c r="N4" s="147"/>
      <c r="O4" s="147"/>
    </row>
    <row r="5" spans="2:19" s="148" customFormat="1" ht="15" customHeight="1">
      <c r="B5" s="149" t="s">
        <v>143</v>
      </c>
      <c r="C5" s="146">
        <v>409.41753916970004</v>
      </c>
      <c r="D5" s="146">
        <v>503.87943276343992</v>
      </c>
      <c r="E5" s="150">
        <v>627.15368617780996</v>
      </c>
      <c r="F5" s="150">
        <v>753.81564572343996</v>
      </c>
      <c r="G5" s="150">
        <v>799.7760413753</v>
      </c>
      <c r="H5" s="150">
        <v>48.443446309440006</v>
      </c>
      <c r="I5" s="150">
        <v>44.231009897160007</v>
      </c>
      <c r="J5" s="150"/>
      <c r="K5" s="150"/>
      <c r="L5" s="150"/>
      <c r="M5" s="147"/>
      <c r="N5" s="147"/>
      <c r="O5" s="147"/>
    </row>
    <row r="6" spans="2:19" s="148" customFormat="1" ht="15" customHeight="1">
      <c r="B6" s="149" t="s">
        <v>71</v>
      </c>
      <c r="C6" s="146"/>
      <c r="D6" s="146"/>
      <c r="E6" s="150"/>
      <c r="F6" s="150"/>
      <c r="G6" s="150"/>
      <c r="H6" s="150"/>
      <c r="I6" s="150"/>
      <c r="J6" s="150"/>
      <c r="K6" s="150"/>
      <c r="L6" s="150"/>
      <c r="M6" s="147"/>
      <c r="S6" s="144"/>
    </row>
    <row r="7" spans="2:19" ht="15" customHeight="1">
      <c r="B7" s="151" t="s">
        <v>144</v>
      </c>
      <c r="C7" s="152">
        <v>45.061993447100001</v>
      </c>
      <c r="D7" s="152">
        <v>59.810465081070006</v>
      </c>
      <c r="E7" s="153">
        <v>75.033403662669997</v>
      </c>
      <c r="F7" s="153">
        <v>91.741785703839994</v>
      </c>
      <c r="G7" s="153">
        <v>109.95403360432996</v>
      </c>
      <c r="H7" s="153">
        <v>7.0849715439800001</v>
      </c>
      <c r="I7" s="153">
        <v>8.3436186109899992</v>
      </c>
      <c r="J7" s="153"/>
      <c r="K7" s="153"/>
      <c r="L7" s="153"/>
      <c r="M7" s="147"/>
      <c r="N7" s="147"/>
      <c r="O7" s="147"/>
      <c r="P7" s="168"/>
    </row>
    <row r="8" spans="2:19" ht="15" customHeight="1">
      <c r="B8" s="151" t="s">
        <v>145</v>
      </c>
      <c r="C8" s="152">
        <v>34.776326205720004</v>
      </c>
      <c r="D8" s="152">
        <v>54.344127554939995</v>
      </c>
      <c r="E8" s="153">
        <v>66.911934731060001</v>
      </c>
      <c r="F8" s="153">
        <v>96.882309552300015</v>
      </c>
      <c r="G8" s="153">
        <v>107.08632348242</v>
      </c>
      <c r="H8" s="153">
        <v>2.3404768291600004</v>
      </c>
      <c r="I8" s="153">
        <v>2.3292065124299999</v>
      </c>
      <c r="J8" s="153"/>
      <c r="K8" s="153"/>
      <c r="L8" s="153"/>
      <c r="M8" s="147"/>
      <c r="N8" s="147"/>
      <c r="O8" s="147"/>
      <c r="P8" s="168"/>
    </row>
    <row r="9" spans="2:19" ht="15" customHeight="1">
      <c r="B9" s="151" t="s">
        <v>146</v>
      </c>
      <c r="C9" s="152">
        <v>178.45238521014002</v>
      </c>
      <c r="D9" s="152">
        <v>235.50602993929999</v>
      </c>
      <c r="E9" s="153">
        <v>313.98059446526997</v>
      </c>
      <c r="F9" s="153">
        <v>374.50818650722005</v>
      </c>
      <c r="G9" s="153">
        <v>378.6902213413</v>
      </c>
      <c r="H9" s="153">
        <v>24.01755108695</v>
      </c>
      <c r="I9" s="153">
        <v>23.543396763480001</v>
      </c>
      <c r="J9" s="153"/>
      <c r="K9" s="153"/>
      <c r="L9" s="153"/>
      <c r="M9" s="147"/>
      <c r="N9" s="147"/>
      <c r="O9" s="147"/>
      <c r="P9" s="168"/>
    </row>
    <row r="10" spans="2:19" ht="15" customHeight="1">
      <c r="B10" s="151" t="s">
        <v>71</v>
      </c>
      <c r="C10" s="152"/>
      <c r="D10" s="152"/>
      <c r="E10" s="153"/>
      <c r="F10" s="153"/>
      <c r="G10" s="153"/>
      <c r="H10" s="153"/>
      <c r="I10" s="153"/>
      <c r="J10" s="153"/>
      <c r="K10" s="153"/>
      <c r="L10" s="153"/>
      <c r="M10" s="147"/>
      <c r="N10" s="147"/>
      <c r="O10" s="147"/>
      <c r="P10" s="148"/>
    </row>
    <row r="11" spans="2:19" ht="15" customHeight="1">
      <c r="B11" s="154" t="s">
        <v>147</v>
      </c>
      <c r="C11" s="152">
        <v>-68.40529544156</v>
      </c>
      <c r="D11" s="152">
        <v>-94.405435048770002</v>
      </c>
      <c r="E11" s="153">
        <v>-120.060592431</v>
      </c>
      <c r="F11" s="153">
        <v>-131.65943263977002</v>
      </c>
      <c r="G11" s="153">
        <v>-151.90122537775</v>
      </c>
      <c r="H11" s="153">
        <v>-19.710687808709999</v>
      </c>
      <c r="I11" s="153">
        <v>-17.9925758515</v>
      </c>
      <c r="J11" s="153"/>
      <c r="K11" s="153"/>
      <c r="L11" s="153"/>
      <c r="N11" s="147"/>
      <c r="O11" s="147"/>
      <c r="P11" s="148"/>
    </row>
    <row r="12" spans="2:19" ht="15" customHeight="1">
      <c r="B12" s="151" t="s">
        <v>148</v>
      </c>
      <c r="C12" s="152">
        <v>63.110597479109991</v>
      </c>
      <c r="D12" s="152">
        <v>90.122475182409985</v>
      </c>
      <c r="E12" s="153">
        <v>108.29346153878001</v>
      </c>
      <c r="F12" s="153">
        <v>118.85241858555</v>
      </c>
      <c r="G12" s="153">
        <v>123.35789266030999</v>
      </c>
      <c r="H12" s="153">
        <v>3.7486314063499999</v>
      </c>
      <c r="I12" s="153">
        <v>3.4751307880599991</v>
      </c>
      <c r="J12" s="153"/>
      <c r="K12" s="153"/>
      <c r="L12" s="153"/>
      <c r="M12" s="147"/>
      <c r="N12" s="147"/>
      <c r="O12" s="147"/>
      <c r="P12" s="148"/>
    </row>
    <row r="13" spans="2:19" s="148" customFormat="1" ht="15" customHeight="1">
      <c r="B13" s="149" t="s">
        <v>149</v>
      </c>
      <c r="C13" s="146">
        <v>120.00648542882999</v>
      </c>
      <c r="D13" s="146">
        <v>103.64368244309</v>
      </c>
      <c r="E13" s="150">
        <v>128.57909049113002</v>
      </c>
      <c r="F13" s="150">
        <v>164.68313453033997</v>
      </c>
      <c r="G13" s="150">
        <v>186.68417075565003</v>
      </c>
      <c r="H13" s="150">
        <v>5.4816347178500004</v>
      </c>
      <c r="I13" s="150">
        <v>5.9392588919999998</v>
      </c>
      <c r="J13" s="150"/>
      <c r="K13" s="150"/>
      <c r="L13" s="150"/>
      <c r="M13" s="147"/>
      <c r="N13" s="147"/>
      <c r="O13" s="147"/>
    </row>
    <row r="14" spans="2:19" s="148" customFormat="1" ht="15" customHeight="1">
      <c r="B14" s="149" t="s">
        <v>150</v>
      </c>
      <c r="C14" s="150">
        <f>C4-C5-C13</f>
        <v>5.2707876037799792</v>
      </c>
      <c r="D14" s="150">
        <f t="shared" ref="D14:E14" si="0">(D4-D5-D13)</f>
        <v>8.760104359440021</v>
      </c>
      <c r="E14" s="146">
        <f t="shared" si="0"/>
        <v>37.709073805710119</v>
      </c>
      <c r="F14" s="146">
        <f t="shared" ref="F14" si="1">(F4-F5-F13)</f>
        <v>9.6161617434600259</v>
      </c>
      <c r="G14" s="146">
        <v>11.818728826659935</v>
      </c>
      <c r="H14" s="146">
        <f t="shared" ref="H14:I14" si="2">(H4-H5-H13)</f>
        <v>0.62565275930999942</v>
      </c>
      <c r="I14" s="146">
        <f t="shared" si="2"/>
        <v>0.79821026616000346</v>
      </c>
      <c r="J14" s="146"/>
      <c r="K14" s="146"/>
      <c r="L14" s="146"/>
      <c r="M14" s="146"/>
      <c r="N14" s="146"/>
      <c r="O14" s="146"/>
      <c r="P14" s="146"/>
    </row>
    <row r="15" spans="2:19" ht="15" customHeight="1">
      <c r="B15" s="155"/>
      <c r="C15" s="152"/>
      <c r="D15" s="152"/>
      <c r="E15" s="156"/>
      <c r="F15" s="156"/>
      <c r="G15" s="156"/>
      <c r="H15" s="156"/>
      <c r="I15" s="156"/>
      <c r="J15" s="146"/>
      <c r="K15" s="146"/>
      <c r="L15" s="147"/>
      <c r="M15" s="147"/>
      <c r="N15" s="157"/>
    </row>
    <row r="16" spans="2:19" ht="15" customHeight="1">
      <c r="B16" s="145" t="s">
        <v>151</v>
      </c>
      <c r="C16" s="146">
        <f>SUM(C18:C28)</f>
        <v>576.91141025207003</v>
      </c>
      <c r="D16" s="146">
        <v>684.88372547364986</v>
      </c>
      <c r="E16" s="150">
        <v>839.45303274225</v>
      </c>
      <c r="F16" s="150">
        <v>985.85182206530999</v>
      </c>
      <c r="G16" s="150">
        <v>1072.89148745496</v>
      </c>
      <c r="H16" s="150">
        <v>65.817390147140003</v>
      </c>
      <c r="I16" s="150">
        <v>66.282033250710001</v>
      </c>
      <c r="J16" s="150"/>
      <c r="K16" s="150"/>
      <c r="L16" s="150"/>
      <c r="M16" s="147"/>
      <c r="N16" s="147"/>
      <c r="O16" s="147"/>
      <c r="P16" s="148"/>
    </row>
    <row r="17" spans="2:18" ht="15" customHeight="1">
      <c r="B17" s="158" t="s">
        <v>152</v>
      </c>
      <c r="C17" s="146"/>
      <c r="D17" s="146"/>
      <c r="E17" s="150"/>
      <c r="F17" s="150"/>
      <c r="G17" s="150"/>
      <c r="H17" s="150"/>
      <c r="I17" s="150"/>
      <c r="J17" s="150"/>
      <c r="K17" s="150"/>
      <c r="L17" s="150"/>
      <c r="M17" s="147"/>
      <c r="N17" s="157"/>
    </row>
    <row r="18" spans="2:18" ht="15" customHeight="1">
      <c r="B18" s="159" t="s">
        <v>153</v>
      </c>
      <c r="C18" s="152">
        <v>103.11671702587</v>
      </c>
      <c r="D18" s="152">
        <v>118.04927205125</v>
      </c>
      <c r="E18" s="152">
        <v>142.49271304288999</v>
      </c>
      <c r="F18" s="152">
        <v>162.95808772706999</v>
      </c>
      <c r="G18" s="152">
        <v>168.20652205171001</v>
      </c>
      <c r="H18" s="152">
        <v>8.2800784539199999</v>
      </c>
      <c r="I18" s="152">
        <v>7.1967306352299998</v>
      </c>
      <c r="J18" s="152"/>
      <c r="K18" s="152"/>
      <c r="L18" s="152"/>
      <c r="M18" s="147"/>
      <c r="N18" s="147"/>
      <c r="O18" s="147"/>
      <c r="P18" s="169"/>
      <c r="Q18" s="160"/>
    </row>
    <row r="19" spans="2:18" ht="15" customHeight="1">
      <c r="B19" s="159" t="s">
        <v>154</v>
      </c>
      <c r="C19" s="152">
        <v>52.005197688260004</v>
      </c>
      <c r="D19" s="152">
        <v>59.350769715510012</v>
      </c>
      <c r="E19" s="152">
        <v>74.346226932619999</v>
      </c>
      <c r="F19" s="152">
        <v>97.024057403199976</v>
      </c>
      <c r="G19" s="152">
        <v>106.62769451753999</v>
      </c>
      <c r="H19" s="152">
        <v>4.2063646425200005</v>
      </c>
      <c r="I19" s="152">
        <v>5.3393027683100014</v>
      </c>
      <c r="J19" s="152"/>
      <c r="K19" s="152"/>
      <c r="L19" s="152"/>
      <c r="M19" s="147"/>
      <c r="N19" s="147"/>
      <c r="O19" s="147"/>
      <c r="P19" s="169"/>
      <c r="Q19" s="160"/>
    </row>
    <row r="20" spans="2:18" ht="15" customHeight="1">
      <c r="B20" s="159" t="s">
        <v>155</v>
      </c>
      <c r="C20" s="152">
        <v>54.643419372489994</v>
      </c>
      <c r="D20" s="152">
        <v>71.670440341439999</v>
      </c>
      <c r="E20" s="152">
        <v>87.850489290429991</v>
      </c>
      <c r="F20" s="152">
        <v>116.87592746379998</v>
      </c>
      <c r="G20" s="152">
        <v>140.1512364548</v>
      </c>
      <c r="H20" s="152">
        <v>7.3795454536099996</v>
      </c>
      <c r="I20" s="152">
        <v>9.0199186049000009</v>
      </c>
      <c r="J20" s="152"/>
      <c r="K20" s="152"/>
      <c r="L20" s="152"/>
      <c r="M20" s="147"/>
      <c r="N20" s="147"/>
      <c r="O20" s="147"/>
      <c r="P20" s="169"/>
      <c r="Q20" s="160"/>
    </row>
    <row r="21" spans="2:18" ht="15" customHeight="1">
      <c r="B21" s="159" t="s">
        <v>156</v>
      </c>
      <c r="C21" s="152">
        <v>37.135411742700001</v>
      </c>
      <c r="D21" s="152">
        <v>31.422323717990004</v>
      </c>
      <c r="E21" s="152">
        <v>47.000120101709989</v>
      </c>
      <c r="F21" s="152">
        <v>63.600866404990008</v>
      </c>
      <c r="G21" s="152">
        <v>72.365050565649994</v>
      </c>
      <c r="H21" s="152">
        <v>1.3361060859499998</v>
      </c>
      <c r="I21" s="152">
        <v>1.2425587446400002</v>
      </c>
      <c r="J21" s="152"/>
      <c r="K21" s="152"/>
      <c r="L21" s="152"/>
      <c r="M21" s="147"/>
      <c r="N21" s="147"/>
      <c r="O21" s="147"/>
      <c r="P21" s="169"/>
      <c r="Q21" s="160"/>
    </row>
    <row r="22" spans="2:18" ht="15" customHeight="1">
      <c r="B22" s="159" t="s">
        <v>157</v>
      </c>
      <c r="C22" s="152">
        <v>4.0529711228599998</v>
      </c>
      <c r="D22" s="152">
        <v>4.7716210940800003</v>
      </c>
      <c r="E22" s="152">
        <v>4.7399489292399997</v>
      </c>
      <c r="F22" s="152">
        <v>5.2412020367000007</v>
      </c>
      <c r="G22" s="152">
        <v>6.3162302266499992</v>
      </c>
      <c r="H22" s="152">
        <v>0.17593008113</v>
      </c>
      <c r="I22" s="152">
        <v>0.21720360943</v>
      </c>
      <c r="J22" s="152"/>
      <c r="K22" s="152"/>
      <c r="L22" s="152"/>
      <c r="M22" s="147"/>
      <c r="N22" s="147"/>
      <c r="O22" s="147"/>
      <c r="P22" s="169"/>
      <c r="Q22" s="160"/>
    </row>
    <row r="23" spans="2:18" ht="15" customHeight="1">
      <c r="B23" s="159" t="s">
        <v>158</v>
      </c>
      <c r="C23" s="161">
        <v>2.1493146159999997E-2</v>
      </c>
      <c r="D23" s="161">
        <v>1.2513018359999999E-2</v>
      </c>
      <c r="E23" s="161">
        <v>1.6948081920000004E-2</v>
      </c>
      <c r="F23" s="152">
        <v>0.29692959333000002</v>
      </c>
      <c r="G23" s="152">
        <v>0.10796957608</v>
      </c>
      <c r="H23" s="152">
        <v>0</v>
      </c>
      <c r="I23" s="152">
        <v>0</v>
      </c>
      <c r="J23" s="152"/>
      <c r="K23" s="152"/>
      <c r="L23" s="152"/>
      <c r="M23" s="147"/>
      <c r="N23" s="147"/>
      <c r="O23" s="147"/>
      <c r="P23" s="169"/>
      <c r="Q23" s="160"/>
    </row>
    <row r="24" spans="2:18" ht="15" customHeight="1">
      <c r="B24" s="159" t="s">
        <v>159</v>
      </c>
      <c r="C24" s="152">
        <v>11.450417382440001</v>
      </c>
      <c r="D24" s="152">
        <v>12.464610565210002</v>
      </c>
      <c r="E24" s="152">
        <v>16.729383817979997</v>
      </c>
      <c r="F24" s="152">
        <v>22.618047237470002</v>
      </c>
      <c r="G24" s="152">
        <v>38.5615915968</v>
      </c>
      <c r="H24" s="152">
        <v>1.8080517808499998</v>
      </c>
      <c r="I24" s="152">
        <v>2.0163327457699998</v>
      </c>
      <c r="J24" s="152"/>
      <c r="K24" s="152"/>
      <c r="L24" s="152"/>
      <c r="M24" s="147"/>
      <c r="N24" s="147"/>
      <c r="O24" s="147"/>
      <c r="P24" s="169"/>
      <c r="Q24" s="160"/>
    </row>
    <row r="25" spans="2:18" ht="15" customHeight="1">
      <c r="B25" s="159" t="s">
        <v>160</v>
      </c>
      <c r="C25" s="152">
        <v>6.6191536474800001</v>
      </c>
      <c r="D25" s="152">
        <v>4.9589491845499998</v>
      </c>
      <c r="E25" s="152">
        <v>7.8980665749799996</v>
      </c>
      <c r="F25" s="152">
        <v>10.107073772160001</v>
      </c>
      <c r="G25" s="152">
        <v>9.9669734270700001</v>
      </c>
      <c r="H25" s="152">
        <v>0.40254168207000007</v>
      </c>
      <c r="I25" s="152">
        <v>0.41736009622000009</v>
      </c>
      <c r="J25" s="152"/>
      <c r="K25" s="152"/>
      <c r="L25" s="152"/>
      <c r="M25" s="147"/>
      <c r="N25" s="147"/>
      <c r="O25" s="147"/>
      <c r="P25" s="169"/>
      <c r="Q25" s="160"/>
    </row>
    <row r="26" spans="2:18" ht="15" customHeight="1">
      <c r="B26" s="159" t="s">
        <v>6</v>
      </c>
      <c r="C26" s="152">
        <v>30.185697775469993</v>
      </c>
      <c r="D26" s="152">
        <v>34.826478584500002</v>
      </c>
      <c r="E26" s="152">
        <v>41.297311380379995</v>
      </c>
      <c r="F26" s="152">
        <v>44.324335081590007</v>
      </c>
      <c r="G26" s="152">
        <v>51.65759655757001</v>
      </c>
      <c r="H26" s="152">
        <v>2.8739346984899998</v>
      </c>
      <c r="I26" s="152">
        <v>3.2152276764300005</v>
      </c>
      <c r="J26" s="152"/>
      <c r="K26" s="152"/>
      <c r="L26" s="152"/>
      <c r="M26" s="147"/>
      <c r="N26" s="147"/>
      <c r="O26" s="147"/>
      <c r="P26" s="169"/>
      <c r="Q26" s="160"/>
    </row>
    <row r="27" spans="2:18" ht="15" customHeight="1">
      <c r="B27" s="159" t="s">
        <v>161</v>
      </c>
      <c r="C27" s="152">
        <v>103.70093365885998</v>
      </c>
      <c r="D27" s="152">
        <v>151.96147356072998</v>
      </c>
      <c r="E27" s="152">
        <v>144.47887809037999</v>
      </c>
      <c r="F27" s="152">
        <v>163.86558890382997</v>
      </c>
      <c r="G27" s="152">
        <v>218.62859806327003</v>
      </c>
      <c r="H27" s="152">
        <v>15.501859037360003</v>
      </c>
      <c r="I27" s="152">
        <v>24.128522012539996</v>
      </c>
      <c r="J27" s="152"/>
      <c r="K27" s="152"/>
      <c r="L27" s="152"/>
      <c r="M27" s="147"/>
      <c r="N27" s="147"/>
      <c r="O27" s="147"/>
      <c r="P27" s="169"/>
      <c r="Q27" s="160"/>
    </row>
    <row r="28" spans="2:18" ht="15" customHeight="1">
      <c r="B28" s="159" t="s">
        <v>162</v>
      </c>
      <c r="C28" s="152">
        <v>173.97999768948003</v>
      </c>
      <c r="D28" s="152">
        <v>195.39527364002996</v>
      </c>
      <c r="E28" s="152">
        <v>272.60294649972008</v>
      </c>
      <c r="F28" s="152">
        <v>298.9397064411699</v>
      </c>
      <c r="G28" s="152">
        <v>260.30202441782006</v>
      </c>
      <c r="H28" s="152">
        <v>23.852978231239998</v>
      </c>
      <c r="I28" s="152">
        <v>13.488876357240001</v>
      </c>
      <c r="J28" s="152"/>
      <c r="K28" s="152"/>
      <c r="L28" s="152"/>
      <c r="M28" s="147"/>
      <c r="N28" s="147"/>
      <c r="O28" s="147"/>
      <c r="P28" s="169"/>
      <c r="Q28" s="160"/>
    </row>
    <row r="29" spans="2:18" ht="15" customHeight="1">
      <c r="B29" s="162"/>
      <c r="C29" s="146"/>
      <c r="D29" s="146"/>
      <c r="E29" s="150"/>
      <c r="F29" s="150"/>
      <c r="G29" s="150"/>
      <c r="H29" s="150"/>
      <c r="I29" s="150"/>
      <c r="J29" s="224"/>
      <c r="K29" s="223"/>
      <c r="L29" s="223"/>
      <c r="M29" s="147"/>
      <c r="N29" s="157"/>
    </row>
    <row r="30" spans="2:18" ht="15" customHeight="1">
      <c r="B30" s="158" t="s">
        <v>163</v>
      </c>
      <c r="C30" s="146"/>
      <c r="D30" s="146"/>
      <c r="E30" s="150"/>
      <c r="F30" s="150"/>
      <c r="G30" s="150"/>
      <c r="H30" s="150"/>
      <c r="I30" s="150"/>
      <c r="J30" s="224"/>
      <c r="K30" s="223"/>
      <c r="L30" s="223"/>
      <c r="M30" s="147"/>
      <c r="N30" s="157"/>
    </row>
    <row r="31" spans="2:18" ht="15" customHeight="1">
      <c r="B31" s="159" t="s">
        <v>164</v>
      </c>
      <c r="C31" s="152">
        <v>559.42943013795013</v>
      </c>
      <c r="D31" s="152">
        <v>658.24864860496996</v>
      </c>
      <c r="E31" s="152">
        <v>798.59773585317009</v>
      </c>
      <c r="F31" s="152">
        <v>916.04633626469024</v>
      </c>
      <c r="G31" s="152">
        <v>998.94258966502991</v>
      </c>
      <c r="H31" s="152">
        <v>65.464722765479991</v>
      </c>
      <c r="I31" s="152">
        <v>64.417952347279993</v>
      </c>
      <c r="J31" s="223"/>
      <c r="K31" s="223"/>
      <c r="L31" s="223"/>
      <c r="M31" s="147"/>
      <c r="N31" s="147"/>
      <c r="O31" s="147"/>
      <c r="P31" s="148"/>
      <c r="R31" s="148"/>
    </row>
    <row r="32" spans="2:18" ht="15" customHeight="1">
      <c r="B32" s="159" t="s">
        <v>165</v>
      </c>
      <c r="C32" s="152">
        <v>86.808351058749992</v>
      </c>
      <c r="D32" s="152">
        <v>97.374459454860002</v>
      </c>
      <c r="E32" s="152">
        <v>111.48015370840001</v>
      </c>
      <c r="F32" s="152">
        <v>116.29733848642</v>
      </c>
      <c r="G32" s="152">
        <v>119.93379882123999</v>
      </c>
      <c r="H32" s="152">
        <v>5.9615922679400022</v>
      </c>
      <c r="I32" s="152">
        <v>4.4316729569</v>
      </c>
      <c r="J32" s="223"/>
      <c r="K32" s="223"/>
      <c r="L32" s="223"/>
      <c r="M32" s="147"/>
      <c r="N32" s="147"/>
      <c r="O32" s="147"/>
      <c r="P32" s="148"/>
      <c r="R32" s="148"/>
    </row>
    <row r="33" spans="2:18" ht="15" customHeight="1">
      <c r="B33" s="159" t="s">
        <v>166</v>
      </c>
      <c r="C33" s="152">
        <v>17.481980114120002</v>
      </c>
      <c r="D33" s="152">
        <v>26.635076868679999</v>
      </c>
      <c r="E33" s="152">
        <v>40.855296889080002</v>
      </c>
      <c r="F33" s="152">
        <v>69.805485800619991</v>
      </c>
      <c r="G33" s="152">
        <v>73.948897789929987</v>
      </c>
      <c r="H33" s="152">
        <v>0.35266738166</v>
      </c>
      <c r="I33" s="152">
        <v>1.8640809034300003</v>
      </c>
      <c r="J33" s="223"/>
      <c r="K33" s="223"/>
      <c r="L33" s="223"/>
      <c r="M33" s="147"/>
      <c r="N33" s="147"/>
      <c r="O33" s="147"/>
      <c r="P33" s="148"/>
      <c r="R33" s="148"/>
    </row>
    <row r="34" spans="2:18" ht="15" customHeight="1">
      <c r="B34" s="145"/>
      <c r="C34" s="146"/>
      <c r="D34" s="146"/>
      <c r="E34" s="150"/>
      <c r="F34" s="150"/>
      <c r="G34" s="150"/>
      <c r="H34" s="150"/>
      <c r="I34" s="150"/>
      <c r="J34" s="223"/>
      <c r="K34" s="223"/>
      <c r="L34" s="223"/>
      <c r="M34" s="147"/>
      <c r="N34" s="157"/>
    </row>
    <row r="35" spans="2:18" ht="15" customHeight="1">
      <c r="B35" s="145" t="s">
        <v>167</v>
      </c>
      <c r="C35" s="146">
        <v>2.95092370875</v>
      </c>
      <c r="D35" s="146">
        <v>1.66155030704</v>
      </c>
      <c r="E35" s="146">
        <v>1.8709046390099999</v>
      </c>
      <c r="F35" s="146">
        <v>1.5142692394399995</v>
      </c>
      <c r="G35" s="146">
        <v>3.4369612452700005</v>
      </c>
      <c r="H35" s="146">
        <v>0.66748882390999997</v>
      </c>
      <c r="I35" s="146">
        <v>-9.962654869E-4</v>
      </c>
      <c r="J35" s="223"/>
      <c r="K35" s="223"/>
      <c r="L35" s="223"/>
      <c r="N35" s="147"/>
      <c r="O35" s="147"/>
      <c r="P35" s="170"/>
    </row>
    <row r="36" spans="2:18" ht="15" customHeight="1">
      <c r="B36" s="145"/>
      <c r="C36" s="146"/>
      <c r="D36" s="146"/>
      <c r="E36" s="156"/>
      <c r="F36" s="156"/>
      <c r="G36" s="156"/>
      <c r="H36" s="156"/>
      <c r="I36" s="156"/>
      <c r="J36" s="157"/>
      <c r="K36" s="157"/>
      <c r="L36" s="157"/>
      <c r="M36" s="157"/>
      <c r="N36" s="157"/>
    </row>
    <row r="37" spans="2:18" ht="15" customHeight="1">
      <c r="B37" s="145" t="s">
        <v>168</v>
      </c>
      <c r="C37" s="146">
        <f>C4-C16-C35</f>
        <v>-45.16752175851002</v>
      </c>
      <c r="D37" s="146">
        <f>D4-D16-D35</f>
        <v>-70.262056214719919</v>
      </c>
      <c r="E37" s="146">
        <f t="shared" ref="E37:G37" si="3">(E4-E16-E35)</f>
        <v>-47.882086906609906</v>
      </c>
      <c r="F37" s="146">
        <f t="shared" si="3"/>
        <v>-59.251149307510033</v>
      </c>
      <c r="G37" s="146">
        <f t="shared" si="3"/>
        <v>-78.049507742620079</v>
      </c>
      <c r="H37" s="146">
        <f t="shared" ref="H37:I37" si="4">(H4-H16-H35)</f>
        <v>-11.934145184449998</v>
      </c>
      <c r="I37" s="146">
        <f t="shared" si="4"/>
        <v>-15.31255792990309</v>
      </c>
      <c r="J37" s="146"/>
      <c r="K37" s="146"/>
      <c r="L37" s="146"/>
      <c r="M37" s="146"/>
      <c r="N37" s="146"/>
      <c r="O37" s="146"/>
      <c r="P37" s="146"/>
    </row>
    <row r="38" spans="2:18" ht="15" customHeight="1"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57"/>
      <c r="M38" s="146"/>
      <c r="N38" s="157"/>
    </row>
    <row r="39" spans="2:18" ht="15" customHeight="1">
      <c r="B39" s="145" t="s">
        <v>169</v>
      </c>
      <c r="C39" s="146"/>
      <c r="D39" s="157"/>
      <c r="E39" s="157"/>
      <c r="F39" s="157"/>
      <c r="G39" s="157"/>
      <c r="H39" s="157"/>
      <c r="I39" s="157"/>
      <c r="J39" s="157"/>
      <c r="K39" s="157"/>
      <c r="L39" s="157"/>
      <c r="M39" s="146"/>
      <c r="N39" s="157"/>
    </row>
    <row r="40" spans="2:18" ht="15" customHeight="1">
      <c r="B40" s="149" t="s">
        <v>170</v>
      </c>
      <c r="C40" s="150">
        <f t="shared" ref="C40:G40" si="5">C41+C42</f>
        <v>514.09445990502002</v>
      </c>
      <c r="D40" s="150">
        <f t="shared" si="5"/>
        <v>307.6648620871</v>
      </c>
      <c r="E40" s="146">
        <f t="shared" si="5"/>
        <v>478.69911873385001</v>
      </c>
      <c r="F40" s="146">
        <f t="shared" si="5"/>
        <v>286.57289429117003</v>
      </c>
      <c r="G40" s="146">
        <f t="shared" si="5"/>
        <v>425.696480764</v>
      </c>
      <c r="H40" s="146">
        <f t="shared" ref="H40:I40" si="6">H41+H42</f>
        <v>41.661056634099999</v>
      </c>
      <c r="I40" s="146">
        <f t="shared" si="6"/>
        <v>51.236051659749997</v>
      </c>
      <c r="J40" s="146"/>
      <c r="K40" s="146"/>
      <c r="L40" s="146"/>
      <c r="M40" s="146"/>
      <c r="N40" s="146"/>
      <c r="O40" s="146"/>
      <c r="P40" s="146"/>
    </row>
    <row r="41" spans="2:18" ht="15" customHeight="1">
      <c r="B41" s="151" t="s">
        <v>171</v>
      </c>
      <c r="C41" s="153">
        <v>98.980980142320007</v>
      </c>
      <c r="D41" s="153">
        <v>246.41025086686003</v>
      </c>
      <c r="E41" s="153">
        <v>375.26805523019999</v>
      </c>
      <c r="F41" s="153">
        <v>174.22626922696003</v>
      </c>
      <c r="G41" s="153">
        <v>345.90820475261</v>
      </c>
      <c r="H41" s="152">
        <v>41.713160631500003</v>
      </c>
      <c r="I41" s="152">
        <v>16.882306</v>
      </c>
      <c r="J41" s="147"/>
      <c r="K41" s="147"/>
      <c r="L41" s="147"/>
      <c r="M41" s="147"/>
      <c r="N41" s="147"/>
      <c r="O41" s="147"/>
      <c r="P41" s="148"/>
    </row>
    <row r="42" spans="2:18" ht="15" customHeight="1">
      <c r="B42" s="151" t="s">
        <v>172</v>
      </c>
      <c r="C42" s="153">
        <v>415.11347976269997</v>
      </c>
      <c r="D42" s="153">
        <v>61.254611220240001</v>
      </c>
      <c r="E42" s="153">
        <v>103.43106350365001</v>
      </c>
      <c r="F42" s="153">
        <v>112.34662506420999</v>
      </c>
      <c r="G42" s="153">
        <v>79.788276011389996</v>
      </c>
      <c r="H42" s="152">
        <v>-5.2103997399999998E-2</v>
      </c>
      <c r="I42" s="152">
        <v>34.353745659749997</v>
      </c>
      <c r="J42" s="147"/>
      <c r="K42" s="147"/>
      <c r="L42" s="147"/>
      <c r="M42" s="147"/>
      <c r="N42" s="147"/>
      <c r="O42" s="147"/>
      <c r="P42" s="148"/>
    </row>
    <row r="43" spans="2:18" ht="15" customHeight="1">
      <c r="B43" s="149" t="s">
        <v>173</v>
      </c>
      <c r="C43" s="150">
        <f t="shared" ref="C43:G43" si="7">C44+C45</f>
        <v>-416.58556779214007</v>
      </c>
      <c r="D43" s="150">
        <f t="shared" si="7"/>
        <v>-111.41004439251002</v>
      </c>
      <c r="E43" s="146">
        <f t="shared" si="7"/>
        <v>-363.50125626066006</v>
      </c>
      <c r="F43" s="146">
        <f t="shared" si="7"/>
        <v>-234.46780567925998</v>
      </c>
      <c r="G43" s="146">
        <f t="shared" si="7"/>
        <v>-345.21257809731003</v>
      </c>
      <c r="H43" s="146">
        <f t="shared" ref="H43:I43" si="8">H44+H45</f>
        <v>-40.243094250849992</v>
      </c>
      <c r="I43" s="146">
        <f t="shared" si="8"/>
        <v>-31.592406337010001</v>
      </c>
      <c r="J43" s="146"/>
      <c r="K43" s="146"/>
      <c r="L43" s="146"/>
      <c r="M43" s="146"/>
      <c r="N43" s="146"/>
      <c r="O43" s="146"/>
      <c r="P43" s="146"/>
    </row>
    <row r="44" spans="2:18" ht="15" customHeight="1">
      <c r="B44" s="151" t="s">
        <v>174</v>
      </c>
      <c r="C44" s="153">
        <v>-91.163913469249991</v>
      </c>
      <c r="D44" s="153">
        <v>-102.37330800208001</v>
      </c>
      <c r="E44" s="153">
        <v>-297.02865577265004</v>
      </c>
      <c r="F44" s="153">
        <v>-166.88035935799999</v>
      </c>
      <c r="G44" s="153">
        <v>-261.41266154199002</v>
      </c>
      <c r="H44" s="152">
        <v>-39.257740589369995</v>
      </c>
      <c r="I44" s="152">
        <v>-30.696213789510001</v>
      </c>
      <c r="J44" s="147"/>
      <c r="K44" s="147"/>
      <c r="L44" s="147"/>
      <c r="M44" s="147"/>
      <c r="N44" s="147"/>
      <c r="O44" s="147"/>
      <c r="P44" s="148"/>
    </row>
    <row r="45" spans="2:18" ht="15" customHeight="1">
      <c r="B45" s="151" t="s">
        <v>175</v>
      </c>
      <c r="C45" s="153">
        <v>-325.42165432289005</v>
      </c>
      <c r="D45" s="153">
        <v>-9.0367363904300024</v>
      </c>
      <c r="E45" s="153">
        <v>-66.472600488009988</v>
      </c>
      <c r="F45" s="153">
        <v>-67.587446321259989</v>
      </c>
      <c r="G45" s="153">
        <v>-83.79991655532001</v>
      </c>
      <c r="H45" s="152">
        <v>-0.98535366148000003</v>
      </c>
      <c r="I45" s="152">
        <v>-0.89619254749999999</v>
      </c>
      <c r="J45" s="147"/>
      <c r="K45" s="147"/>
      <c r="L45" s="147"/>
      <c r="M45" s="147"/>
      <c r="N45" s="147"/>
      <c r="O45" s="147"/>
      <c r="P45" s="148"/>
    </row>
    <row r="46" spans="2:18" ht="15" customHeight="1">
      <c r="B46" s="163" t="s">
        <v>176</v>
      </c>
      <c r="C46" s="150">
        <v>19.99839315809</v>
      </c>
      <c r="D46" s="150">
        <v>-18.991940336279999</v>
      </c>
      <c r="E46" s="150">
        <v>5.2389077506400001</v>
      </c>
      <c r="F46" s="150" t="s">
        <v>177</v>
      </c>
      <c r="G46" s="150" t="s">
        <v>177</v>
      </c>
      <c r="H46" s="150" t="s">
        <v>177</v>
      </c>
      <c r="I46" s="150" t="s">
        <v>177</v>
      </c>
      <c r="J46" s="150"/>
      <c r="K46" s="150"/>
      <c r="L46" s="150"/>
      <c r="M46" s="147"/>
      <c r="N46" s="147"/>
      <c r="P46" s="148"/>
    </row>
    <row r="47" spans="2:18" ht="15" customHeight="1">
      <c r="B47" s="149" t="s">
        <v>178</v>
      </c>
      <c r="C47" s="150">
        <v>0.15148868875999999</v>
      </c>
      <c r="D47" s="150">
        <v>0.18892300466999998</v>
      </c>
      <c r="E47" s="150">
        <v>3.3767588557399999</v>
      </c>
      <c r="F47" s="171">
        <v>0.26875519880000004</v>
      </c>
      <c r="G47" s="150">
        <v>0.54951598670000001</v>
      </c>
      <c r="H47" s="171">
        <v>0.12228359222999999</v>
      </c>
      <c r="I47" s="171">
        <v>0.13227606489999999</v>
      </c>
      <c r="J47" s="147"/>
      <c r="K47" s="147"/>
      <c r="L47" s="147"/>
      <c r="M47" s="147"/>
      <c r="N47" s="147"/>
      <c r="O47" s="147"/>
      <c r="P47" s="148"/>
    </row>
    <row r="48" spans="2:18" ht="15" customHeight="1">
      <c r="B48" s="164" t="s">
        <v>179</v>
      </c>
      <c r="C48" s="165">
        <v>-72.491252201220007</v>
      </c>
      <c r="D48" s="165">
        <v>-107.18974414826</v>
      </c>
      <c r="E48" s="165">
        <v>-75.931442172960004</v>
      </c>
      <c r="F48" s="165">
        <v>6.8773054968</v>
      </c>
      <c r="G48" s="165">
        <v>-2.9839109107699375</v>
      </c>
      <c r="H48" s="165">
        <v>10.393899208970005</v>
      </c>
      <c r="I48" s="165">
        <v>-4.5619937409399975</v>
      </c>
      <c r="J48" s="147"/>
      <c r="K48" s="147"/>
      <c r="L48" s="147"/>
      <c r="M48" s="147"/>
      <c r="N48" s="147"/>
      <c r="O48" s="147"/>
      <c r="P48" s="148"/>
    </row>
    <row r="49" spans="1:16" ht="15" customHeight="1">
      <c r="B49" s="166"/>
      <c r="C49" s="167"/>
      <c r="D49" s="167"/>
      <c r="E49" s="167"/>
      <c r="F49" s="167"/>
      <c r="G49" s="167"/>
      <c r="H49" s="167"/>
      <c r="I49" s="167"/>
    </row>
    <row r="50" spans="1:16" ht="15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</row>
    <row r="51" spans="1:16" ht="15" customHeight="1">
      <c r="A51" s="146"/>
      <c r="B51" s="146"/>
      <c r="C51" s="146"/>
      <c r="D51" s="146"/>
      <c r="E51" s="146"/>
      <c r="F51" s="146"/>
      <c r="G51" s="146"/>
      <c r="H51" s="146"/>
      <c r="I51" s="152"/>
      <c r="J51" s="146"/>
      <c r="K51" s="146"/>
      <c r="L51" s="146"/>
      <c r="M51" s="146"/>
      <c r="N51" s="146"/>
      <c r="O51" s="146"/>
      <c r="P51" s="146"/>
    </row>
    <row r="52" spans="1:16" ht="1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</row>
    <row r="53" spans="1:16" ht="12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</row>
    <row r="54" spans="1:16" ht="1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</row>
    <row r="55" spans="1:16" s="148" customFormat="1" ht="1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pans="1:16" s="148" customFormat="1" ht="1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</row>
    <row r="57" spans="1:16" ht="1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1:16" ht="1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</row>
    <row r="59" spans="1:16" ht="15" customHeigh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</row>
    <row r="60" spans="1:16" ht="1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</row>
    <row r="61" spans="1:16" ht="15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</row>
    <row r="62" spans="1:16" ht="15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</row>
    <row r="63" spans="1:16" s="148" customFormat="1" ht="15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</row>
    <row r="64" spans="1:16" s="148" customFormat="1" ht="1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</row>
    <row r="65" spans="1:16" ht="15" customHeigh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</row>
    <row r="66" spans="1:16" s="148" customFormat="1" ht="15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</row>
    <row r="67" spans="1:16" ht="15" customHeigh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</row>
    <row r="68" spans="1:16" ht="15" customHeigh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</row>
    <row r="69" spans="1:16" ht="15" customHeigh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</row>
    <row r="70" spans="1:16" ht="1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</row>
    <row r="71" spans="1:16" ht="15" customHeigh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</row>
    <row r="72" spans="1:16" ht="15" customHeigh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1:16" ht="15" customHeigh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1:16" ht="15" customHeigh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ht="15" customHeigh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1:16" ht="15" customHeigh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</row>
    <row r="77" spans="1:16" ht="15" customHeigh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 ht="15" customHeigh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</row>
    <row r="79" spans="1:16" ht="1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</row>
    <row r="80" spans="1:16" ht="1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</row>
    <row r="81" spans="1:16" ht="1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</row>
    <row r="82" spans="1:16" ht="1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</row>
    <row r="83" spans="1:16" ht="1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</row>
    <row r="84" spans="1:16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</row>
    <row r="85" spans="1:16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</row>
    <row r="86" spans="1:16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</row>
    <row r="87" spans="1:16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</row>
    <row r="88" spans="1:16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</row>
    <row r="89" spans="1:16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</row>
    <row r="90" spans="1:16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</row>
    <row r="91" spans="1:16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</row>
    <row r="92" spans="1:16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</row>
  </sheetData>
  <mergeCells count="7"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5"/>
  <sheetViews>
    <sheetView showGridLines="0" zoomScale="85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30" sqref="V30"/>
    </sheetView>
  </sheetViews>
  <sheetFormatPr baseColWidth="10" defaultColWidth="8.83203125" defaultRowHeight="15" customHeight="1"/>
  <cols>
    <col min="1" max="1" width="5.6640625" style="79" customWidth="1"/>
    <col min="2" max="2" width="60.5" style="79" customWidth="1"/>
    <col min="3" max="14" width="10.6640625" style="79" customWidth="1"/>
    <col min="15" max="252" width="9.1640625" style="79"/>
    <col min="253" max="253" width="44.5" style="79" customWidth="1"/>
    <col min="254" max="254" width="0" style="79" hidden="1" customWidth="1"/>
    <col min="255" max="257" width="10.5" style="79" customWidth="1"/>
    <col min="258" max="258" width="11" style="79" customWidth="1"/>
    <col min="259" max="263" width="10.5" style="79" customWidth="1"/>
    <col min="264" max="508" width="9.1640625" style="79"/>
    <col min="509" max="509" width="44.5" style="79" customWidth="1"/>
    <col min="510" max="510" width="0" style="79" hidden="1" customWidth="1"/>
    <col min="511" max="513" width="10.5" style="79" customWidth="1"/>
    <col min="514" max="514" width="11" style="79" customWidth="1"/>
    <col min="515" max="519" width="10.5" style="79" customWidth="1"/>
    <col min="520" max="764" width="9.1640625" style="79"/>
    <col min="765" max="765" width="44.5" style="79" customWidth="1"/>
    <col min="766" max="766" width="0" style="79" hidden="1" customWidth="1"/>
    <col min="767" max="769" width="10.5" style="79" customWidth="1"/>
    <col min="770" max="770" width="11" style="79" customWidth="1"/>
    <col min="771" max="775" width="10.5" style="79" customWidth="1"/>
    <col min="776" max="1020" width="9.1640625" style="79"/>
    <col min="1021" max="1021" width="44.5" style="79" customWidth="1"/>
    <col min="1022" max="1022" width="0" style="79" hidden="1" customWidth="1"/>
    <col min="1023" max="1025" width="10.5" style="79" customWidth="1"/>
    <col min="1026" max="1026" width="11" style="79" customWidth="1"/>
    <col min="1027" max="1031" width="10.5" style="79" customWidth="1"/>
    <col min="1032" max="1276" width="9.1640625" style="79"/>
    <col min="1277" max="1277" width="44.5" style="79" customWidth="1"/>
    <col min="1278" max="1278" width="0" style="79" hidden="1" customWidth="1"/>
    <col min="1279" max="1281" width="10.5" style="79" customWidth="1"/>
    <col min="1282" max="1282" width="11" style="79" customWidth="1"/>
    <col min="1283" max="1287" width="10.5" style="79" customWidth="1"/>
    <col min="1288" max="1532" width="9.1640625" style="79"/>
    <col min="1533" max="1533" width="44.5" style="79" customWidth="1"/>
    <col min="1534" max="1534" width="0" style="79" hidden="1" customWidth="1"/>
    <col min="1535" max="1537" width="10.5" style="79" customWidth="1"/>
    <col min="1538" max="1538" width="11" style="79" customWidth="1"/>
    <col min="1539" max="1543" width="10.5" style="79" customWidth="1"/>
    <col min="1544" max="1788" width="9.1640625" style="79"/>
    <col min="1789" max="1789" width="44.5" style="79" customWidth="1"/>
    <col min="1790" max="1790" width="0" style="79" hidden="1" customWidth="1"/>
    <col min="1791" max="1793" width="10.5" style="79" customWidth="1"/>
    <col min="1794" max="1794" width="11" style="79" customWidth="1"/>
    <col min="1795" max="1799" width="10.5" style="79" customWidth="1"/>
    <col min="1800" max="2044" width="9.1640625" style="79"/>
    <col min="2045" max="2045" width="44.5" style="79" customWidth="1"/>
    <col min="2046" max="2046" width="0" style="79" hidden="1" customWidth="1"/>
    <col min="2047" max="2049" width="10.5" style="79" customWidth="1"/>
    <col min="2050" max="2050" width="11" style="79" customWidth="1"/>
    <col min="2051" max="2055" width="10.5" style="79" customWidth="1"/>
    <col min="2056" max="2300" width="9.1640625" style="79"/>
    <col min="2301" max="2301" width="44.5" style="79" customWidth="1"/>
    <col min="2302" max="2302" width="0" style="79" hidden="1" customWidth="1"/>
    <col min="2303" max="2305" width="10.5" style="79" customWidth="1"/>
    <col min="2306" max="2306" width="11" style="79" customWidth="1"/>
    <col min="2307" max="2311" width="10.5" style="79" customWidth="1"/>
    <col min="2312" max="2556" width="9.1640625" style="79"/>
    <col min="2557" max="2557" width="44.5" style="79" customWidth="1"/>
    <col min="2558" max="2558" width="0" style="79" hidden="1" customWidth="1"/>
    <col min="2559" max="2561" width="10.5" style="79" customWidth="1"/>
    <col min="2562" max="2562" width="11" style="79" customWidth="1"/>
    <col min="2563" max="2567" width="10.5" style="79" customWidth="1"/>
    <col min="2568" max="2812" width="9.1640625" style="79"/>
    <col min="2813" max="2813" width="44.5" style="79" customWidth="1"/>
    <col min="2814" max="2814" width="0" style="79" hidden="1" customWidth="1"/>
    <col min="2815" max="2817" width="10.5" style="79" customWidth="1"/>
    <col min="2818" max="2818" width="11" style="79" customWidth="1"/>
    <col min="2819" max="2823" width="10.5" style="79" customWidth="1"/>
    <col min="2824" max="3068" width="9.1640625" style="79"/>
    <col min="3069" max="3069" width="44.5" style="79" customWidth="1"/>
    <col min="3070" max="3070" width="0" style="79" hidden="1" customWidth="1"/>
    <col min="3071" max="3073" width="10.5" style="79" customWidth="1"/>
    <col min="3074" max="3074" width="11" style="79" customWidth="1"/>
    <col min="3075" max="3079" width="10.5" style="79" customWidth="1"/>
    <col min="3080" max="3324" width="9.1640625" style="79"/>
    <col min="3325" max="3325" width="44.5" style="79" customWidth="1"/>
    <col min="3326" max="3326" width="0" style="79" hidden="1" customWidth="1"/>
    <col min="3327" max="3329" width="10.5" style="79" customWidth="1"/>
    <col min="3330" max="3330" width="11" style="79" customWidth="1"/>
    <col min="3331" max="3335" width="10.5" style="79" customWidth="1"/>
    <col min="3336" max="3580" width="9.1640625" style="79"/>
    <col min="3581" max="3581" width="44.5" style="79" customWidth="1"/>
    <col min="3582" max="3582" width="0" style="79" hidden="1" customWidth="1"/>
    <col min="3583" max="3585" width="10.5" style="79" customWidth="1"/>
    <col min="3586" max="3586" width="11" style="79" customWidth="1"/>
    <col min="3587" max="3591" width="10.5" style="79" customWidth="1"/>
    <col min="3592" max="3836" width="9.1640625" style="79"/>
    <col min="3837" max="3837" width="44.5" style="79" customWidth="1"/>
    <col min="3838" max="3838" width="0" style="79" hidden="1" customWidth="1"/>
    <col min="3839" max="3841" width="10.5" style="79" customWidth="1"/>
    <col min="3842" max="3842" width="11" style="79" customWidth="1"/>
    <col min="3843" max="3847" width="10.5" style="79" customWidth="1"/>
    <col min="3848" max="4092" width="9.1640625" style="79"/>
    <col min="4093" max="4093" width="44.5" style="79" customWidth="1"/>
    <col min="4094" max="4094" width="0" style="79" hidden="1" customWidth="1"/>
    <col min="4095" max="4097" width="10.5" style="79" customWidth="1"/>
    <col min="4098" max="4098" width="11" style="79" customWidth="1"/>
    <col min="4099" max="4103" width="10.5" style="79" customWidth="1"/>
    <col min="4104" max="4348" width="9.1640625" style="79"/>
    <col min="4349" max="4349" width="44.5" style="79" customWidth="1"/>
    <col min="4350" max="4350" width="0" style="79" hidden="1" customWidth="1"/>
    <col min="4351" max="4353" width="10.5" style="79" customWidth="1"/>
    <col min="4354" max="4354" width="11" style="79" customWidth="1"/>
    <col min="4355" max="4359" width="10.5" style="79" customWidth="1"/>
    <col min="4360" max="4604" width="9.1640625" style="79"/>
    <col min="4605" max="4605" width="44.5" style="79" customWidth="1"/>
    <col min="4606" max="4606" width="0" style="79" hidden="1" customWidth="1"/>
    <col min="4607" max="4609" width="10.5" style="79" customWidth="1"/>
    <col min="4610" max="4610" width="11" style="79" customWidth="1"/>
    <col min="4611" max="4615" width="10.5" style="79" customWidth="1"/>
    <col min="4616" max="4860" width="9.1640625" style="79"/>
    <col min="4861" max="4861" width="44.5" style="79" customWidth="1"/>
    <col min="4862" max="4862" width="0" style="79" hidden="1" customWidth="1"/>
    <col min="4863" max="4865" width="10.5" style="79" customWidth="1"/>
    <col min="4866" max="4866" width="11" style="79" customWidth="1"/>
    <col min="4867" max="4871" width="10.5" style="79" customWidth="1"/>
    <col min="4872" max="5116" width="9.1640625" style="79"/>
    <col min="5117" max="5117" width="44.5" style="79" customWidth="1"/>
    <col min="5118" max="5118" width="0" style="79" hidden="1" customWidth="1"/>
    <col min="5119" max="5121" width="10.5" style="79" customWidth="1"/>
    <col min="5122" max="5122" width="11" style="79" customWidth="1"/>
    <col min="5123" max="5127" width="10.5" style="79" customWidth="1"/>
    <col min="5128" max="5372" width="9.1640625" style="79"/>
    <col min="5373" max="5373" width="44.5" style="79" customWidth="1"/>
    <col min="5374" max="5374" width="0" style="79" hidden="1" customWidth="1"/>
    <col min="5375" max="5377" width="10.5" style="79" customWidth="1"/>
    <col min="5378" max="5378" width="11" style="79" customWidth="1"/>
    <col min="5379" max="5383" width="10.5" style="79" customWidth="1"/>
    <col min="5384" max="5628" width="9.1640625" style="79"/>
    <col min="5629" max="5629" width="44.5" style="79" customWidth="1"/>
    <col min="5630" max="5630" width="0" style="79" hidden="1" customWidth="1"/>
    <col min="5631" max="5633" width="10.5" style="79" customWidth="1"/>
    <col min="5634" max="5634" width="11" style="79" customWidth="1"/>
    <col min="5635" max="5639" width="10.5" style="79" customWidth="1"/>
    <col min="5640" max="5884" width="9.1640625" style="79"/>
    <col min="5885" max="5885" width="44.5" style="79" customWidth="1"/>
    <col min="5886" max="5886" width="0" style="79" hidden="1" customWidth="1"/>
    <col min="5887" max="5889" width="10.5" style="79" customWidth="1"/>
    <col min="5890" max="5890" width="11" style="79" customWidth="1"/>
    <col min="5891" max="5895" width="10.5" style="79" customWidth="1"/>
    <col min="5896" max="6140" width="9.1640625" style="79"/>
    <col min="6141" max="6141" width="44.5" style="79" customWidth="1"/>
    <col min="6142" max="6142" width="0" style="79" hidden="1" customWidth="1"/>
    <col min="6143" max="6145" width="10.5" style="79" customWidth="1"/>
    <col min="6146" max="6146" width="11" style="79" customWidth="1"/>
    <col min="6147" max="6151" width="10.5" style="79" customWidth="1"/>
    <col min="6152" max="6396" width="9.1640625" style="79"/>
    <col min="6397" max="6397" width="44.5" style="79" customWidth="1"/>
    <col min="6398" max="6398" width="0" style="79" hidden="1" customWidth="1"/>
    <col min="6399" max="6401" width="10.5" style="79" customWidth="1"/>
    <col min="6402" max="6402" width="11" style="79" customWidth="1"/>
    <col min="6403" max="6407" width="10.5" style="79" customWidth="1"/>
    <col min="6408" max="6652" width="9.1640625" style="79"/>
    <col min="6653" max="6653" width="44.5" style="79" customWidth="1"/>
    <col min="6654" max="6654" width="0" style="79" hidden="1" customWidth="1"/>
    <col min="6655" max="6657" width="10.5" style="79" customWidth="1"/>
    <col min="6658" max="6658" width="11" style="79" customWidth="1"/>
    <col min="6659" max="6663" width="10.5" style="79" customWidth="1"/>
    <col min="6664" max="6908" width="9.1640625" style="79"/>
    <col min="6909" max="6909" width="44.5" style="79" customWidth="1"/>
    <col min="6910" max="6910" width="0" style="79" hidden="1" customWidth="1"/>
    <col min="6911" max="6913" width="10.5" style="79" customWidth="1"/>
    <col min="6914" max="6914" width="11" style="79" customWidth="1"/>
    <col min="6915" max="6919" width="10.5" style="79" customWidth="1"/>
    <col min="6920" max="7164" width="9.1640625" style="79"/>
    <col min="7165" max="7165" width="44.5" style="79" customWidth="1"/>
    <col min="7166" max="7166" width="0" style="79" hidden="1" customWidth="1"/>
    <col min="7167" max="7169" width="10.5" style="79" customWidth="1"/>
    <col min="7170" max="7170" width="11" style="79" customWidth="1"/>
    <col min="7171" max="7175" width="10.5" style="79" customWidth="1"/>
    <col min="7176" max="7420" width="9.1640625" style="79"/>
    <col min="7421" max="7421" width="44.5" style="79" customWidth="1"/>
    <col min="7422" max="7422" width="0" style="79" hidden="1" customWidth="1"/>
    <col min="7423" max="7425" width="10.5" style="79" customWidth="1"/>
    <col min="7426" max="7426" width="11" style="79" customWidth="1"/>
    <col min="7427" max="7431" width="10.5" style="79" customWidth="1"/>
    <col min="7432" max="7676" width="9.1640625" style="79"/>
    <col min="7677" max="7677" width="44.5" style="79" customWidth="1"/>
    <col min="7678" max="7678" width="0" style="79" hidden="1" customWidth="1"/>
    <col min="7679" max="7681" width="10.5" style="79" customWidth="1"/>
    <col min="7682" max="7682" width="11" style="79" customWidth="1"/>
    <col min="7683" max="7687" width="10.5" style="79" customWidth="1"/>
    <col min="7688" max="7932" width="9.1640625" style="79"/>
    <col min="7933" max="7933" width="44.5" style="79" customWidth="1"/>
    <col min="7934" max="7934" width="0" style="79" hidden="1" customWidth="1"/>
    <col min="7935" max="7937" width="10.5" style="79" customWidth="1"/>
    <col min="7938" max="7938" width="11" style="79" customWidth="1"/>
    <col min="7939" max="7943" width="10.5" style="79" customWidth="1"/>
    <col min="7944" max="8188" width="9.1640625" style="79"/>
    <col min="8189" max="8189" width="44.5" style="79" customWidth="1"/>
    <col min="8190" max="8190" width="0" style="79" hidden="1" customWidth="1"/>
    <col min="8191" max="8193" width="10.5" style="79" customWidth="1"/>
    <col min="8194" max="8194" width="11" style="79" customWidth="1"/>
    <col min="8195" max="8199" width="10.5" style="79" customWidth="1"/>
    <col min="8200" max="8444" width="9.1640625" style="79"/>
    <col min="8445" max="8445" width="44.5" style="79" customWidth="1"/>
    <col min="8446" max="8446" width="0" style="79" hidden="1" customWidth="1"/>
    <col min="8447" max="8449" width="10.5" style="79" customWidth="1"/>
    <col min="8450" max="8450" width="11" style="79" customWidth="1"/>
    <col min="8451" max="8455" width="10.5" style="79" customWidth="1"/>
    <col min="8456" max="8700" width="9.1640625" style="79"/>
    <col min="8701" max="8701" width="44.5" style="79" customWidth="1"/>
    <col min="8702" max="8702" width="0" style="79" hidden="1" customWidth="1"/>
    <col min="8703" max="8705" width="10.5" style="79" customWidth="1"/>
    <col min="8706" max="8706" width="11" style="79" customWidth="1"/>
    <col min="8707" max="8711" width="10.5" style="79" customWidth="1"/>
    <col min="8712" max="8956" width="9.1640625" style="79"/>
    <col min="8957" max="8957" width="44.5" style="79" customWidth="1"/>
    <col min="8958" max="8958" width="0" style="79" hidden="1" customWidth="1"/>
    <col min="8959" max="8961" width="10.5" style="79" customWidth="1"/>
    <col min="8962" max="8962" width="11" style="79" customWidth="1"/>
    <col min="8963" max="8967" width="10.5" style="79" customWidth="1"/>
    <col min="8968" max="9212" width="9.1640625" style="79"/>
    <col min="9213" max="9213" width="44.5" style="79" customWidth="1"/>
    <col min="9214" max="9214" width="0" style="79" hidden="1" customWidth="1"/>
    <col min="9215" max="9217" width="10.5" style="79" customWidth="1"/>
    <col min="9218" max="9218" width="11" style="79" customWidth="1"/>
    <col min="9219" max="9223" width="10.5" style="79" customWidth="1"/>
    <col min="9224" max="9468" width="9.1640625" style="79"/>
    <col min="9469" max="9469" width="44.5" style="79" customWidth="1"/>
    <col min="9470" max="9470" width="0" style="79" hidden="1" customWidth="1"/>
    <col min="9471" max="9473" width="10.5" style="79" customWidth="1"/>
    <col min="9474" max="9474" width="11" style="79" customWidth="1"/>
    <col min="9475" max="9479" width="10.5" style="79" customWidth="1"/>
    <col min="9480" max="9724" width="9.1640625" style="79"/>
    <col min="9725" max="9725" width="44.5" style="79" customWidth="1"/>
    <col min="9726" max="9726" width="0" style="79" hidden="1" customWidth="1"/>
    <col min="9727" max="9729" width="10.5" style="79" customWidth="1"/>
    <col min="9730" max="9730" width="11" style="79" customWidth="1"/>
    <col min="9731" max="9735" width="10.5" style="79" customWidth="1"/>
    <col min="9736" max="9980" width="9.1640625" style="79"/>
    <col min="9981" max="9981" width="44.5" style="79" customWidth="1"/>
    <col min="9982" max="9982" width="0" style="79" hidden="1" customWidth="1"/>
    <col min="9983" max="9985" width="10.5" style="79" customWidth="1"/>
    <col min="9986" max="9986" width="11" style="79" customWidth="1"/>
    <col min="9987" max="9991" width="10.5" style="79" customWidth="1"/>
    <col min="9992" max="10236" width="9.1640625" style="79"/>
    <col min="10237" max="10237" width="44.5" style="79" customWidth="1"/>
    <col min="10238" max="10238" width="0" style="79" hidden="1" customWidth="1"/>
    <col min="10239" max="10241" width="10.5" style="79" customWidth="1"/>
    <col min="10242" max="10242" width="11" style="79" customWidth="1"/>
    <col min="10243" max="10247" width="10.5" style="79" customWidth="1"/>
    <col min="10248" max="10492" width="9.1640625" style="79"/>
    <col min="10493" max="10493" width="44.5" style="79" customWidth="1"/>
    <col min="10494" max="10494" width="0" style="79" hidden="1" customWidth="1"/>
    <col min="10495" max="10497" width="10.5" style="79" customWidth="1"/>
    <col min="10498" max="10498" width="11" style="79" customWidth="1"/>
    <col min="10499" max="10503" width="10.5" style="79" customWidth="1"/>
    <col min="10504" max="10748" width="9.1640625" style="79"/>
    <col min="10749" max="10749" width="44.5" style="79" customWidth="1"/>
    <col min="10750" max="10750" width="0" style="79" hidden="1" customWidth="1"/>
    <col min="10751" max="10753" width="10.5" style="79" customWidth="1"/>
    <col min="10754" max="10754" width="11" style="79" customWidth="1"/>
    <col min="10755" max="10759" width="10.5" style="79" customWidth="1"/>
    <col min="10760" max="11004" width="9.1640625" style="79"/>
    <col min="11005" max="11005" width="44.5" style="79" customWidth="1"/>
    <col min="11006" max="11006" width="0" style="79" hidden="1" customWidth="1"/>
    <col min="11007" max="11009" width="10.5" style="79" customWidth="1"/>
    <col min="11010" max="11010" width="11" style="79" customWidth="1"/>
    <col min="11011" max="11015" width="10.5" style="79" customWidth="1"/>
    <col min="11016" max="11260" width="9.1640625" style="79"/>
    <col min="11261" max="11261" width="44.5" style="79" customWidth="1"/>
    <col min="11262" max="11262" width="0" style="79" hidden="1" customWidth="1"/>
    <col min="11263" max="11265" width="10.5" style="79" customWidth="1"/>
    <col min="11266" max="11266" width="11" style="79" customWidth="1"/>
    <col min="11267" max="11271" width="10.5" style="79" customWidth="1"/>
    <col min="11272" max="11516" width="9.1640625" style="79"/>
    <col min="11517" max="11517" width="44.5" style="79" customWidth="1"/>
    <col min="11518" max="11518" width="0" style="79" hidden="1" customWidth="1"/>
    <col min="11519" max="11521" width="10.5" style="79" customWidth="1"/>
    <col min="11522" max="11522" width="11" style="79" customWidth="1"/>
    <col min="11523" max="11527" width="10.5" style="79" customWidth="1"/>
    <col min="11528" max="11772" width="9.1640625" style="79"/>
    <col min="11773" max="11773" width="44.5" style="79" customWidth="1"/>
    <col min="11774" max="11774" width="0" style="79" hidden="1" customWidth="1"/>
    <col min="11775" max="11777" width="10.5" style="79" customWidth="1"/>
    <col min="11778" max="11778" width="11" style="79" customWidth="1"/>
    <col min="11779" max="11783" width="10.5" style="79" customWidth="1"/>
    <col min="11784" max="12028" width="9.1640625" style="79"/>
    <col min="12029" max="12029" width="44.5" style="79" customWidth="1"/>
    <col min="12030" max="12030" width="0" style="79" hidden="1" customWidth="1"/>
    <col min="12031" max="12033" width="10.5" style="79" customWidth="1"/>
    <col min="12034" max="12034" width="11" style="79" customWidth="1"/>
    <col min="12035" max="12039" width="10.5" style="79" customWidth="1"/>
    <col min="12040" max="12284" width="9.1640625" style="79"/>
    <col min="12285" max="12285" width="44.5" style="79" customWidth="1"/>
    <col min="12286" max="12286" width="0" style="79" hidden="1" customWidth="1"/>
    <col min="12287" max="12289" width="10.5" style="79" customWidth="1"/>
    <col min="12290" max="12290" width="11" style="79" customWidth="1"/>
    <col min="12291" max="12295" width="10.5" style="79" customWidth="1"/>
    <col min="12296" max="12540" width="9.1640625" style="79"/>
    <col min="12541" max="12541" width="44.5" style="79" customWidth="1"/>
    <col min="12542" max="12542" width="0" style="79" hidden="1" customWidth="1"/>
    <col min="12543" max="12545" width="10.5" style="79" customWidth="1"/>
    <col min="12546" max="12546" width="11" style="79" customWidth="1"/>
    <col min="12547" max="12551" width="10.5" style="79" customWidth="1"/>
    <col min="12552" max="12796" width="9.1640625" style="79"/>
    <col min="12797" max="12797" width="44.5" style="79" customWidth="1"/>
    <col min="12798" max="12798" width="0" style="79" hidden="1" customWidth="1"/>
    <col min="12799" max="12801" width="10.5" style="79" customWidth="1"/>
    <col min="12802" max="12802" width="11" style="79" customWidth="1"/>
    <col min="12803" max="12807" width="10.5" style="79" customWidth="1"/>
    <col min="12808" max="13052" width="9.1640625" style="79"/>
    <col min="13053" max="13053" width="44.5" style="79" customWidth="1"/>
    <col min="13054" max="13054" width="0" style="79" hidden="1" customWidth="1"/>
    <col min="13055" max="13057" width="10.5" style="79" customWidth="1"/>
    <col min="13058" max="13058" width="11" style="79" customWidth="1"/>
    <col min="13059" max="13063" width="10.5" style="79" customWidth="1"/>
    <col min="13064" max="13308" width="9.1640625" style="79"/>
    <col min="13309" max="13309" width="44.5" style="79" customWidth="1"/>
    <col min="13310" max="13310" width="0" style="79" hidden="1" customWidth="1"/>
    <col min="13311" max="13313" width="10.5" style="79" customWidth="1"/>
    <col min="13314" max="13314" width="11" style="79" customWidth="1"/>
    <col min="13315" max="13319" width="10.5" style="79" customWidth="1"/>
    <col min="13320" max="13564" width="9.1640625" style="79"/>
    <col min="13565" max="13565" width="44.5" style="79" customWidth="1"/>
    <col min="13566" max="13566" width="0" style="79" hidden="1" customWidth="1"/>
    <col min="13567" max="13569" width="10.5" style="79" customWidth="1"/>
    <col min="13570" max="13570" width="11" style="79" customWidth="1"/>
    <col min="13571" max="13575" width="10.5" style="79" customWidth="1"/>
    <col min="13576" max="13820" width="9.1640625" style="79"/>
    <col min="13821" max="13821" width="44.5" style="79" customWidth="1"/>
    <col min="13822" max="13822" width="0" style="79" hidden="1" customWidth="1"/>
    <col min="13823" max="13825" width="10.5" style="79" customWidth="1"/>
    <col min="13826" max="13826" width="11" style="79" customWidth="1"/>
    <col min="13827" max="13831" width="10.5" style="79" customWidth="1"/>
    <col min="13832" max="14076" width="9.1640625" style="79"/>
    <col min="14077" max="14077" width="44.5" style="79" customWidth="1"/>
    <col min="14078" max="14078" width="0" style="79" hidden="1" customWidth="1"/>
    <col min="14079" max="14081" width="10.5" style="79" customWidth="1"/>
    <col min="14082" max="14082" width="11" style="79" customWidth="1"/>
    <col min="14083" max="14087" width="10.5" style="79" customWidth="1"/>
    <col min="14088" max="14332" width="9.1640625" style="79"/>
    <col min="14333" max="14333" width="44.5" style="79" customWidth="1"/>
    <col min="14334" max="14334" width="0" style="79" hidden="1" customWidth="1"/>
    <col min="14335" max="14337" width="10.5" style="79" customWidth="1"/>
    <col min="14338" max="14338" width="11" style="79" customWidth="1"/>
    <col min="14339" max="14343" width="10.5" style="79" customWidth="1"/>
    <col min="14344" max="14588" width="9.1640625" style="79"/>
    <col min="14589" max="14589" width="44.5" style="79" customWidth="1"/>
    <col min="14590" max="14590" width="0" style="79" hidden="1" customWidth="1"/>
    <col min="14591" max="14593" width="10.5" style="79" customWidth="1"/>
    <col min="14594" max="14594" width="11" style="79" customWidth="1"/>
    <col min="14595" max="14599" width="10.5" style="79" customWidth="1"/>
    <col min="14600" max="14844" width="9.1640625" style="79"/>
    <col min="14845" max="14845" width="44.5" style="79" customWidth="1"/>
    <col min="14846" max="14846" width="0" style="79" hidden="1" customWidth="1"/>
    <col min="14847" max="14849" width="10.5" style="79" customWidth="1"/>
    <col min="14850" max="14850" width="11" style="79" customWidth="1"/>
    <col min="14851" max="14855" width="10.5" style="79" customWidth="1"/>
    <col min="14856" max="15100" width="9.1640625" style="79"/>
    <col min="15101" max="15101" width="44.5" style="79" customWidth="1"/>
    <col min="15102" max="15102" width="0" style="79" hidden="1" customWidth="1"/>
    <col min="15103" max="15105" width="10.5" style="79" customWidth="1"/>
    <col min="15106" max="15106" width="11" style="79" customWidth="1"/>
    <col min="15107" max="15111" width="10.5" style="79" customWidth="1"/>
    <col min="15112" max="15356" width="9.1640625" style="79"/>
    <col min="15357" max="15357" width="44.5" style="79" customWidth="1"/>
    <col min="15358" max="15358" width="0" style="79" hidden="1" customWidth="1"/>
    <col min="15359" max="15361" width="10.5" style="79" customWidth="1"/>
    <col min="15362" max="15362" width="11" style="79" customWidth="1"/>
    <col min="15363" max="15367" width="10.5" style="79" customWidth="1"/>
    <col min="15368" max="15612" width="9.1640625" style="79"/>
    <col min="15613" max="15613" width="44.5" style="79" customWidth="1"/>
    <col min="15614" max="15614" width="0" style="79" hidden="1" customWidth="1"/>
    <col min="15615" max="15617" width="10.5" style="79" customWidth="1"/>
    <col min="15618" max="15618" width="11" style="79" customWidth="1"/>
    <col min="15619" max="15623" width="10.5" style="79" customWidth="1"/>
    <col min="15624" max="15868" width="9.1640625" style="79"/>
    <col min="15869" max="15869" width="44.5" style="79" customWidth="1"/>
    <col min="15870" max="15870" width="0" style="79" hidden="1" customWidth="1"/>
    <col min="15871" max="15873" width="10.5" style="79" customWidth="1"/>
    <col min="15874" max="15874" width="11" style="79" customWidth="1"/>
    <col min="15875" max="15879" width="10.5" style="79" customWidth="1"/>
    <col min="15880" max="16124" width="9.1640625" style="79"/>
    <col min="16125" max="16125" width="44.5" style="79" customWidth="1"/>
    <col min="16126" max="16126" width="0" style="79" hidden="1" customWidth="1"/>
    <col min="16127" max="16129" width="10.5" style="79" customWidth="1"/>
    <col min="16130" max="16130" width="11" style="79" customWidth="1"/>
    <col min="16131" max="16135" width="10.5" style="79" customWidth="1"/>
    <col min="16136" max="16384" width="9.1640625" style="79"/>
  </cols>
  <sheetData>
    <row r="1" spans="2:21" ht="30" customHeight="1">
      <c r="B1" s="343" t="s">
        <v>92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2:21" ht="15" customHeight="1">
      <c r="B2" s="344" t="s">
        <v>14</v>
      </c>
      <c r="C2" s="345" t="s">
        <v>93</v>
      </c>
      <c r="D2" s="345" t="s">
        <v>94</v>
      </c>
      <c r="E2" s="345" t="s">
        <v>95</v>
      </c>
      <c r="F2" s="345" t="s">
        <v>96</v>
      </c>
      <c r="G2" s="345" t="s">
        <v>97</v>
      </c>
      <c r="H2" s="345" t="s">
        <v>43</v>
      </c>
      <c r="I2" s="345" t="s">
        <v>29</v>
      </c>
      <c r="J2" s="338" t="s">
        <v>98</v>
      </c>
      <c r="K2" s="338" t="s">
        <v>33</v>
      </c>
      <c r="L2" s="265"/>
      <c r="M2" s="260" t="s">
        <v>53</v>
      </c>
      <c r="N2" s="260" t="s">
        <v>240</v>
      </c>
      <c r="O2" s="266"/>
    </row>
    <row r="3" spans="2:21" ht="15" customHeight="1">
      <c r="B3" s="344"/>
      <c r="C3" s="345"/>
      <c r="D3" s="345"/>
      <c r="E3" s="345"/>
      <c r="F3" s="345"/>
      <c r="G3" s="345"/>
      <c r="H3" s="345"/>
      <c r="I3" s="345"/>
      <c r="J3" s="339"/>
      <c r="K3" s="339"/>
      <c r="L3" s="261" t="s">
        <v>53</v>
      </c>
      <c r="M3" s="341" t="s">
        <v>245</v>
      </c>
      <c r="N3" s="341" t="s">
        <v>245</v>
      </c>
      <c r="O3" s="80"/>
      <c r="P3" s="80"/>
      <c r="Q3" s="80"/>
      <c r="R3" s="80"/>
      <c r="S3" s="80"/>
      <c r="T3" s="80"/>
    </row>
    <row r="4" spans="2:21" ht="15" customHeight="1">
      <c r="B4" s="344"/>
      <c r="C4" s="345"/>
      <c r="D4" s="345"/>
      <c r="E4" s="345"/>
      <c r="F4" s="345"/>
      <c r="G4" s="345"/>
      <c r="H4" s="345"/>
      <c r="I4" s="345"/>
      <c r="J4" s="340"/>
      <c r="K4" s="340"/>
      <c r="L4" s="262"/>
      <c r="M4" s="342"/>
      <c r="N4" s="342"/>
      <c r="O4" s="81"/>
      <c r="P4" s="80"/>
      <c r="Q4" s="81"/>
      <c r="R4" s="80"/>
      <c r="S4" s="81"/>
      <c r="T4" s="80"/>
    </row>
    <row r="5" spans="2:21" ht="15" customHeight="1">
      <c r="B5" s="82" t="s">
        <v>99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-4.367</v>
      </c>
      <c r="L5" s="83">
        <v>-1.0620000000000001</v>
      </c>
      <c r="M5" s="83">
        <v>0.624</v>
      </c>
      <c r="N5" s="267">
        <v>0.59</v>
      </c>
      <c r="P5" s="83"/>
      <c r="Q5" s="83"/>
      <c r="R5" s="84"/>
      <c r="S5" s="84"/>
    </row>
    <row r="6" spans="2:21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N6" s="268"/>
      <c r="P6" s="83"/>
      <c r="Q6" s="83"/>
      <c r="R6" s="83"/>
    </row>
    <row r="7" spans="2:21" s="86" customFormat="1" ht="15" customHeight="1">
      <c r="B7" s="85" t="s">
        <v>100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59.134999999999998</v>
      </c>
      <c r="L7" s="83">
        <v>63.38</v>
      </c>
      <c r="M7" s="83">
        <v>5.0140000000000002</v>
      </c>
      <c r="N7" s="269">
        <v>5.0780000000000003</v>
      </c>
      <c r="P7" s="83"/>
      <c r="Q7" s="83"/>
      <c r="R7" s="83"/>
      <c r="U7" s="256"/>
    </row>
    <row r="8" spans="2:21" ht="15" customHeight="1">
      <c r="B8" s="87" t="s">
        <v>101</v>
      </c>
      <c r="C8" s="88">
        <v>47.298999999999999</v>
      </c>
      <c r="D8" s="88">
        <v>62.383000000000003</v>
      </c>
      <c r="E8" s="88">
        <v>64.427000000000007</v>
      </c>
      <c r="F8" s="88">
        <v>59.106000000000002</v>
      </c>
      <c r="G8" s="88">
        <v>50.552</v>
      </c>
      <c r="H8" s="88">
        <v>35.42</v>
      </c>
      <c r="I8" s="88">
        <v>33.56</v>
      </c>
      <c r="J8" s="88">
        <v>39.701000000000001</v>
      </c>
      <c r="K8" s="88">
        <v>43.341000000000001</v>
      </c>
      <c r="L8" s="88">
        <v>46.115000000000002</v>
      </c>
      <c r="M8" s="88">
        <v>3.726</v>
      </c>
      <c r="N8" s="270">
        <v>3.8109999999999999</v>
      </c>
      <c r="P8" s="88"/>
      <c r="Q8" s="83"/>
      <c r="R8" s="88"/>
      <c r="U8" s="104"/>
    </row>
    <row r="9" spans="2:21" ht="15" customHeight="1">
      <c r="B9" s="89" t="s">
        <v>102</v>
      </c>
      <c r="C9" s="88">
        <v>14.607450176999999</v>
      </c>
      <c r="D9" s="88">
        <v>18.440513511999999</v>
      </c>
      <c r="E9" s="88">
        <v>15.322258545</v>
      </c>
      <c r="F9" s="88">
        <v>14.31484788</v>
      </c>
      <c r="G9" s="88">
        <v>12.907080266000001</v>
      </c>
      <c r="H9" s="88">
        <v>8.0776282930000001</v>
      </c>
      <c r="I9" s="88">
        <v>7.2472491940000001</v>
      </c>
      <c r="J9" s="88">
        <v>8.66577721134</v>
      </c>
      <c r="K9" s="88">
        <v>9.9369999999999994</v>
      </c>
      <c r="L9" s="88">
        <v>8.7390000000000008</v>
      </c>
      <c r="M9" s="88">
        <v>0.98034920999999997</v>
      </c>
      <c r="N9" s="270">
        <v>0.71328599999999998</v>
      </c>
      <c r="P9" s="88"/>
      <c r="Q9" s="83"/>
      <c r="R9" s="88"/>
    </row>
    <row r="10" spans="2:21" ht="15" customHeight="1">
      <c r="B10" s="89" t="s">
        <v>71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268"/>
      <c r="P10" s="88"/>
      <c r="Q10" s="83"/>
      <c r="R10" s="88"/>
    </row>
    <row r="11" spans="2:21" ht="15" customHeight="1">
      <c r="B11" s="90" t="s">
        <v>103</v>
      </c>
      <c r="C11" s="88">
        <v>26.99622696234</v>
      </c>
      <c r="D11" s="88">
        <v>27.585034822000001</v>
      </c>
      <c r="E11" s="88">
        <v>25.533573171</v>
      </c>
      <c r="F11" s="88">
        <v>26.492993743</v>
      </c>
      <c r="G11" s="88">
        <v>24.565526131999999</v>
      </c>
      <c r="H11" s="88">
        <v>21.351536068999998</v>
      </c>
      <c r="I11" s="88">
        <v>21.387388980000001</v>
      </c>
      <c r="J11" s="88">
        <v>18.336474185829999</v>
      </c>
      <c r="K11" s="88">
        <v>18.643999999999998</v>
      </c>
      <c r="L11" s="88">
        <v>18.379000000000001</v>
      </c>
      <c r="M11" s="88">
        <v>1.9694452629999999</v>
      </c>
      <c r="N11" s="270">
        <v>1.707104</v>
      </c>
      <c r="P11" s="88"/>
      <c r="Q11" s="83"/>
      <c r="R11" s="88"/>
      <c r="T11" s="83"/>
    </row>
    <row r="12" spans="2:21" ht="15" customHeight="1">
      <c r="B12" s="90" t="s">
        <v>104</v>
      </c>
      <c r="C12" s="88">
        <v>42.679392218829349</v>
      </c>
      <c r="D12" s="88">
        <v>26.240468312774446</v>
      </c>
      <c r="E12" s="88">
        <v>-16.90980549414105</v>
      </c>
      <c r="F12" s="88">
        <v>-6.5748183405294425</v>
      </c>
      <c r="G12" s="88">
        <v>-9.8343176665318452</v>
      </c>
      <c r="H12" s="88">
        <v>-37.41707553893351</v>
      </c>
      <c r="I12" s="88">
        <v>-10.279986511877492</v>
      </c>
      <c r="J12" s="88">
        <v>19.573329874380295</v>
      </c>
      <c r="K12" s="88">
        <v>14.666512808677567</v>
      </c>
      <c r="L12" s="88">
        <v>-12.055952500754742</v>
      </c>
      <c r="M12" s="88">
        <v>12.3</v>
      </c>
      <c r="N12" s="270">
        <v>-27.2</v>
      </c>
      <c r="P12" s="88"/>
      <c r="Q12" s="83"/>
      <c r="R12" s="88"/>
      <c r="T12" s="83"/>
      <c r="U12" s="256"/>
    </row>
    <row r="13" spans="2:21" ht="15" customHeight="1">
      <c r="B13" s="90" t="s">
        <v>105</v>
      </c>
      <c r="C13" s="88">
        <v>5.797102773981976</v>
      </c>
      <c r="D13" s="88">
        <v>2.1810746386204061</v>
      </c>
      <c r="E13" s="88">
        <v>-7.43686446015972</v>
      </c>
      <c r="F13" s="88">
        <v>3.7574865279320635</v>
      </c>
      <c r="G13" s="88">
        <v>-7.2753862009621972</v>
      </c>
      <c r="H13" s="88">
        <v>-13.083334937464796</v>
      </c>
      <c r="I13" s="88">
        <v>0.16791724438063316</v>
      </c>
      <c r="J13" s="88">
        <v>-14.265017578875183</v>
      </c>
      <c r="K13" s="88">
        <v>1.6797556719022566</v>
      </c>
      <c r="L13" s="88">
        <v>-1.4213688049774476</v>
      </c>
      <c r="M13" s="88">
        <v>13.0155512701661</v>
      </c>
      <c r="N13" s="270">
        <v>-13.320566350769397</v>
      </c>
      <c r="P13" s="88"/>
      <c r="Q13" s="83"/>
      <c r="R13" s="88"/>
      <c r="T13" s="88"/>
      <c r="U13" s="104"/>
    </row>
    <row r="14" spans="2:21" ht="15" customHeight="1">
      <c r="B14" s="89" t="s">
        <v>106</v>
      </c>
      <c r="C14" s="88">
        <v>2.4670606669999997</v>
      </c>
      <c r="D14" s="88">
        <v>3.6172122110000005</v>
      </c>
      <c r="E14" s="88">
        <v>6.9998710539999989</v>
      </c>
      <c r="F14" s="88">
        <v>6.3713256890000007</v>
      </c>
      <c r="G14" s="88">
        <v>6.5439999999999996</v>
      </c>
      <c r="H14" s="88">
        <v>6.0566494342499997</v>
      </c>
      <c r="I14" s="88">
        <v>6.0739152781100003</v>
      </c>
      <c r="J14" s="88">
        <v>6.50160463915</v>
      </c>
      <c r="K14" s="88">
        <v>7.2409999999999997</v>
      </c>
      <c r="L14" s="88">
        <v>9.6379999999999999</v>
      </c>
      <c r="M14" s="88">
        <v>0.78146467399999997</v>
      </c>
      <c r="N14" s="270">
        <v>0.95237400000000005</v>
      </c>
      <c r="P14" s="88"/>
      <c r="Q14" s="83"/>
      <c r="R14" s="88"/>
      <c r="T14" s="88"/>
    </row>
    <row r="15" spans="2:21" ht="15" customHeight="1">
      <c r="B15" s="89" t="s">
        <v>71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N15" s="268"/>
      <c r="P15" s="88"/>
      <c r="Q15" s="83"/>
      <c r="R15" s="88"/>
      <c r="T15" s="88"/>
    </row>
    <row r="16" spans="2:21" ht="15" customHeight="1">
      <c r="B16" s="90" t="s">
        <v>103</v>
      </c>
      <c r="C16" s="88">
        <v>13.905363301000001</v>
      </c>
      <c r="D16" s="88">
        <v>14.097614675999999</v>
      </c>
      <c r="E16" s="88">
        <v>26.980016645999999</v>
      </c>
      <c r="F16" s="88">
        <v>27.029030922</v>
      </c>
      <c r="G16" s="88">
        <v>32.58087352023</v>
      </c>
      <c r="H16" s="88">
        <v>37.423610397000004</v>
      </c>
      <c r="I16" s="88">
        <v>40.249024585000001</v>
      </c>
      <c r="J16" s="88">
        <v>41.827051002170002</v>
      </c>
      <c r="K16" s="88">
        <v>41.679000000000002</v>
      </c>
      <c r="L16" s="88">
        <v>56.713999999999999</v>
      </c>
      <c r="M16" s="88">
        <v>4.5593292339999998</v>
      </c>
      <c r="N16" s="270">
        <v>5.6436250000000001</v>
      </c>
      <c r="P16" s="88"/>
      <c r="Q16" s="83"/>
      <c r="R16" s="88"/>
      <c r="T16" s="88"/>
      <c r="U16" s="104"/>
    </row>
    <row r="17" spans="2:21" ht="15" customHeight="1">
      <c r="B17" s="90"/>
      <c r="C17" s="88"/>
      <c r="D17" s="88"/>
      <c r="E17" s="88"/>
      <c r="F17" s="88"/>
      <c r="G17" s="88"/>
      <c r="H17" s="88"/>
      <c r="I17" s="88"/>
      <c r="J17" s="88"/>
      <c r="K17" s="88"/>
      <c r="L17" s="88"/>
      <c r="N17" s="268"/>
      <c r="P17" s="88"/>
      <c r="Q17" s="83"/>
      <c r="R17" s="88"/>
      <c r="T17" s="88"/>
    </row>
    <row r="18" spans="2:21" s="86" customFormat="1" ht="15" customHeight="1">
      <c r="B18" s="85" t="s">
        <v>107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70.501999999999995</v>
      </c>
      <c r="L18" s="83">
        <v>75.497</v>
      </c>
      <c r="M18" s="83">
        <v>5.0960000000000001</v>
      </c>
      <c r="N18" s="269">
        <v>5.0839999999999996</v>
      </c>
      <c r="P18" s="83"/>
      <c r="Q18" s="83"/>
      <c r="R18" s="83"/>
      <c r="T18" s="88"/>
      <c r="U18" s="79"/>
    </row>
    <row r="19" spans="2:21" ht="15" customHeight="1">
      <c r="B19" s="87" t="s">
        <v>108</v>
      </c>
      <c r="C19" s="88">
        <v>56.896000000000001</v>
      </c>
      <c r="D19" s="88">
        <v>80.414000000000001</v>
      </c>
      <c r="E19" s="88">
        <v>86.272999999999996</v>
      </c>
      <c r="F19" s="88">
        <v>81.233999999999995</v>
      </c>
      <c r="G19" s="88">
        <v>57.68</v>
      </c>
      <c r="H19" s="88">
        <v>38.875</v>
      </c>
      <c r="I19" s="88">
        <v>40.502000000000002</v>
      </c>
      <c r="J19" s="88">
        <v>49.363999999999997</v>
      </c>
      <c r="K19" s="88">
        <v>56.055</v>
      </c>
      <c r="L19" s="88">
        <v>60.061999999999998</v>
      </c>
      <c r="M19" s="88">
        <v>4.0119999999999996</v>
      </c>
      <c r="N19" s="270">
        <v>3.9420000000000002</v>
      </c>
      <c r="P19" s="88"/>
      <c r="Q19" s="83"/>
      <c r="R19" s="88"/>
      <c r="T19" s="88"/>
    </row>
    <row r="20" spans="2:21" ht="15" customHeight="1">
      <c r="B20" s="87"/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268"/>
      <c r="P20" s="83"/>
      <c r="Q20" s="83"/>
      <c r="R20" s="83"/>
      <c r="T20" s="88"/>
    </row>
    <row r="21" spans="2:21" ht="15" customHeight="1">
      <c r="B21" s="91" t="s">
        <v>109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-7.2069999999999999</v>
      </c>
      <c r="L21" s="83">
        <v>-7.0039999999999996</v>
      </c>
      <c r="M21" s="83">
        <v>0.68700000000000006</v>
      </c>
      <c r="N21" s="269">
        <v>-0.315</v>
      </c>
      <c r="P21" s="83"/>
      <c r="Q21" s="83"/>
      <c r="R21" s="83"/>
      <c r="T21" s="88"/>
    </row>
    <row r="22" spans="2:21" ht="15" customHeight="1">
      <c r="B22" s="92" t="s">
        <v>110</v>
      </c>
      <c r="C22" s="88">
        <v>-5.7590000000000003</v>
      </c>
      <c r="D22" s="88">
        <v>-7.0149999999999997</v>
      </c>
      <c r="E22" s="88">
        <v>-7.1950000000000003</v>
      </c>
      <c r="F22" s="88">
        <v>-4.0789999999999997</v>
      </c>
      <c r="G22" s="88">
        <v>-0.29899999999999999</v>
      </c>
      <c r="H22" s="88">
        <v>-3.012</v>
      </c>
      <c r="I22" s="88">
        <v>-3.2679999999999998</v>
      </c>
      <c r="J22" s="88">
        <v>-2.593</v>
      </c>
      <c r="K22" s="88">
        <v>-2.36</v>
      </c>
      <c r="L22" s="88">
        <v>-2.4929999999999999</v>
      </c>
      <c r="M22" s="88">
        <v>-0.14699999999999999</v>
      </c>
      <c r="N22" s="270">
        <v>-0.20100000000000001</v>
      </c>
      <c r="P22" s="88"/>
      <c r="Q22" s="83"/>
      <c r="R22" s="88"/>
      <c r="T22" s="88"/>
    </row>
    <row r="23" spans="2:21" ht="15" customHeight="1">
      <c r="B23" s="92" t="s">
        <v>111</v>
      </c>
      <c r="C23" s="88">
        <v>5.6</v>
      </c>
      <c r="D23" s="88">
        <v>11.407999999999999</v>
      </c>
      <c r="E23" s="88">
        <v>7.9610000000000003</v>
      </c>
      <c r="F23" s="88">
        <v>2.6909999999999998</v>
      </c>
      <c r="G23" s="88">
        <v>3.452</v>
      </c>
      <c r="H23" s="88">
        <v>-0.16800000000000001</v>
      </c>
      <c r="I23" s="88">
        <v>-2.722</v>
      </c>
      <c r="J23" s="88">
        <v>0.39300000000000002</v>
      </c>
      <c r="K23" s="88">
        <v>2.4209999999999998</v>
      </c>
      <c r="L23" s="88">
        <v>3.3740000000000001</v>
      </c>
      <c r="M23" s="88">
        <v>-3.2000000000000001E-2</v>
      </c>
      <c r="N23" s="268">
        <v>0.3</v>
      </c>
      <c r="P23" s="88"/>
      <c r="Q23" s="83"/>
      <c r="R23" s="88"/>
      <c r="T23" s="83"/>
      <c r="U23" s="86"/>
    </row>
    <row r="24" spans="2:21" s="86" customFormat="1" ht="15" customHeight="1">
      <c r="B24" s="85"/>
      <c r="C24" s="83"/>
      <c r="D24" s="83"/>
      <c r="E24" s="83"/>
      <c r="F24" s="83"/>
      <c r="G24" s="83"/>
      <c r="H24" s="83"/>
      <c r="I24" s="83"/>
      <c r="J24" s="83"/>
      <c r="K24" s="83"/>
      <c r="L24" s="83"/>
      <c r="N24" s="271"/>
      <c r="P24" s="83"/>
      <c r="Q24" s="83"/>
      <c r="R24" s="83"/>
      <c r="T24" s="88"/>
      <c r="U24" s="79"/>
    </row>
    <row r="25" spans="2:21" ht="15" customHeight="1">
      <c r="B25" s="82" t="s">
        <v>112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5.98</v>
      </c>
      <c r="M25" s="83">
        <v>-6.8000000000000005E-2</v>
      </c>
      <c r="N25" s="269">
        <v>0.90600000000000003</v>
      </c>
      <c r="P25" s="83"/>
      <c r="Q25" s="83"/>
      <c r="R25" s="83"/>
      <c r="T25" s="83"/>
    </row>
    <row r="26" spans="2:21" ht="15" customHeight="1">
      <c r="B26" s="92" t="s">
        <v>113</v>
      </c>
      <c r="C26" s="88">
        <v>3.4289999999999998</v>
      </c>
      <c r="D26" s="88">
        <v>0</v>
      </c>
      <c r="E26" s="88">
        <v>-3.419</v>
      </c>
      <c r="F26" s="88">
        <v>-5.5750000000000002</v>
      </c>
      <c r="G26" s="88">
        <v>0.90300000000000002</v>
      </c>
      <c r="H26" s="88">
        <v>5.1669999999999998</v>
      </c>
      <c r="I26" s="88">
        <v>1.002</v>
      </c>
      <c r="J26" s="88">
        <v>0.107</v>
      </c>
      <c r="K26" s="88">
        <v>-0.71599999999999997</v>
      </c>
      <c r="L26" s="88">
        <v>-1.5940000000000001</v>
      </c>
      <c r="M26" s="88">
        <v>0</v>
      </c>
      <c r="N26" s="270">
        <v>0</v>
      </c>
      <c r="P26" s="88"/>
      <c r="Q26" s="83"/>
      <c r="R26" s="88"/>
      <c r="T26" s="83"/>
    </row>
    <row r="27" spans="2:21" ht="15" customHeight="1">
      <c r="B27" s="93" t="s">
        <v>114</v>
      </c>
      <c r="C27" s="88">
        <v>8.4599999999999991</v>
      </c>
      <c r="D27" s="88">
        <v>-2.4550000000000001</v>
      </c>
      <c r="E27" s="88">
        <v>-7.5939999999999994</v>
      </c>
      <c r="F27" s="88">
        <v>-3.552</v>
      </c>
      <c r="G27" s="88">
        <v>-12.404</v>
      </c>
      <c r="H27" s="88">
        <v>6.016</v>
      </c>
      <c r="I27" s="88">
        <v>2.3479999999999999</v>
      </c>
      <c r="J27" s="88">
        <v>2.673</v>
      </c>
      <c r="K27" s="88">
        <v>2.1609999999999996</v>
      </c>
      <c r="L27" s="88">
        <v>4.3769999999999998</v>
      </c>
      <c r="M27" s="88">
        <v>-6.8000000000000005E-2</v>
      </c>
      <c r="N27" s="270">
        <v>0.90600000000000003</v>
      </c>
      <c r="O27" s="94"/>
      <c r="P27" s="88"/>
      <c r="Q27" s="83"/>
      <c r="R27" s="88"/>
      <c r="T27" s="88"/>
    </row>
    <row r="28" spans="2:21" ht="15" customHeight="1">
      <c r="B28" s="257"/>
      <c r="C28" s="96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270"/>
      <c r="P28" s="88"/>
      <c r="Q28" s="83"/>
      <c r="R28" s="88"/>
      <c r="T28" s="88"/>
    </row>
    <row r="29" spans="2:21" ht="15" customHeight="1">
      <c r="B29" s="82" t="s">
        <v>115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-3.3426905722751226</v>
      </c>
      <c r="L29" s="83">
        <v>-0.68499211949502248</v>
      </c>
      <c r="M29" s="272" t="s">
        <v>198</v>
      </c>
      <c r="N29" s="273" t="s">
        <v>198</v>
      </c>
      <c r="P29" s="83"/>
      <c r="Q29" s="83"/>
      <c r="R29" s="83"/>
      <c r="T29" s="83"/>
      <c r="U29" s="86"/>
    </row>
    <row r="30" spans="2:21" ht="15" customHeight="1">
      <c r="B30" s="92" t="s">
        <v>116</v>
      </c>
      <c r="C30" s="88">
        <v>46.454660020294412</v>
      </c>
      <c r="D30" s="88">
        <v>49.41100399298287</v>
      </c>
      <c r="E30" s="88">
        <v>47.383455329676252</v>
      </c>
      <c r="F30" s="88">
        <v>42.897408672740262</v>
      </c>
      <c r="G30" s="88">
        <v>48.64642957679812</v>
      </c>
      <c r="H30" s="88">
        <v>52.745100786973381</v>
      </c>
      <c r="I30" s="88">
        <v>49.313990008183737</v>
      </c>
      <c r="J30" s="88">
        <v>47.958311088659762</v>
      </c>
      <c r="K30" s="88">
        <v>45.264485228186302</v>
      </c>
      <c r="L30" s="88">
        <v>40.880226491143574</v>
      </c>
      <c r="M30" s="272" t="s">
        <v>198</v>
      </c>
      <c r="N30" s="273" t="s">
        <v>198</v>
      </c>
      <c r="P30" s="83"/>
      <c r="Q30" s="83"/>
      <c r="R30" s="83"/>
      <c r="T30" s="83"/>
    </row>
    <row r="31" spans="2:21" ht="15" customHeight="1">
      <c r="B31" s="92" t="s">
        <v>117</v>
      </c>
      <c r="C31" s="88">
        <v>49.273397353071253</v>
      </c>
      <c r="D31" s="88">
        <v>55.403384755054439</v>
      </c>
      <c r="E31" s="88">
        <v>55.24053436892374</v>
      </c>
      <c r="F31" s="88">
        <v>51.104289412710422</v>
      </c>
      <c r="G31" s="88">
        <v>52.07062198817308</v>
      </c>
      <c r="H31" s="88">
        <v>55.348082861663748</v>
      </c>
      <c r="I31" s="88">
        <v>56.230682268721246</v>
      </c>
      <c r="J31" s="88">
        <v>55.654005026626173</v>
      </c>
      <c r="K31" s="88">
        <v>53.965278389407075</v>
      </c>
      <c r="L31" s="88">
        <v>48.6957156737435</v>
      </c>
      <c r="M31" s="272" t="s">
        <v>198</v>
      </c>
      <c r="N31" s="273" t="s">
        <v>198</v>
      </c>
      <c r="P31" s="83"/>
      <c r="Q31" s="83"/>
      <c r="R31" s="83"/>
      <c r="T31" s="88"/>
    </row>
    <row r="32" spans="2:21" s="86" customFormat="1" ht="15" customHeight="1">
      <c r="B32" s="91" t="s">
        <v>118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-5.5165493369330916</v>
      </c>
      <c r="L32" s="83">
        <v>-4.5175939782892058</v>
      </c>
      <c r="M32" s="272" t="s">
        <v>198</v>
      </c>
      <c r="N32" s="273" t="s">
        <v>198</v>
      </c>
      <c r="P32" s="83"/>
      <c r="Q32" s="83"/>
      <c r="R32" s="83"/>
      <c r="T32" s="88"/>
      <c r="U32" s="79"/>
    </row>
    <row r="33" spans="2:21" ht="15" customHeight="1">
      <c r="B33" s="92" t="s">
        <v>119</v>
      </c>
      <c r="C33" s="88">
        <v>-4.0766218732952719</v>
      </c>
      <c r="D33" s="88">
        <v>-4.1435732918612205</v>
      </c>
      <c r="E33" s="88">
        <v>-3.9405885743333102</v>
      </c>
      <c r="F33" s="88">
        <v>-2.141222114515688</v>
      </c>
      <c r="G33" s="88">
        <v>-0.22228257294857015</v>
      </c>
      <c r="H33" s="88">
        <v>-3.3192980562944259</v>
      </c>
      <c r="I33" s="88">
        <v>-3.5028281895919067</v>
      </c>
      <c r="J33" s="88">
        <v>-2.3085301227610966</v>
      </c>
      <c r="K33" s="88">
        <v>-1.8064460157016922</v>
      </c>
      <c r="L33" s="88">
        <v>-1.6079899754247557</v>
      </c>
      <c r="M33" s="272" t="s">
        <v>198</v>
      </c>
      <c r="N33" s="273" t="s">
        <v>198</v>
      </c>
      <c r="P33" s="83"/>
      <c r="Q33" s="83"/>
      <c r="R33" s="83"/>
      <c r="T33" s="88"/>
    </row>
    <row r="34" spans="2:21" s="86" customFormat="1" ht="15" customHeight="1">
      <c r="B34" s="82" t="s">
        <v>120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>
        <v>3.857111934632989</v>
      </c>
      <c r="M34" s="272" t="s">
        <v>198</v>
      </c>
      <c r="N34" s="273" t="s">
        <v>198</v>
      </c>
      <c r="P34" s="83"/>
      <c r="Q34" s="83"/>
      <c r="R34" s="83"/>
      <c r="T34" s="88"/>
      <c r="U34" s="79"/>
    </row>
    <row r="35" spans="2:21" ht="15" customHeight="1">
      <c r="B35" s="97"/>
      <c r="C35" s="96"/>
      <c r="D35" s="96"/>
      <c r="E35" s="96"/>
      <c r="F35" s="96"/>
      <c r="G35" s="96"/>
      <c r="H35" s="96"/>
      <c r="I35" s="96"/>
      <c r="J35" s="96"/>
      <c r="K35" s="96"/>
      <c r="L35" s="96"/>
      <c r="N35" s="268"/>
      <c r="P35" s="96"/>
      <c r="Q35" s="83"/>
      <c r="R35" s="96"/>
      <c r="T35" s="88"/>
    </row>
    <row r="36" spans="2:21" ht="15" customHeight="1">
      <c r="B36" s="95" t="s">
        <v>121</v>
      </c>
      <c r="C36" s="88">
        <v>27.373835299186737</v>
      </c>
      <c r="D36" s="88">
        <v>31.890737647730418</v>
      </c>
      <c r="E36" s="88">
        <v>3.2765336710321833</v>
      </c>
      <c r="F36" s="88">
        <v>-8.2589597528986332</v>
      </c>
      <c r="G36" s="88">
        <v>-14.472303996210201</v>
      </c>
      <c r="H36" s="88">
        <v>-29.933533786991617</v>
      </c>
      <c r="I36" s="88">
        <v>-5.2512704686617724</v>
      </c>
      <c r="J36" s="88">
        <v>18.298569725864123</v>
      </c>
      <c r="K36" s="88">
        <v>9.1685347976121498</v>
      </c>
      <c r="L36" s="88">
        <v>6.4004060820008704</v>
      </c>
      <c r="M36" s="88">
        <v>9.1999999999999993</v>
      </c>
      <c r="N36" s="270">
        <v>2.2999999999999998</v>
      </c>
      <c r="P36" s="88"/>
      <c r="Q36" s="83"/>
      <c r="R36" s="88"/>
      <c r="T36" s="88"/>
    </row>
    <row r="37" spans="2:21" ht="15" customHeight="1">
      <c r="B37" s="98" t="s">
        <v>122</v>
      </c>
      <c r="C37" s="88">
        <v>33.945429291145786</v>
      </c>
      <c r="D37" s="88">
        <v>41.335067491563535</v>
      </c>
      <c r="E37" s="88">
        <v>7.2860447185813371</v>
      </c>
      <c r="F37" s="88">
        <v>-5.8407613042319184</v>
      </c>
      <c r="G37" s="88">
        <v>-28.995248295048867</v>
      </c>
      <c r="H37" s="88">
        <v>-32.602288488210817</v>
      </c>
      <c r="I37" s="88">
        <v>4.1852090032154399</v>
      </c>
      <c r="J37" s="88">
        <v>21.88040096785344</v>
      </c>
      <c r="K37" s="88">
        <v>13.554412122194304</v>
      </c>
      <c r="L37" s="88">
        <v>7.148336455267156</v>
      </c>
      <c r="M37" s="88">
        <v>0.7</v>
      </c>
      <c r="N37" s="270">
        <v>-1.7</v>
      </c>
      <c r="P37" s="88"/>
      <c r="Q37" s="83"/>
      <c r="R37" s="88"/>
      <c r="S37" s="88"/>
      <c r="T37" s="88"/>
      <c r="U37" s="86"/>
    </row>
    <row r="38" spans="2:21" ht="15" customHeight="1">
      <c r="B38" s="95"/>
      <c r="C38" s="96"/>
      <c r="D38" s="96"/>
      <c r="E38" s="96"/>
      <c r="F38" s="99"/>
      <c r="G38" s="96"/>
      <c r="H38" s="96"/>
      <c r="I38" s="96"/>
      <c r="J38" s="96"/>
      <c r="K38" s="96"/>
      <c r="L38" s="96"/>
      <c r="N38" s="268"/>
      <c r="P38" s="96"/>
      <c r="Q38" s="83"/>
      <c r="R38" s="96"/>
      <c r="S38" s="96"/>
      <c r="T38" s="88"/>
    </row>
    <row r="39" spans="2:21" ht="15" customHeight="1">
      <c r="B39" s="91" t="s">
        <v>123</v>
      </c>
      <c r="C39" s="83">
        <v>34.6</v>
      </c>
      <c r="D39" s="83">
        <v>31.8</v>
      </c>
      <c r="E39" s="83">
        <v>24.5</v>
      </c>
      <c r="F39" s="83">
        <v>20.399999999999999</v>
      </c>
      <c r="G39" s="83">
        <v>7.5</v>
      </c>
      <c r="H39" s="83">
        <v>13.3</v>
      </c>
      <c r="I39" s="83">
        <v>15.5</v>
      </c>
      <c r="J39" s="83">
        <v>18.8</v>
      </c>
      <c r="K39" s="83">
        <v>20.8</v>
      </c>
      <c r="L39" s="83">
        <v>25.3</v>
      </c>
      <c r="M39" s="83">
        <v>20.8</v>
      </c>
      <c r="N39" s="269">
        <v>26.3</v>
      </c>
      <c r="P39" s="83"/>
      <c r="Q39" s="83"/>
      <c r="R39" s="83"/>
      <c r="S39" s="83"/>
      <c r="T39" s="88"/>
      <c r="U39" s="86"/>
    </row>
    <row r="40" spans="2:21" ht="15" customHeight="1">
      <c r="B40" s="100" t="s">
        <v>124</v>
      </c>
      <c r="C40" s="101">
        <v>4.4000000000000004</v>
      </c>
      <c r="D40" s="101">
        <v>3.8</v>
      </c>
      <c r="E40" s="101">
        <v>3</v>
      </c>
      <c r="F40" s="101">
        <v>3.5</v>
      </c>
      <c r="G40" s="101">
        <v>1.8</v>
      </c>
      <c r="H40" s="101">
        <v>3</v>
      </c>
      <c r="I40" s="101">
        <v>3</v>
      </c>
      <c r="J40" s="101">
        <v>3.2</v>
      </c>
      <c r="K40" s="101">
        <v>3.3</v>
      </c>
      <c r="L40" s="101">
        <v>3.8</v>
      </c>
      <c r="M40" s="101">
        <v>3.3</v>
      </c>
      <c r="N40" s="274">
        <v>3.9</v>
      </c>
      <c r="P40" s="88"/>
      <c r="Q40" s="83"/>
      <c r="R40" s="88"/>
      <c r="S40" s="88"/>
      <c r="T40" s="88"/>
    </row>
    <row r="41" spans="2:21" ht="15" customHeight="1">
      <c r="B41" s="102" t="s">
        <v>15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T41" s="88"/>
    </row>
    <row r="42" spans="2:21" ht="15" customHeight="1">
      <c r="B42" s="275" t="s">
        <v>125</v>
      </c>
      <c r="C42" s="275"/>
      <c r="D42" s="104"/>
      <c r="E42" s="104"/>
      <c r="F42" s="104"/>
    </row>
    <row r="43" spans="2:21" ht="15" customHeight="1">
      <c r="B43" s="275" t="s">
        <v>126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2:21" ht="15" customHeight="1"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</row>
    <row r="45" spans="2:21" ht="15" customHeight="1">
      <c r="C45" s="105"/>
      <c r="D45" s="105"/>
      <c r="E45" s="105"/>
      <c r="F45" s="105"/>
      <c r="G45" s="105"/>
      <c r="H45" s="106"/>
      <c r="I45" s="106"/>
      <c r="J45" s="106"/>
      <c r="K45" s="218"/>
      <c r="L45" s="218"/>
      <c r="N45" s="104"/>
    </row>
    <row r="46" spans="2:21" ht="15" customHeight="1">
      <c r="G46" s="107"/>
      <c r="H46" s="107"/>
      <c r="I46" s="107"/>
      <c r="J46" s="213"/>
      <c r="K46" s="217"/>
      <c r="L46" s="213"/>
      <c r="M46" s="104"/>
      <c r="N46" s="104"/>
    </row>
    <row r="47" spans="2:21" ht="15" customHeight="1">
      <c r="K47" s="104"/>
      <c r="L47" s="104"/>
      <c r="N47" s="104"/>
    </row>
    <row r="48" spans="2:21" ht="15" customHeight="1">
      <c r="L48" s="276"/>
      <c r="N48" s="104"/>
    </row>
    <row r="49" spans="11:14" ht="15" customHeight="1">
      <c r="K49" s="258"/>
      <c r="L49" s="104"/>
      <c r="N49" s="104"/>
    </row>
    <row r="50" spans="11:14" ht="15" customHeight="1">
      <c r="K50" s="215"/>
      <c r="L50" s="215"/>
      <c r="M50" s="104"/>
      <c r="N50" s="104"/>
    </row>
    <row r="51" spans="11:14" ht="15" customHeight="1">
      <c r="K51" s="222"/>
      <c r="L51" s="222"/>
      <c r="M51" s="104"/>
      <c r="N51" s="104"/>
    </row>
    <row r="52" spans="11:14" ht="15" customHeight="1">
      <c r="K52" s="104"/>
      <c r="L52" s="104"/>
      <c r="M52" s="104"/>
      <c r="N52" s="104"/>
    </row>
    <row r="53" spans="11:14" ht="15" customHeight="1">
      <c r="M53" s="104"/>
      <c r="N53" s="104"/>
    </row>
    <row r="54" spans="11:14" ht="15" customHeight="1">
      <c r="K54" s="104"/>
      <c r="L54" s="104"/>
      <c r="M54" s="104"/>
      <c r="N54" s="104"/>
    </row>
    <row r="55" spans="11:14" ht="15" customHeight="1">
      <c r="K55" s="104"/>
      <c r="L55" s="104"/>
      <c r="N55" s="104"/>
    </row>
  </sheetData>
  <mergeCells count="13">
    <mergeCell ref="K2:K4"/>
    <mergeCell ref="M3:M4"/>
    <mergeCell ref="N3:N4"/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80"/>
  <sheetViews>
    <sheetView showGridLines="0" tabSelected="1" zoomScale="80" zoomScaleNormal="80" zoomScalePage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6" sqref="K26"/>
    </sheetView>
  </sheetViews>
  <sheetFormatPr baseColWidth="10" defaultColWidth="9.5" defaultRowHeight="12"/>
  <cols>
    <col min="1" max="1" width="5.6640625" style="31" customWidth="1"/>
    <col min="2" max="2" width="48" style="31" customWidth="1"/>
    <col min="3" max="19" width="10.6640625" style="78" customWidth="1"/>
    <col min="20" max="22" width="18.6640625" style="78" customWidth="1"/>
    <col min="23" max="16384" width="9.5" style="31"/>
  </cols>
  <sheetData>
    <row r="1" spans="2:23" ht="30" customHeight="1">
      <c r="B1" s="346" t="s">
        <v>56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7"/>
      <c r="V1" s="347"/>
      <c r="W1" s="30"/>
    </row>
    <row r="2" spans="2:23" ht="15.75" customHeight="1">
      <c r="B2" s="348" t="s">
        <v>14</v>
      </c>
      <c r="C2" s="32" t="s">
        <v>43</v>
      </c>
      <c r="D2" s="32" t="s">
        <v>29</v>
      </c>
      <c r="E2" s="32" t="s">
        <v>31</v>
      </c>
      <c r="F2" s="299" t="s">
        <v>33</v>
      </c>
      <c r="G2" s="350" t="s">
        <v>53</v>
      </c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263"/>
      <c r="S2" s="264" t="s">
        <v>240</v>
      </c>
      <c r="T2" s="32" t="s">
        <v>57</v>
      </c>
      <c r="U2" s="349" t="s">
        <v>58</v>
      </c>
      <c r="V2" s="349"/>
      <c r="W2" s="30"/>
    </row>
    <row r="3" spans="2:23" ht="41.25" customHeight="1">
      <c r="B3" s="348"/>
      <c r="C3" s="33" t="s">
        <v>28</v>
      </c>
      <c r="D3" s="33" t="s">
        <v>28</v>
      </c>
      <c r="E3" s="33" t="s">
        <v>28</v>
      </c>
      <c r="F3" s="34" t="s">
        <v>28</v>
      </c>
      <c r="G3" s="34" t="s">
        <v>17</v>
      </c>
      <c r="H3" s="34" t="s">
        <v>16</v>
      </c>
      <c r="I3" s="34" t="s">
        <v>18</v>
      </c>
      <c r="J3" s="34" t="s">
        <v>19</v>
      </c>
      <c r="K3" s="34" t="s">
        <v>20</v>
      </c>
      <c r="L3" s="34" t="s">
        <v>21</v>
      </c>
      <c r="M3" s="34" t="s">
        <v>23</v>
      </c>
      <c r="N3" s="34" t="s">
        <v>59</v>
      </c>
      <c r="O3" s="33" t="s">
        <v>24</v>
      </c>
      <c r="P3" s="33" t="s">
        <v>25</v>
      </c>
      <c r="Q3" s="33" t="s">
        <v>60</v>
      </c>
      <c r="R3" s="33" t="s">
        <v>28</v>
      </c>
      <c r="S3" s="33" t="s">
        <v>17</v>
      </c>
      <c r="T3" s="33" t="s">
        <v>61</v>
      </c>
      <c r="U3" s="33" t="s">
        <v>62</v>
      </c>
      <c r="V3" s="33" t="s">
        <v>61</v>
      </c>
      <c r="W3" s="30"/>
    </row>
    <row r="4" spans="2:23" ht="15.5" customHeight="1">
      <c r="B4" s="35" t="s">
        <v>63</v>
      </c>
      <c r="C4" s="36">
        <v>335999.64216584002</v>
      </c>
      <c r="D4" s="36">
        <v>381575.48956979002</v>
      </c>
      <c r="E4" s="36">
        <v>399056.72668438999</v>
      </c>
      <c r="F4" s="36">
        <v>435797.70191339002</v>
      </c>
      <c r="G4" s="36">
        <v>428916.13687952998</v>
      </c>
      <c r="H4" s="36">
        <v>423237.46905200998</v>
      </c>
      <c r="I4" s="36">
        <v>423715.06146469997</v>
      </c>
      <c r="J4" s="36">
        <v>437000.18159967999</v>
      </c>
      <c r="K4" s="36">
        <v>428691.91028025001</v>
      </c>
      <c r="L4" s="36">
        <v>445084.67264793999</v>
      </c>
      <c r="M4" s="36">
        <v>436347.52394436998</v>
      </c>
      <c r="N4" s="36">
        <v>445729.65514187003</v>
      </c>
      <c r="O4" s="36">
        <v>441010.11253475997</v>
      </c>
      <c r="P4" s="36">
        <v>441847.54840769997</v>
      </c>
      <c r="Q4" s="36">
        <v>446715.72044666001</v>
      </c>
      <c r="R4" s="36">
        <v>477490.55573388998</v>
      </c>
      <c r="S4" s="36">
        <v>469757.91973092995</v>
      </c>
      <c r="T4" s="37">
        <v>426145.91973092995</v>
      </c>
      <c r="U4" s="38">
        <v>-1.6194322400942984</v>
      </c>
      <c r="V4" s="39">
        <v>977.12996361306512</v>
      </c>
      <c r="W4" s="30"/>
    </row>
    <row r="5" spans="2:23" ht="15.5" customHeight="1">
      <c r="B5" s="40" t="s">
        <v>64</v>
      </c>
      <c r="C5" s="36">
        <v>994061.99078157998</v>
      </c>
      <c r="D5" s="36">
        <v>1102700.1996206299</v>
      </c>
      <c r="E5" s="36">
        <v>1208859.3129348899</v>
      </c>
      <c r="F5" s="36">
        <v>1277635.3655519199</v>
      </c>
      <c r="G5" s="36">
        <v>1258240.6800343499</v>
      </c>
      <c r="H5" s="36">
        <v>1255360.2350401301</v>
      </c>
      <c r="I5" s="36">
        <v>1253059.25305744</v>
      </c>
      <c r="J5" s="36">
        <v>1264452.0987971299</v>
      </c>
      <c r="K5" s="36">
        <v>1259920.3186446901</v>
      </c>
      <c r="L5" s="36">
        <v>1288974.45462579</v>
      </c>
      <c r="M5" s="36">
        <v>1312155.9533319699</v>
      </c>
      <c r="N5" s="36">
        <v>1303304.80100658</v>
      </c>
      <c r="O5" s="36">
        <v>1305255.39404625</v>
      </c>
      <c r="P5" s="36">
        <v>1331696.1804062801</v>
      </c>
      <c r="Q5" s="36">
        <v>1332027.2929957199</v>
      </c>
      <c r="R5" s="36">
        <v>1438310.8838784799</v>
      </c>
      <c r="S5" s="36">
        <v>1465639.4187026601</v>
      </c>
      <c r="T5" s="37">
        <v>207398.73866831022</v>
      </c>
      <c r="U5" s="38">
        <v>1.9000436644466934</v>
      </c>
      <c r="V5" s="39">
        <v>16.483232656461901</v>
      </c>
      <c r="W5" s="41"/>
    </row>
    <row r="6" spans="2:23" ht="15.5" customHeight="1">
      <c r="B6" s="42" t="s">
        <v>65</v>
      </c>
      <c r="C6" s="43">
        <v>282672.84793054999</v>
      </c>
      <c r="D6" s="43">
        <v>314392.12998730002</v>
      </c>
      <c r="E6" s="43">
        <v>332546.01526178</v>
      </c>
      <c r="F6" s="43">
        <v>363628.83621787</v>
      </c>
      <c r="G6" s="43">
        <v>348772.39014229999</v>
      </c>
      <c r="H6" s="43">
        <v>343073.85207977</v>
      </c>
      <c r="I6" s="43">
        <v>343509.94096901</v>
      </c>
      <c r="J6" s="43">
        <v>352220.75030267</v>
      </c>
      <c r="K6" s="43">
        <v>349283.39180097001</v>
      </c>
      <c r="L6" s="43">
        <v>359157.08443511999</v>
      </c>
      <c r="M6" s="43">
        <v>357639.11626479001</v>
      </c>
      <c r="N6" s="43">
        <v>354980.45129394002</v>
      </c>
      <c r="O6" s="43">
        <v>358501.55776226998</v>
      </c>
      <c r="P6" s="43">
        <v>357456.73854532</v>
      </c>
      <c r="Q6" s="43">
        <v>359336.23950710002</v>
      </c>
      <c r="R6" s="43">
        <v>384366.17487276997</v>
      </c>
      <c r="S6" s="43">
        <v>370122.24042206001</v>
      </c>
      <c r="T6" s="44">
        <v>21349.850279760023</v>
      </c>
      <c r="U6" s="45">
        <v>-3.70582412862549</v>
      </c>
      <c r="V6" s="46">
        <v>6.1214278661935406</v>
      </c>
      <c r="W6" s="30"/>
    </row>
    <row r="7" spans="2:23" ht="15" customHeight="1">
      <c r="B7" s="40" t="s">
        <v>66</v>
      </c>
      <c r="C7" s="36">
        <v>27698.463308189999</v>
      </c>
      <c r="D7" s="36">
        <v>40503.128629750005</v>
      </c>
      <c r="E7" s="36">
        <v>37488.352796579995</v>
      </c>
      <c r="F7" s="36">
        <v>35647.719401320006</v>
      </c>
      <c r="G7" s="36">
        <v>50856.238796850004</v>
      </c>
      <c r="H7" s="36">
        <v>49537.843786089994</v>
      </c>
      <c r="I7" s="36">
        <v>48277.421148719994</v>
      </c>
      <c r="J7" s="36">
        <v>43576.892603319997</v>
      </c>
      <c r="K7" s="36">
        <v>48802.17137684</v>
      </c>
      <c r="L7" s="36">
        <v>51288.195478039997</v>
      </c>
      <c r="M7" s="36">
        <v>45927.768974879997</v>
      </c>
      <c r="N7" s="36">
        <v>57390.177900379997</v>
      </c>
      <c r="O7" s="36">
        <v>49970.875997559997</v>
      </c>
      <c r="P7" s="36">
        <v>51680.560877609998</v>
      </c>
      <c r="Q7" s="36">
        <v>54110.259743399998</v>
      </c>
      <c r="R7" s="36">
        <v>52430.369283140004</v>
      </c>
      <c r="S7" s="36">
        <v>66183.437095239991</v>
      </c>
      <c r="T7" s="37">
        <v>15327.198298389987</v>
      </c>
      <c r="U7" s="38">
        <v>26.23110994665938</v>
      </c>
      <c r="V7" s="39">
        <v>30.138285215341853</v>
      </c>
      <c r="W7" s="30"/>
    </row>
    <row r="8" spans="2:23" ht="15.5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8"/>
      <c r="V8" s="39"/>
      <c r="W8" s="30"/>
    </row>
    <row r="9" spans="2:23" ht="25.5" customHeight="1">
      <c r="B9" s="40" t="s">
        <v>67</v>
      </c>
      <c r="C9" s="36">
        <v>716727.64919614</v>
      </c>
      <c r="D9" s="36">
        <v>793474.63175403012</v>
      </c>
      <c r="E9" s="36">
        <v>898843.89384391007</v>
      </c>
      <c r="F9" s="36">
        <v>932967.31658618001</v>
      </c>
      <c r="G9" s="36">
        <v>935107.50967118994</v>
      </c>
      <c r="H9" s="36">
        <v>940540.47664851008</v>
      </c>
      <c r="I9" s="36">
        <v>939061.41259240999</v>
      </c>
      <c r="J9" s="36">
        <v>940531.02234569006</v>
      </c>
      <c r="K9" s="36">
        <v>939212.34973850986</v>
      </c>
      <c r="L9" s="36">
        <v>957641.91013459</v>
      </c>
      <c r="M9" s="36">
        <v>981140.57473111013</v>
      </c>
      <c r="N9" s="36">
        <v>975355.58247698017</v>
      </c>
      <c r="O9" s="36">
        <v>975780.48813328997</v>
      </c>
      <c r="P9" s="36">
        <v>1004094.8043449498</v>
      </c>
      <c r="Q9" s="36">
        <v>1001029.77667255</v>
      </c>
      <c r="R9" s="36">
        <v>1071666.1757970001</v>
      </c>
      <c r="S9" s="36">
        <v>1122996.66545518</v>
      </c>
      <c r="T9" s="37">
        <v>187889.15578399005</v>
      </c>
      <c r="U9" s="38">
        <v>4.7897834995123789</v>
      </c>
      <c r="V9" s="39">
        <v>20.092786534251793</v>
      </c>
      <c r="W9" s="30"/>
    </row>
    <row r="10" spans="2:23" ht="15.5" customHeight="1">
      <c r="B10" s="42" t="s">
        <v>68</v>
      </c>
      <c r="C10" s="43">
        <v>391910.7964342701</v>
      </c>
      <c r="D10" s="43">
        <v>426418.33665691997</v>
      </c>
      <c r="E10" s="43">
        <v>490971.41488684935</v>
      </c>
      <c r="F10" s="43">
        <v>540683.49388135003</v>
      </c>
      <c r="G10" s="43">
        <v>545561.42826596997</v>
      </c>
      <c r="H10" s="43">
        <v>555456.51972372003</v>
      </c>
      <c r="I10" s="43">
        <v>551735.93384093</v>
      </c>
      <c r="J10" s="43">
        <v>557972.59829293005</v>
      </c>
      <c r="K10" s="43">
        <v>555166.19940563</v>
      </c>
      <c r="L10" s="43">
        <v>570028.91888961999</v>
      </c>
      <c r="M10" s="43">
        <v>569933.70881454006</v>
      </c>
      <c r="N10" s="43">
        <v>566071.05487780005</v>
      </c>
      <c r="O10" s="43">
        <v>582715.42906423996</v>
      </c>
      <c r="P10" s="43">
        <v>588440.84062038991</v>
      </c>
      <c r="Q10" s="43">
        <v>594790.87668435997</v>
      </c>
      <c r="R10" s="43">
        <v>642711.07001990988</v>
      </c>
      <c r="S10" s="43">
        <v>660576.55160697002</v>
      </c>
      <c r="T10" s="44">
        <v>115015.12334100006</v>
      </c>
      <c r="U10" s="45">
        <v>2.7797065307287649</v>
      </c>
      <c r="V10" s="46">
        <v>21.081974894480314</v>
      </c>
      <c r="W10" s="30"/>
    </row>
    <row r="11" spans="2:23" ht="15.5" customHeight="1">
      <c r="B11" s="42" t="s">
        <v>69</v>
      </c>
      <c r="C11" s="43">
        <v>324816.85276187019</v>
      </c>
      <c r="D11" s="43">
        <v>367056.29509711004</v>
      </c>
      <c r="E11" s="43">
        <v>407872.47895705997</v>
      </c>
      <c r="F11" s="43">
        <v>392283.82270482997</v>
      </c>
      <c r="G11" s="43">
        <v>389546.08140522003</v>
      </c>
      <c r="H11" s="43">
        <v>385083.95692478999</v>
      </c>
      <c r="I11" s="43">
        <v>387325.47875148</v>
      </c>
      <c r="J11" s="43">
        <v>382558.42405276</v>
      </c>
      <c r="K11" s="43">
        <v>384046.15033288003</v>
      </c>
      <c r="L11" s="43">
        <v>387612.99124497001</v>
      </c>
      <c r="M11" s="43">
        <v>411206.86591657001</v>
      </c>
      <c r="N11" s="43">
        <v>409284.52759918</v>
      </c>
      <c r="O11" s="43">
        <v>393065.05906905001</v>
      </c>
      <c r="P11" s="43">
        <v>415653.96372455999</v>
      </c>
      <c r="Q11" s="43">
        <v>406238.89998818998</v>
      </c>
      <c r="R11" s="43">
        <v>428955.10577709001</v>
      </c>
      <c r="S11" s="43">
        <v>462420.11384821008</v>
      </c>
      <c r="T11" s="44">
        <v>72874.03244299005</v>
      </c>
      <c r="U11" s="45">
        <v>7.8015175994922137</v>
      </c>
      <c r="V11" s="46">
        <v>18.70742279837847</v>
      </c>
      <c r="W11" s="30"/>
    </row>
    <row r="12" spans="2:23" ht="15.5" customHeight="1">
      <c r="B12" s="42" t="s">
        <v>70</v>
      </c>
      <c r="C12" s="43">
        <v>13533.659408793523</v>
      </c>
      <c r="D12" s="43">
        <v>13499.253870440942</v>
      </c>
      <c r="E12" s="43">
        <v>14531.9855461675</v>
      </c>
      <c r="F12" s="43">
        <v>14167.873533163003</v>
      </c>
      <c r="G12" s="43">
        <v>14034.902290813092</v>
      </c>
      <c r="H12" s="43">
        <v>14266.192114478901</v>
      </c>
      <c r="I12" s="43">
        <v>14214.42325006216</v>
      </c>
      <c r="J12" s="43">
        <v>14371.45310553144</v>
      </c>
      <c r="K12" s="43">
        <v>14291.379926026435</v>
      </c>
      <c r="L12" s="43">
        <v>14813.39648886002</v>
      </c>
      <c r="M12" s="43">
        <v>16392.202812035841</v>
      </c>
      <c r="N12" s="43">
        <v>16220.6593857809</v>
      </c>
      <c r="O12" s="43">
        <v>16321.395858309137</v>
      </c>
      <c r="P12" s="43">
        <v>16629.204354051886</v>
      </c>
      <c r="Q12" s="43">
        <v>16901.567779767698</v>
      </c>
      <c r="R12" s="43">
        <v>18109.91656648555</v>
      </c>
      <c r="S12" s="43">
        <v>18556.482200685808</v>
      </c>
      <c r="T12" s="44">
        <v>4521.5799098727166</v>
      </c>
      <c r="U12" s="45">
        <v>2.465862460275936</v>
      </c>
      <c r="V12" s="46">
        <v>32.21668249755065</v>
      </c>
      <c r="W12" s="30"/>
    </row>
    <row r="13" spans="2:23" ht="15.5" customHeight="1">
      <c r="B13" s="40" t="s">
        <v>71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45"/>
      <c r="V13" s="46"/>
      <c r="W13" s="30"/>
    </row>
    <row r="14" spans="2:23" s="49" customFormat="1" ht="15.5" customHeight="1">
      <c r="B14" s="47" t="s">
        <v>72</v>
      </c>
      <c r="C14" s="36">
        <v>265447.56507448002</v>
      </c>
      <c r="D14" s="36">
        <v>310559.13924366003</v>
      </c>
      <c r="E14" s="36">
        <v>343758.21693202003</v>
      </c>
      <c r="F14" s="36">
        <v>342503.12691801001</v>
      </c>
      <c r="G14" s="36">
        <v>335472.28273212997</v>
      </c>
      <c r="H14" s="36">
        <v>337650.38800957002</v>
      </c>
      <c r="I14" s="36">
        <v>330528.46346331004</v>
      </c>
      <c r="J14" s="36">
        <v>334004.31237002002</v>
      </c>
      <c r="K14" s="36">
        <v>337087.19771258999</v>
      </c>
      <c r="L14" s="36">
        <v>338554.57920556999</v>
      </c>
      <c r="M14" s="36">
        <v>377910.01231505</v>
      </c>
      <c r="N14" s="36">
        <v>362291.94357576</v>
      </c>
      <c r="O14" s="36">
        <v>365418.74609741999</v>
      </c>
      <c r="P14" s="36">
        <v>372037.98514543998</v>
      </c>
      <c r="Q14" s="36">
        <v>365534.74840332998</v>
      </c>
      <c r="R14" s="36">
        <v>433730.56950887997</v>
      </c>
      <c r="S14" s="36">
        <v>455570.95094267</v>
      </c>
      <c r="T14" s="37">
        <v>120098.66821054003</v>
      </c>
      <c r="U14" s="38">
        <v>5.0354720116961627</v>
      </c>
      <c r="V14" s="39">
        <v>35.799878080072922</v>
      </c>
      <c r="W14" s="48"/>
    </row>
    <row r="15" spans="2:23" ht="15.5" customHeight="1">
      <c r="B15" s="50" t="s">
        <v>68</v>
      </c>
      <c r="C15" s="43">
        <v>169079.92680220996</v>
      </c>
      <c r="D15" s="43">
        <v>193453.23654668999</v>
      </c>
      <c r="E15" s="43">
        <v>211173.27041606995</v>
      </c>
      <c r="F15" s="43">
        <v>222419.67173668998</v>
      </c>
      <c r="G15" s="43">
        <v>219114.01825251</v>
      </c>
      <c r="H15" s="43">
        <v>220388.61664033099</v>
      </c>
      <c r="I15" s="43">
        <v>213944.80052141001</v>
      </c>
      <c r="J15" s="43">
        <v>215197.23413038001</v>
      </c>
      <c r="K15" s="43">
        <v>219017.5371358</v>
      </c>
      <c r="L15" s="43">
        <v>214657.99787672001</v>
      </c>
      <c r="M15" s="43">
        <v>222911.50171034998</v>
      </c>
      <c r="N15" s="43">
        <v>215253.87938783001</v>
      </c>
      <c r="O15" s="43">
        <v>227658.55328830998</v>
      </c>
      <c r="P15" s="43">
        <v>227891.59975555999</v>
      </c>
      <c r="Q15" s="43">
        <v>222315.94598124002</v>
      </c>
      <c r="R15" s="43">
        <v>268172.10697213997</v>
      </c>
      <c r="S15" s="43">
        <v>272389.15658275003</v>
      </c>
      <c r="T15" s="44">
        <v>53275.138330240035</v>
      </c>
      <c r="U15" s="45">
        <v>1.5725161196753934</v>
      </c>
      <c r="V15" s="46">
        <v>24.313888611565247</v>
      </c>
      <c r="W15" s="30"/>
    </row>
    <row r="16" spans="2:23" ht="15.5" customHeight="1">
      <c r="B16" s="50" t="s">
        <v>69</v>
      </c>
      <c r="C16" s="43">
        <v>96367.638272269949</v>
      </c>
      <c r="D16" s="43">
        <v>117105.90269697001</v>
      </c>
      <c r="E16" s="43">
        <v>132584.94651594994</v>
      </c>
      <c r="F16" s="43">
        <v>120083.45518131999</v>
      </c>
      <c r="G16" s="43">
        <v>116358.26447962008</v>
      </c>
      <c r="H16" s="43">
        <v>117261.77136923988</v>
      </c>
      <c r="I16" s="43">
        <v>116583.66294189999</v>
      </c>
      <c r="J16" s="43">
        <v>118807.07823964002</v>
      </c>
      <c r="K16" s="43">
        <v>118069.66057679</v>
      </c>
      <c r="L16" s="43">
        <v>123896.58132885001</v>
      </c>
      <c r="M16" s="43">
        <v>154998.51060470002</v>
      </c>
      <c r="N16" s="43">
        <v>147038.06418792999</v>
      </c>
      <c r="O16" s="43">
        <v>137760.19280911001</v>
      </c>
      <c r="P16" s="43">
        <v>144146.38538987999</v>
      </c>
      <c r="Q16" s="43">
        <v>143218.80242209</v>
      </c>
      <c r="R16" s="43">
        <v>165558.46253673997</v>
      </c>
      <c r="S16" s="43">
        <v>183181.79435992002</v>
      </c>
      <c r="T16" s="44">
        <v>66823.529880299946</v>
      </c>
      <c r="U16" s="45">
        <v>10.644778619678942</v>
      </c>
      <c r="V16" s="46">
        <v>57.429122184960015</v>
      </c>
      <c r="W16" s="30"/>
    </row>
    <row r="17" spans="2:23" ht="15.5" customHeight="1">
      <c r="B17" s="50" t="s">
        <v>70</v>
      </c>
      <c r="C17" s="43">
        <v>4015.2066720591538</v>
      </c>
      <c r="D17" s="43">
        <v>4306.8116017879984</v>
      </c>
      <c r="E17" s="43">
        <v>4723.8355756089568</v>
      </c>
      <c r="F17" s="43">
        <v>4336.9802881581882</v>
      </c>
      <c r="G17" s="43">
        <v>4192.2559374978528</v>
      </c>
      <c r="H17" s="43">
        <v>4344.1928129049647</v>
      </c>
      <c r="I17" s="43">
        <v>4278.4934635349528</v>
      </c>
      <c r="J17" s="43">
        <v>4463.1884861871804</v>
      </c>
      <c r="K17" s="43">
        <v>4393.6864764230058</v>
      </c>
      <c r="L17" s="43">
        <v>4734.9527087409342</v>
      </c>
      <c r="M17" s="43">
        <v>6178.8049568005708</v>
      </c>
      <c r="N17" s="43">
        <v>5827.3748336578446</v>
      </c>
      <c r="O17" s="43">
        <v>5720.2709538206282</v>
      </c>
      <c r="P17" s="43">
        <v>5766.9116831390829</v>
      </c>
      <c r="Q17" s="43">
        <v>5958.6176915713486</v>
      </c>
      <c r="R17" s="43">
        <v>6989.6590646342584</v>
      </c>
      <c r="S17" s="43">
        <v>7350.9123083805534</v>
      </c>
      <c r="T17" s="44">
        <v>3158.6563708827007</v>
      </c>
      <c r="U17" s="45">
        <v>5.1683957744682596</v>
      </c>
      <c r="V17" s="46">
        <v>75.345027068360352</v>
      </c>
      <c r="W17" s="30"/>
    </row>
    <row r="18" spans="2:23" s="49" customFormat="1" ht="15.5" customHeight="1">
      <c r="B18" s="47" t="s">
        <v>73</v>
      </c>
      <c r="C18" s="36">
        <v>410895.48524955002</v>
      </c>
      <c r="D18" s="36">
        <v>444676.45596152003</v>
      </c>
      <c r="E18" s="36">
        <v>495313.10327557003</v>
      </c>
      <c r="F18" s="36">
        <v>530249.63393507001</v>
      </c>
      <c r="G18" s="36">
        <v>530731.16199284</v>
      </c>
      <c r="H18" s="36">
        <v>531219.28882427001</v>
      </c>
      <c r="I18" s="36">
        <v>537027.60936377</v>
      </c>
      <c r="J18" s="36">
        <v>538315.56522655999</v>
      </c>
      <c r="K18" s="36">
        <v>532910.66438516998</v>
      </c>
      <c r="L18" s="36">
        <v>548865.59660120006</v>
      </c>
      <c r="M18" s="36">
        <v>535578.04470261</v>
      </c>
      <c r="N18" s="36">
        <v>544935.29058645002</v>
      </c>
      <c r="O18" s="36">
        <v>539994.61130509002</v>
      </c>
      <c r="P18" s="36">
        <v>558949.91124328994</v>
      </c>
      <c r="Q18" s="36">
        <v>563318.96884162002</v>
      </c>
      <c r="R18" s="36">
        <v>576125.91768799</v>
      </c>
      <c r="S18" s="36">
        <v>592633.80434650998</v>
      </c>
      <c r="T18" s="37">
        <v>61902.642353669973</v>
      </c>
      <c r="U18" s="38">
        <v>2.8653261642466177</v>
      </c>
      <c r="V18" s="39">
        <v>11.663653236646599</v>
      </c>
      <c r="W18" s="48"/>
    </row>
    <row r="19" spans="2:23" ht="15.5" customHeight="1">
      <c r="B19" s="50" t="s">
        <v>68</v>
      </c>
      <c r="C19" s="43">
        <v>198876.49731333001</v>
      </c>
      <c r="D19" s="43">
        <v>209601.25877750001</v>
      </c>
      <c r="E19" s="43">
        <v>252438.65892826999</v>
      </c>
      <c r="F19" s="43">
        <v>289416.46528071002</v>
      </c>
      <c r="G19" s="43">
        <v>288838.52151603997</v>
      </c>
      <c r="H19" s="43">
        <v>293387.80633915105</v>
      </c>
      <c r="I19" s="43">
        <v>296247.37942125002</v>
      </c>
      <c r="J19" s="43">
        <v>302614.38331473002</v>
      </c>
      <c r="K19" s="43">
        <v>294590.29624703998</v>
      </c>
      <c r="L19" s="43">
        <v>313197.45071534999</v>
      </c>
      <c r="M19" s="43">
        <v>305579.24823545001</v>
      </c>
      <c r="N19" s="43">
        <v>308963.18865574</v>
      </c>
      <c r="O19" s="43">
        <v>311864.02690752997</v>
      </c>
      <c r="P19" s="43">
        <v>316407.05185003998</v>
      </c>
      <c r="Q19" s="43">
        <v>327177.62697268999</v>
      </c>
      <c r="R19" s="43">
        <v>339167.99580519</v>
      </c>
      <c r="S19" s="43">
        <v>341350.91199274</v>
      </c>
      <c r="T19" s="44">
        <v>52512.390476700035</v>
      </c>
      <c r="U19" s="45">
        <v>0.64360913015031329</v>
      </c>
      <c r="V19" s="46">
        <v>18.180535685155785</v>
      </c>
      <c r="W19" s="30"/>
    </row>
    <row r="20" spans="2:23" ht="15.5" customHeight="1">
      <c r="B20" s="50" t="s">
        <v>69</v>
      </c>
      <c r="C20" s="43">
        <v>212018.98793622002</v>
      </c>
      <c r="D20" s="43">
        <v>235075.19718402001</v>
      </c>
      <c r="E20" s="43">
        <v>242874.44434729998</v>
      </c>
      <c r="F20" s="43">
        <v>240833.16865435999</v>
      </c>
      <c r="G20" s="43">
        <v>241892.64047680001</v>
      </c>
      <c r="H20" s="43">
        <v>237831.48248512004</v>
      </c>
      <c r="I20" s="43">
        <v>240780.22994252</v>
      </c>
      <c r="J20" s="43">
        <v>235701.18191183003</v>
      </c>
      <c r="K20" s="43">
        <v>238320.36813813</v>
      </c>
      <c r="L20" s="43">
        <v>235668.14588585001</v>
      </c>
      <c r="M20" s="43">
        <v>229998.79646715999</v>
      </c>
      <c r="N20" s="43">
        <v>235972.10193070999</v>
      </c>
      <c r="O20" s="43">
        <v>228130.58439755999</v>
      </c>
      <c r="P20" s="43">
        <v>242542.85939324999</v>
      </c>
      <c r="Q20" s="43">
        <v>236141.34186893</v>
      </c>
      <c r="R20" s="43">
        <v>236957.9218828</v>
      </c>
      <c r="S20" s="43">
        <v>251282.89235377</v>
      </c>
      <c r="T20" s="44">
        <v>9390.2518769699964</v>
      </c>
      <c r="U20" s="45">
        <v>6.0453646610114875</v>
      </c>
      <c r="V20" s="46">
        <v>3.8819915556176809</v>
      </c>
      <c r="W20" s="30"/>
    </row>
    <row r="21" spans="2:23" ht="15.5" customHeight="1">
      <c r="B21" s="50" t="s">
        <v>70</v>
      </c>
      <c r="C21" s="43">
        <v>8833.8789891222605</v>
      </c>
      <c r="D21" s="43">
        <v>8645.3762210821005</v>
      </c>
      <c r="E21" s="43">
        <v>8653.3122406623552</v>
      </c>
      <c r="F21" s="43">
        <v>8698.0234172268792</v>
      </c>
      <c r="G21" s="43">
        <v>8715.1167371829579</v>
      </c>
      <c r="H21" s="43">
        <v>8810.9347558893951</v>
      </c>
      <c r="I21" s="43">
        <v>8836.3722151268139</v>
      </c>
      <c r="J21" s="43">
        <v>8854.512852910113</v>
      </c>
      <c r="K21" s="43">
        <v>8868.5355190264054</v>
      </c>
      <c r="L21" s="43">
        <v>9006.5239392228559</v>
      </c>
      <c r="M21" s="43">
        <v>9168.5894149899086</v>
      </c>
      <c r="N21" s="43">
        <v>9351.9857992610978</v>
      </c>
      <c r="O21" s="43">
        <v>9472.7564545132573</v>
      </c>
      <c r="P21" s="43">
        <v>9703.4916672637755</v>
      </c>
      <c r="Q21" s="43">
        <v>9824.6595668682785</v>
      </c>
      <c r="R21" s="43">
        <v>10004.049694877187</v>
      </c>
      <c r="S21" s="43">
        <v>10083.745018129104</v>
      </c>
      <c r="T21" s="44">
        <v>1368.6282809461463</v>
      </c>
      <c r="U21" s="45">
        <v>0.79663062142452112</v>
      </c>
      <c r="V21" s="46">
        <v>15.704072845139393</v>
      </c>
      <c r="W21" s="30"/>
    </row>
    <row r="22" spans="2:23" ht="15.5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/>
      <c r="V22" s="46"/>
      <c r="W22" s="30"/>
    </row>
    <row r="23" spans="2:23" s="49" customFormat="1" ht="25.5" customHeight="1">
      <c r="B23" s="35" t="s">
        <v>74</v>
      </c>
      <c r="C23" s="36">
        <v>981627.42925634002</v>
      </c>
      <c r="D23" s="36">
        <v>998681.85735955997</v>
      </c>
      <c r="E23" s="36">
        <v>1016657.0963205708</v>
      </c>
      <c r="F23" s="36">
        <v>1073130.5594651802</v>
      </c>
      <c r="G23" s="36">
        <v>1059924.2512532892</v>
      </c>
      <c r="H23" s="36">
        <v>1036544.8012474241</v>
      </c>
      <c r="I23" s="36">
        <v>1054354.5886325599</v>
      </c>
      <c r="J23" s="36">
        <v>1046768.2887484203</v>
      </c>
      <c r="K23" s="36">
        <v>1028366.7591250101</v>
      </c>
      <c r="L23" s="36">
        <v>1024474.7806719999</v>
      </c>
      <c r="M23" s="36">
        <v>1009546.91992209</v>
      </c>
      <c r="N23" s="36">
        <v>1011982.6559808102</v>
      </c>
      <c r="O23" s="36">
        <v>990844.69234032009</v>
      </c>
      <c r="P23" s="36">
        <v>1011848.0492226599</v>
      </c>
      <c r="Q23" s="36">
        <v>999754.54941886989</v>
      </c>
      <c r="R23" s="36">
        <v>971870.82387870003</v>
      </c>
      <c r="S23" s="36">
        <v>972956.57114658004</v>
      </c>
      <c r="T23" s="37">
        <v>-86967.680106709129</v>
      </c>
      <c r="U23" s="38">
        <v>0.11171724072822631</v>
      </c>
      <c r="V23" s="39">
        <v>-8.2050844674867776</v>
      </c>
      <c r="W23" s="48"/>
    </row>
    <row r="24" spans="2:23" ht="15.5" customHeight="1">
      <c r="B24" s="42" t="s">
        <v>68</v>
      </c>
      <c r="C24" s="43">
        <v>433825.70732552995</v>
      </c>
      <c r="D24" s="43">
        <v>504998.5557267901</v>
      </c>
      <c r="E24" s="43">
        <v>570626.55437231029</v>
      </c>
      <c r="F24" s="43">
        <v>613993.92640989996</v>
      </c>
      <c r="G24" s="43">
        <v>601333.91137709003</v>
      </c>
      <c r="H24" s="43">
        <v>603064.92460244941</v>
      </c>
      <c r="I24" s="43">
        <v>610230.40872483002</v>
      </c>
      <c r="J24" s="43">
        <v>615808.52488327073</v>
      </c>
      <c r="K24" s="43">
        <v>600586.00115020992</v>
      </c>
      <c r="L24" s="43">
        <v>609169.54079951998</v>
      </c>
      <c r="M24" s="43">
        <v>613785.01891814009</v>
      </c>
      <c r="N24" s="43">
        <v>617759.28188332007</v>
      </c>
      <c r="O24" s="43">
        <v>618781.86363461998</v>
      </c>
      <c r="P24" s="43">
        <v>622902.16042882996</v>
      </c>
      <c r="Q24" s="43">
        <v>626578.92478517001</v>
      </c>
      <c r="R24" s="43">
        <v>613708.3618475399</v>
      </c>
      <c r="S24" s="43">
        <v>601255.67974089005</v>
      </c>
      <c r="T24" s="44">
        <v>-78.231636199983768</v>
      </c>
      <c r="U24" s="45">
        <v>-2.0290878992037298</v>
      </c>
      <c r="V24" s="46">
        <v>-1.3009683092846114E-2</v>
      </c>
      <c r="W24" s="30"/>
    </row>
    <row r="25" spans="2:23" ht="15.5" customHeight="1">
      <c r="B25" s="42" t="s">
        <v>69</v>
      </c>
      <c r="C25" s="43">
        <v>547801.72193081002</v>
      </c>
      <c r="D25" s="43">
        <v>493683.30163276999</v>
      </c>
      <c r="E25" s="43">
        <v>446030.5419482601</v>
      </c>
      <c r="F25" s="43">
        <v>459136.63305528002</v>
      </c>
      <c r="G25" s="43">
        <v>458590.33987620019</v>
      </c>
      <c r="H25" s="43">
        <v>433479.87664497003</v>
      </c>
      <c r="I25" s="43">
        <v>444124.17990773002</v>
      </c>
      <c r="J25" s="43">
        <v>430959.76386515039</v>
      </c>
      <c r="K25" s="43">
        <v>427780.75797479996</v>
      </c>
      <c r="L25" s="43">
        <v>415305.23987247999</v>
      </c>
      <c r="M25" s="43">
        <v>395761.90100394993</v>
      </c>
      <c r="N25" s="43">
        <v>394223.37409748993</v>
      </c>
      <c r="O25" s="43">
        <v>372062.82870569994</v>
      </c>
      <c r="P25" s="43">
        <v>388945.88879383</v>
      </c>
      <c r="Q25" s="43">
        <v>373175.6246337</v>
      </c>
      <c r="R25" s="43">
        <v>358162.46203116002</v>
      </c>
      <c r="S25" s="43">
        <v>371700.89140569</v>
      </c>
      <c r="T25" s="44">
        <v>-86889.448470510193</v>
      </c>
      <c r="U25" s="45">
        <v>3.7799688157582834</v>
      </c>
      <c r="V25" s="46">
        <v>-18.947073436820894</v>
      </c>
      <c r="W25" s="30"/>
    </row>
    <row r="26" spans="2:23" ht="15.5" customHeight="1">
      <c r="B26" s="42" t="s">
        <v>70</v>
      </c>
      <c r="C26" s="43">
        <v>22824.437417960511</v>
      </c>
      <c r="D26" s="43">
        <v>18156.223743758655</v>
      </c>
      <c r="E26" s="43">
        <v>15891.509535811938</v>
      </c>
      <c r="F26" s="43">
        <v>16582.35536382057</v>
      </c>
      <c r="G26" s="43">
        <v>16522.48840100125</v>
      </c>
      <c r="H26" s="43">
        <v>16059.114088685768</v>
      </c>
      <c r="I26" s="43">
        <v>16298.873725386455</v>
      </c>
      <c r="J26" s="43">
        <v>16189.731155690723</v>
      </c>
      <c r="K26" s="43">
        <v>15918.861136773166</v>
      </c>
      <c r="L26" s="43">
        <v>15871.710497556751</v>
      </c>
      <c r="M26" s="43">
        <v>15776.510278040521</v>
      </c>
      <c r="N26" s="43">
        <v>15623.759614511939</v>
      </c>
      <c r="O26" s="43">
        <v>15449.311943042023</v>
      </c>
      <c r="P26" s="43">
        <v>15560.685646936292</v>
      </c>
      <c r="Q26" s="43">
        <v>15525.970343280742</v>
      </c>
      <c r="R26" s="43">
        <v>15121.144887367329</v>
      </c>
      <c r="S26" s="43">
        <v>14916.005530012118</v>
      </c>
      <c r="T26" s="44">
        <v>-1606.4828709891317</v>
      </c>
      <c r="U26" s="45">
        <v>-1.3566390566536413</v>
      </c>
      <c r="V26" s="46">
        <v>-9.7230080118669076</v>
      </c>
      <c r="W26" s="30"/>
    </row>
    <row r="27" spans="2:23" ht="15.5" customHeight="1">
      <c r="B27" s="35" t="s">
        <v>71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5"/>
      <c r="V27" s="46"/>
      <c r="W27" s="30"/>
    </row>
    <row r="28" spans="2:23" s="49" customFormat="1" ht="15.5" customHeight="1">
      <c r="B28" s="47" t="s">
        <v>75</v>
      </c>
      <c r="C28" s="36">
        <v>787795.15709314006</v>
      </c>
      <c r="D28" s="36">
        <v>822114.34799005999</v>
      </c>
      <c r="E28" s="36">
        <v>829932.0209609106</v>
      </c>
      <c r="F28" s="36">
        <v>859740.40512497001</v>
      </c>
      <c r="G28" s="36">
        <v>845506.2703077296</v>
      </c>
      <c r="H28" s="36">
        <v>822855.06195437524</v>
      </c>
      <c r="I28" s="36">
        <v>836013.71013611997</v>
      </c>
      <c r="J28" s="36">
        <v>830052.23999319994</v>
      </c>
      <c r="K28" s="36">
        <v>808222.76679535001</v>
      </c>
      <c r="L28" s="36">
        <v>804710.89455192001</v>
      </c>
      <c r="M28" s="36">
        <v>788774.69460164011</v>
      </c>
      <c r="N28" s="36">
        <v>786806.89470876008</v>
      </c>
      <c r="O28" s="36">
        <v>765907.37124297</v>
      </c>
      <c r="P28" s="36">
        <v>781881.90564400004</v>
      </c>
      <c r="Q28" s="36">
        <v>768102.91892529</v>
      </c>
      <c r="R28" s="36">
        <v>744647.76789361995</v>
      </c>
      <c r="S28" s="36">
        <v>743379.54265919002</v>
      </c>
      <c r="T28" s="37">
        <v>-102126.72764853959</v>
      </c>
      <c r="U28" s="38">
        <v>-0.17031209776098288</v>
      </c>
      <c r="V28" s="39">
        <v>-12.078766442662769</v>
      </c>
      <c r="W28" s="48"/>
    </row>
    <row r="29" spans="2:23" ht="15.5" customHeight="1">
      <c r="B29" s="50" t="s">
        <v>68</v>
      </c>
      <c r="C29" s="43">
        <v>338621.02937339002</v>
      </c>
      <c r="D29" s="43">
        <v>417431.67211027001</v>
      </c>
      <c r="E29" s="43">
        <v>455094.58583995036</v>
      </c>
      <c r="F29" s="43">
        <v>464023.41328641999</v>
      </c>
      <c r="G29" s="43">
        <v>450206.24859961995</v>
      </c>
      <c r="H29" s="43">
        <v>450484.2385708291</v>
      </c>
      <c r="I29" s="43">
        <v>453347.35854402999</v>
      </c>
      <c r="J29" s="43">
        <v>456493.62262332049</v>
      </c>
      <c r="K29" s="43">
        <v>437598.54785366001</v>
      </c>
      <c r="L29" s="43">
        <v>444295.21883045998</v>
      </c>
      <c r="M29" s="43">
        <v>445287.91175208002</v>
      </c>
      <c r="N29" s="43">
        <v>444766.00649592001</v>
      </c>
      <c r="O29" s="43">
        <v>441772.58017078001</v>
      </c>
      <c r="P29" s="43">
        <v>442104.45546681999</v>
      </c>
      <c r="Q29" s="43">
        <v>441575.73317063</v>
      </c>
      <c r="R29" s="43">
        <v>426513.92528112</v>
      </c>
      <c r="S29" s="43">
        <v>413689.70203198999</v>
      </c>
      <c r="T29" s="44">
        <v>-36516.546567629965</v>
      </c>
      <c r="U29" s="45">
        <v>-3.0067537046246318</v>
      </c>
      <c r="V29" s="46">
        <v>-8.111070577366652</v>
      </c>
      <c r="W29" s="30"/>
    </row>
    <row r="30" spans="2:23" ht="15.5" customHeight="1">
      <c r="B30" s="50" t="s">
        <v>69</v>
      </c>
      <c r="C30" s="43">
        <v>449174.12771974999</v>
      </c>
      <c r="D30" s="43">
        <v>404682.67587978998</v>
      </c>
      <c r="E30" s="43">
        <v>374837.43512095988</v>
      </c>
      <c r="F30" s="43">
        <v>395716.99183855002</v>
      </c>
      <c r="G30" s="43">
        <v>395300.02170810982</v>
      </c>
      <c r="H30" s="43">
        <v>372370.82338353927</v>
      </c>
      <c r="I30" s="43">
        <v>382666.35159209004</v>
      </c>
      <c r="J30" s="43">
        <v>373558.61736987997</v>
      </c>
      <c r="K30" s="43">
        <v>370624.21894168999</v>
      </c>
      <c r="L30" s="43">
        <v>360415.67572146002</v>
      </c>
      <c r="M30" s="43">
        <v>343486.78284955997</v>
      </c>
      <c r="N30" s="43">
        <v>342040.88821283996</v>
      </c>
      <c r="O30" s="43">
        <v>324134.79107218998</v>
      </c>
      <c r="P30" s="43">
        <v>339777.45017718</v>
      </c>
      <c r="Q30" s="43">
        <v>326527.18575465999</v>
      </c>
      <c r="R30" s="43">
        <v>318133.84261249995</v>
      </c>
      <c r="S30" s="43">
        <v>329689.84062719997</v>
      </c>
      <c r="T30" s="44">
        <v>-65610.181080909853</v>
      </c>
      <c r="U30" s="45">
        <v>3.6324327898606068</v>
      </c>
      <c r="V30" s="46">
        <v>-16.597565767238052</v>
      </c>
      <c r="W30" s="30"/>
    </row>
    <row r="31" spans="2:23" ht="15.5" customHeight="1">
      <c r="B31" s="50" t="s">
        <v>70</v>
      </c>
      <c r="C31" s="43">
        <v>18715.068532043297</v>
      </c>
      <c r="D31" s="43">
        <v>14883.04178852282</v>
      </c>
      <c r="E31" s="43">
        <v>13354.988312201742</v>
      </c>
      <c r="F31" s="43">
        <v>14291.86719104347</v>
      </c>
      <c r="G31" s="43">
        <v>14242.210216096069</v>
      </c>
      <c r="H31" s="43">
        <v>13795.2090932051</v>
      </c>
      <c r="I31" s="43">
        <v>14043.438357374731</v>
      </c>
      <c r="J31" s="43">
        <v>14033.360172348452</v>
      </c>
      <c r="K31" s="43">
        <v>13791.914117851311</v>
      </c>
      <c r="L31" s="43">
        <v>13773.997326854742</v>
      </c>
      <c r="M31" s="43">
        <v>13692.633743294737</v>
      </c>
      <c r="N31" s="43">
        <v>13555.676722633954</v>
      </c>
      <c r="O31" s="43">
        <v>13459.17708653463</v>
      </c>
      <c r="P31" s="43">
        <v>13593.587808630229</v>
      </c>
      <c r="Q31" s="43">
        <v>13585.162233674877</v>
      </c>
      <c r="R31" s="43">
        <v>13431.189579269783</v>
      </c>
      <c r="S31" s="43">
        <v>13230.141760991348</v>
      </c>
      <c r="T31" s="44">
        <v>-1012.0684551047216</v>
      </c>
      <c r="U31" s="45">
        <v>-1.4968727609112165</v>
      </c>
      <c r="V31" s="46">
        <v>-7.1061193434774346</v>
      </c>
      <c r="W31" s="30"/>
    </row>
    <row r="32" spans="2:23" s="49" customFormat="1" ht="15.5" customHeight="1">
      <c r="B32" s="47" t="s">
        <v>76</v>
      </c>
      <c r="C32" s="36">
        <v>174868.68097669</v>
      </c>
      <c r="D32" s="36">
        <v>163333.08824734</v>
      </c>
      <c r="E32" s="36">
        <v>174181.85180861023</v>
      </c>
      <c r="F32" s="36">
        <v>201101.79745576999</v>
      </c>
      <c r="G32" s="36">
        <v>202882.69153734972</v>
      </c>
      <c r="H32" s="36">
        <v>202530.80513679891</v>
      </c>
      <c r="I32" s="36">
        <v>206571.48862888999</v>
      </c>
      <c r="J32" s="36">
        <v>204787.42135092031</v>
      </c>
      <c r="K32" s="36">
        <v>208259.17164464001</v>
      </c>
      <c r="L32" s="36">
        <v>208196.80814666001</v>
      </c>
      <c r="M32" s="36">
        <v>209250.98574179999</v>
      </c>
      <c r="N32" s="36">
        <v>213250.17705445</v>
      </c>
      <c r="O32" s="36">
        <v>212480.30404305999</v>
      </c>
      <c r="P32" s="36">
        <v>217157.58590311999</v>
      </c>
      <c r="Q32" s="36">
        <v>217686.23169081999</v>
      </c>
      <c r="R32" s="36">
        <v>212515.08549354001</v>
      </c>
      <c r="S32" s="36">
        <v>217035.34637976001</v>
      </c>
      <c r="T32" s="37">
        <v>14152.654842410295</v>
      </c>
      <c r="U32" s="38">
        <v>2.1270305944268708</v>
      </c>
      <c r="V32" s="39">
        <v>6.9757822785019963</v>
      </c>
      <c r="W32" s="48"/>
    </row>
    <row r="33" spans="2:23" ht="15.5" customHeight="1">
      <c r="B33" s="50" t="s">
        <v>68</v>
      </c>
      <c r="C33" s="43">
        <v>80051.165590529999</v>
      </c>
      <c r="D33" s="43">
        <v>76709.869338010001</v>
      </c>
      <c r="E33" s="43">
        <v>106285.54500485997</v>
      </c>
      <c r="F33" s="43">
        <v>140012.35520734999</v>
      </c>
      <c r="G33" s="43">
        <v>141830.87056913</v>
      </c>
      <c r="H33" s="43">
        <v>143711.25490355998</v>
      </c>
      <c r="I33" s="43">
        <v>147546.44662614999</v>
      </c>
      <c r="J33" s="43">
        <v>149831.30571300999</v>
      </c>
      <c r="K33" s="43">
        <v>153737.83403132</v>
      </c>
      <c r="L33" s="43">
        <v>155872.2543649</v>
      </c>
      <c r="M33" s="43">
        <v>159496.35106834001</v>
      </c>
      <c r="N33" s="43">
        <v>163647.95447090999</v>
      </c>
      <c r="O33" s="43">
        <v>166989.33326077001</v>
      </c>
      <c r="P33" s="43">
        <v>170478.55511267</v>
      </c>
      <c r="Q33" s="43">
        <v>173402.12519227999</v>
      </c>
      <c r="R33" s="43">
        <v>174821.07853097</v>
      </c>
      <c r="S33" s="43">
        <v>177486.45327775</v>
      </c>
      <c r="T33" s="44">
        <v>35655.582708620001</v>
      </c>
      <c r="U33" s="45">
        <v>1.5246300784649502</v>
      </c>
      <c r="V33" s="46">
        <v>25.139507757051426</v>
      </c>
      <c r="W33" s="30"/>
    </row>
    <row r="34" spans="2:23" s="1" customFormat="1" ht="15.5" customHeight="1">
      <c r="B34" s="50" t="s">
        <v>69</v>
      </c>
      <c r="C34" s="43">
        <v>94817.515386160012</v>
      </c>
      <c r="D34" s="43">
        <v>86623.218909329997</v>
      </c>
      <c r="E34" s="43">
        <v>67896.30680375002</v>
      </c>
      <c r="F34" s="43">
        <v>61089.442248419997</v>
      </c>
      <c r="G34" s="43">
        <v>61051.820968219989</v>
      </c>
      <c r="H34" s="43">
        <v>58819.550233239992</v>
      </c>
      <c r="I34" s="43">
        <v>59025.042002740003</v>
      </c>
      <c r="J34" s="43">
        <v>54956.115637909992</v>
      </c>
      <c r="K34" s="43">
        <v>54521.33761332</v>
      </c>
      <c r="L34" s="43">
        <v>52324.553781759998</v>
      </c>
      <c r="M34" s="43">
        <v>49754.634673460001</v>
      </c>
      <c r="N34" s="43">
        <v>49602.222583540002</v>
      </c>
      <c r="O34" s="43">
        <v>45490.970782290002</v>
      </c>
      <c r="P34" s="43">
        <v>46679.03079045</v>
      </c>
      <c r="Q34" s="43">
        <v>44284.106498540001</v>
      </c>
      <c r="R34" s="43">
        <v>37694.006962569998</v>
      </c>
      <c r="S34" s="43">
        <v>39548.893102009999</v>
      </c>
      <c r="T34" s="44">
        <v>-21502.92786620999</v>
      </c>
      <c r="U34" s="45">
        <v>4.920904644820312</v>
      </c>
      <c r="V34" s="46">
        <v>-35.220780519229976</v>
      </c>
      <c r="W34" s="30"/>
    </row>
    <row r="35" spans="2:23" s="1" customFormat="1" ht="15.5" customHeight="1">
      <c r="B35" s="50" t="s">
        <v>70</v>
      </c>
      <c r="C35" s="43">
        <v>3950.6200134421269</v>
      </c>
      <c r="D35" s="43">
        <v>3185.7479050249167</v>
      </c>
      <c r="E35" s="43">
        <v>2419.0603681650309</v>
      </c>
      <c r="F35" s="43">
        <v>2206.3298099303011</v>
      </c>
      <c r="G35" s="43">
        <v>2199.6276765876341</v>
      </c>
      <c r="H35" s="43">
        <v>2179.0858554996439</v>
      </c>
      <c r="I35" s="43">
        <v>2166.1547597749845</v>
      </c>
      <c r="J35" s="43">
        <v>2064.51927103156</v>
      </c>
      <c r="K35" s="43">
        <v>2028.8841568434848</v>
      </c>
      <c r="L35" s="43">
        <v>1999.6862302843397</v>
      </c>
      <c r="M35" s="43">
        <v>1983.4008865299006</v>
      </c>
      <c r="N35" s="43">
        <v>1965.8225587585184</v>
      </c>
      <c r="O35" s="43">
        <v>1888.9395660734592</v>
      </c>
      <c r="P35" s="43">
        <v>1867.5032835194095</v>
      </c>
      <c r="Q35" s="43">
        <v>1842.440070542935</v>
      </c>
      <c r="R35" s="43">
        <v>1591.3910615704503</v>
      </c>
      <c r="S35" s="43">
        <v>1587.0597081016549</v>
      </c>
      <c r="T35" s="44">
        <v>-612.56796848597924</v>
      </c>
      <c r="U35" s="45">
        <v>-0.27217404781204602</v>
      </c>
      <c r="V35" s="46">
        <v>-27.848711625427402</v>
      </c>
      <c r="W35" s="30"/>
    </row>
    <row r="36" spans="2:23" s="1" customFormat="1" ht="15.5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5"/>
      <c r="V36" s="46"/>
      <c r="W36" s="30"/>
    </row>
    <row r="37" spans="2:23" s="49" customFormat="1" ht="25.5" customHeight="1">
      <c r="B37" s="35" t="s">
        <v>77</v>
      </c>
      <c r="C37" s="36">
        <v>89265</v>
      </c>
      <c r="D37" s="36">
        <v>68042</v>
      </c>
      <c r="E37" s="36">
        <v>67020</v>
      </c>
      <c r="F37" s="36">
        <v>61944</v>
      </c>
      <c r="G37" s="36">
        <v>65867</v>
      </c>
      <c r="H37" s="36">
        <v>67313</v>
      </c>
      <c r="I37" s="36">
        <v>57834</v>
      </c>
      <c r="J37" s="36">
        <v>49791</v>
      </c>
      <c r="K37" s="36">
        <v>49647</v>
      </c>
      <c r="L37" s="36">
        <v>45376</v>
      </c>
      <c r="M37" s="36">
        <v>49537</v>
      </c>
      <c r="N37" s="36">
        <v>40091</v>
      </c>
      <c r="O37" s="36">
        <v>59848</v>
      </c>
      <c r="P37" s="36">
        <v>72059</v>
      </c>
      <c r="Q37" s="36">
        <v>77192</v>
      </c>
      <c r="R37" s="36">
        <v>151966</v>
      </c>
      <c r="S37" s="36">
        <v>169207</v>
      </c>
      <c r="T37" s="37">
        <v>103340</v>
      </c>
      <c r="U37" s="38">
        <v>11.345300922574797</v>
      </c>
      <c r="V37" s="39">
        <v>156.89191856316515</v>
      </c>
      <c r="W37" s="48"/>
    </row>
    <row r="38" spans="2:23" s="49" customFormat="1" ht="25.5" customHeight="1">
      <c r="B38" s="35" t="s">
        <v>78</v>
      </c>
      <c r="C38" s="36">
        <v>109090.99209227</v>
      </c>
      <c r="D38" s="36">
        <v>76960.633605829993</v>
      </c>
      <c r="E38" s="36">
        <v>68156.988246630004</v>
      </c>
      <c r="F38" s="36">
        <v>56262.015129719999</v>
      </c>
      <c r="G38" s="36">
        <v>56756.648571520003</v>
      </c>
      <c r="H38" s="36">
        <v>53504.921367319999</v>
      </c>
      <c r="I38" s="36">
        <v>48940.201496790003</v>
      </c>
      <c r="J38" s="36">
        <v>50184.949303360001</v>
      </c>
      <c r="K38" s="36">
        <v>49962.25154338</v>
      </c>
      <c r="L38" s="36">
        <v>50895.456414469998</v>
      </c>
      <c r="M38" s="36">
        <v>47969.392392970003</v>
      </c>
      <c r="N38" s="36">
        <v>54613.995238919997</v>
      </c>
      <c r="O38" s="36">
        <v>46985.06727603</v>
      </c>
      <c r="P38" s="36">
        <v>46357.98957125</v>
      </c>
      <c r="Q38" s="36">
        <v>45401.829839320002</v>
      </c>
      <c r="R38" s="36">
        <v>45019.225028350003</v>
      </c>
      <c r="S38" s="36">
        <v>45736.887936760002</v>
      </c>
      <c r="T38" s="52">
        <v>-11019.760634760001</v>
      </c>
      <c r="U38" s="38">
        <v>1.5941254163261753</v>
      </c>
      <c r="V38" s="39">
        <v>-19.415805746306201</v>
      </c>
      <c r="W38" s="48"/>
    </row>
    <row r="39" spans="2:23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52"/>
      <c r="U39" s="38"/>
      <c r="V39" s="39"/>
      <c r="W39" s="48"/>
    </row>
    <row r="40" spans="2:23" s="49" customFormat="1" ht="15.5" customHeight="1">
      <c r="B40" s="35" t="s">
        <v>79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53"/>
      <c r="U40" s="38"/>
      <c r="V40" s="54"/>
      <c r="W40" s="48"/>
    </row>
    <row r="41" spans="2:23" ht="15.5" customHeight="1">
      <c r="B41" s="42" t="s">
        <v>80</v>
      </c>
      <c r="C41" s="45">
        <v>45.319425464634286</v>
      </c>
      <c r="D41" s="45">
        <v>46.259361094595661</v>
      </c>
      <c r="E41" s="45">
        <v>45.377454500223777</v>
      </c>
      <c r="F41" s="45">
        <v>42.046898720979357</v>
      </c>
      <c r="G41" s="45">
        <v>41.65789252854951</v>
      </c>
      <c r="H41" s="45">
        <v>40.942837281919545</v>
      </c>
      <c r="I41" s="45">
        <v>41.24602220447052</v>
      </c>
      <c r="J41" s="45">
        <v>40.674726825985708</v>
      </c>
      <c r="K41" s="45">
        <v>40.89023642414881</v>
      </c>
      <c r="L41" s="45">
        <v>40.475775667597262</v>
      </c>
      <c r="M41" s="45">
        <v>41.911105962493167</v>
      </c>
      <c r="N41" s="45">
        <v>41.962596508626611</v>
      </c>
      <c r="O41" s="45">
        <v>40.282119170162986</v>
      </c>
      <c r="P41" s="45">
        <v>41.395888309144659</v>
      </c>
      <c r="Q41" s="45">
        <v>40.582099499431379</v>
      </c>
      <c r="R41" s="45">
        <v>40.026933336593864</v>
      </c>
      <c r="S41" s="45">
        <v>41.177336324572174</v>
      </c>
      <c r="T41" s="55">
        <v>-0.48055620397733634</v>
      </c>
      <c r="U41" s="45">
        <v>2.8740722610557157</v>
      </c>
      <c r="V41" s="46">
        <v>-1.1535778091702475</v>
      </c>
      <c r="W41" s="30"/>
    </row>
    <row r="42" spans="2:23" ht="15.5" customHeight="1">
      <c r="B42" s="42" t="s">
        <v>81</v>
      </c>
      <c r="C42" s="45">
        <v>55.805461991400641</v>
      </c>
      <c r="D42" s="45">
        <v>49.433490555043392</v>
      </c>
      <c r="E42" s="45">
        <v>43.87226957471789</v>
      </c>
      <c r="F42" s="45">
        <v>42.784787834585714</v>
      </c>
      <c r="G42" s="45">
        <v>43.266331469814752</v>
      </c>
      <c r="H42" s="45">
        <v>41.819695214649776</v>
      </c>
      <c r="I42" s="45">
        <v>42.122847920046965</v>
      </c>
      <c r="J42" s="45">
        <v>41.170502440461973</v>
      </c>
      <c r="K42" s="45">
        <v>41.598073272883582</v>
      </c>
      <c r="L42" s="45">
        <v>40.538356600643922</v>
      </c>
      <c r="M42" s="45">
        <v>39.201932391066293</v>
      </c>
      <c r="N42" s="45">
        <v>38.955546497524701</v>
      </c>
      <c r="O42" s="45">
        <v>37.550065270764911</v>
      </c>
      <c r="P42" s="45">
        <v>38.43915982173737</v>
      </c>
      <c r="Q42" s="45">
        <v>37.326724329548369</v>
      </c>
      <c r="R42" s="45">
        <v>36.852887568097479</v>
      </c>
      <c r="S42" s="45">
        <v>38.203235625168688</v>
      </c>
      <c r="T42" s="55">
        <v>-5.0630958446460639</v>
      </c>
      <c r="U42" s="45">
        <v>3.6641580787285966</v>
      </c>
      <c r="V42" s="46">
        <v>-11.702161178556103</v>
      </c>
      <c r="W42" s="30"/>
    </row>
    <row r="43" spans="2:23" ht="15.5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5"/>
      <c r="U43" s="45"/>
      <c r="V43" s="46"/>
      <c r="W43" s="30"/>
    </row>
    <row r="44" spans="2:23" s="49" customFormat="1" ht="25.5" customHeight="1">
      <c r="B44" s="35" t="s">
        <v>82</v>
      </c>
      <c r="C44" s="36">
        <v>13300.0342</v>
      </c>
      <c r="D44" s="36">
        <v>15539.3268338823</v>
      </c>
      <c r="E44" s="36">
        <v>18808.448392260299</v>
      </c>
      <c r="F44" s="36">
        <v>20820.432376200712</v>
      </c>
      <c r="G44" s="36">
        <v>20819.708963320998</v>
      </c>
      <c r="H44" s="36">
        <v>20220.455551266201</v>
      </c>
      <c r="I44" s="36">
        <v>20632.870777747601</v>
      </c>
      <c r="J44" s="36">
        <v>20524.7212382545</v>
      </c>
      <c r="K44" s="36">
        <v>19402.0780502126</v>
      </c>
      <c r="L44" s="36">
        <v>20638.971006596101</v>
      </c>
      <c r="M44" s="36">
        <v>21840.1655178031</v>
      </c>
      <c r="N44" s="36">
        <v>22015.176574240209</v>
      </c>
      <c r="O44" s="36">
        <v>21437.809090179402</v>
      </c>
      <c r="P44" s="36">
        <v>21403.323251448201</v>
      </c>
      <c r="Q44" s="36">
        <v>21931.617568939997</v>
      </c>
      <c r="R44" s="36">
        <v>25302.146288329997</v>
      </c>
      <c r="S44" s="36">
        <v>26293.072154866699</v>
      </c>
      <c r="T44" s="37">
        <v>5473.3631915457008</v>
      </c>
      <c r="U44" s="38">
        <v>3.9163707902271527</v>
      </c>
      <c r="V44" s="39">
        <v>26.289335750025945</v>
      </c>
      <c r="W44" s="48"/>
    </row>
    <row r="45" spans="2:23" s="49" customFormat="1" ht="15.5" customHeight="1">
      <c r="B45" s="35" t="s">
        <v>83</v>
      </c>
      <c r="C45" s="36">
        <v>91.390999999999991</v>
      </c>
      <c r="D45" s="36">
        <v>-119.4</v>
      </c>
      <c r="E45" s="36">
        <v>-182.50000000000003</v>
      </c>
      <c r="F45" s="36">
        <v>338.5</v>
      </c>
      <c r="G45" s="36">
        <v>136.07499999999999</v>
      </c>
      <c r="H45" s="36">
        <v>326.5</v>
      </c>
      <c r="I45" s="36">
        <v>162.19999999999999</v>
      </c>
      <c r="J45" s="36">
        <v>299.89999999999998</v>
      </c>
      <c r="K45" s="36">
        <v>160.6</v>
      </c>
      <c r="L45" s="36">
        <v>322.3</v>
      </c>
      <c r="M45" s="36">
        <v>1271.1000000000001</v>
      </c>
      <c r="N45" s="36">
        <v>299.40000000000003</v>
      </c>
      <c r="O45" s="36">
        <v>930.3</v>
      </c>
      <c r="P45" s="36">
        <v>193.89999999999998</v>
      </c>
      <c r="Q45" s="36">
        <v>897.8</v>
      </c>
      <c r="R45" s="36">
        <v>2933.3</v>
      </c>
      <c r="S45" s="36">
        <v>98</v>
      </c>
      <c r="T45" s="37">
        <v>-38.074999999999989</v>
      </c>
      <c r="U45" s="38">
        <v>-96.65905294378345</v>
      </c>
      <c r="V45" s="39">
        <v>-27.980892889950393</v>
      </c>
      <c r="W45" s="48"/>
    </row>
    <row r="46" spans="2:23" ht="15.5" customHeight="1">
      <c r="B46" s="42" t="s">
        <v>84</v>
      </c>
      <c r="C46" s="43">
        <v>119.991</v>
      </c>
      <c r="D46" s="43">
        <v>115</v>
      </c>
      <c r="E46" s="43">
        <v>50</v>
      </c>
      <c r="F46" s="43">
        <v>519</v>
      </c>
      <c r="G46" s="43">
        <v>190.4</v>
      </c>
      <c r="H46" s="43">
        <v>329.5</v>
      </c>
      <c r="I46" s="43">
        <v>271.7</v>
      </c>
      <c r="J46" s="43">
        <v>321.5</v>
      </c>
      <c r="K46" s="43">
        <v>203.6</v>
      </c>
      <c r="L46" s="43">
        <v>322.3</v>
      </c>
      <c r="M46" s="43">
        <v>1271.1000000000001</v>
      </c>
      <c r="N46" s="43">
        <v>316.20000000000005</v>
      </c>
      <c r="O46" s="43">
        <v>930.3</v>
      </c>
      <c r="P46" s="43">
        <v>424.9</v>
      </c>
      <c r="Q46" s="43">
        <v>897.8</v>
      </c>
      <c r="R46" s="43">
        <v>2983.3</v>
      </c>
      <c r="S46" s="43">
        <v>348</v>
      </c>
      <c r="T46" s="44">
        <v>157.6</v>
      </c>
      <c r="U46" s="45">
        <v>-88.33506519625918</v>
      </c>
      <c r="V46" s="46">
        <v>82.773109243697476</v>
      </c>
      <c r="W46" s="30"/>
    </row>
    <row r="47" spans="2:23" ht="15.5" customHeight="1">
      <c r="B47" s="42" t="s">
        <v>85</v>
      </c>
      <c r="C47" s="43">
        <v>28.6</v>
      </c>
      <c r="D47" s="43">
        <v>234.4</v>
      </c>
      <c r="E47" s="43">
        <v>232.50000000000003</v>
      </c>
      <c r="F47" s="43">
        <v>180.5</v>
      </c>
      <c r="G47" s="43">
        <v>54.325000000000003</v>
      </c>
      <c r="H47" s="43">
        <v>3</v>
      </c>
      <c r="I47" s="43">
        <v>109.5</v>
      </c>
      <c r="J47" s="43">
        <v>21.6</v>
      </c>
      <c r="K47" s="43">
        <v>43</v>
      </c>
      <c r="L47" s="43">
        <v>0</v>
      </c>
      <c r="M47" s="43">
        <v>0</v>
      </c>
      <c r="N47" s="43">
        <v>16.8</v>
      </c>
      <c r="O47" s="43">
        <v>0</v>
      </c>
      <c r="P47" s="43">
        <v>231</v>
      </c>
      <c r="Q47" s="43">
        <v>0</v>
      </c>
      <c r="R47" s="43">
        <v>50</v>
      </c>
      <c r="S47" s="43">
        <v>250</v>
      </c>
      <c r="T47" s="44">
        <v>195.67500000000001</v>
      </c>
      <c r="U47" s="45">
        <v>400</v>
      </c>
      <c r="V47" s="46">
        <v>360.19328117809482</v>
      </c>
      <c r="W47" s="30"/>
    </row>
    <row r="48" spans="2:23" s="49" customFormat="1" ht="15.5" customHeight="1">
      <c r="B48" s="35" t="s">
        <v>86</v>
      </c>
      <c r="C48" s="36">
        <v>-120.65504519586628</v>
      </c>
      <c r="D48" s="36">
        <v>-37.828541651116183</v>
      </c>
      <c r="E48" s="36">
        <v>-65.201360785871202</v>
      </c>
      <c r="F48" s="36">
        <v>110.07037010282932</v>
      </c>
      <c r="G48" s="36">
        <v>-175.48072429460535</v>
      </c>
      <c r="H48" s="36">
        <v>-63.407712564117219</v>
      </c>
      <c r="I48" s="36">
        <v>77.268366016809296</v>
      </c>
      <c r="J48" s="36">
        <v>115.42831656624571</v>
      </c>
      <c r="K48" s="36">
        <v>-24.961278464134011</v>
      </c>
      <c r="L48" s="36">
        <v>-176.01186967491446</v>
      </c>
      <c r="M48" s="36">
        <v>93.665363000813159</v>
      </c>
      <c r="N48" s="36">
        <v>96.998243812556211</v>
      </c>
      <c r="O48" s="36">
        <v>-88.777349431521088</v>
      </c>
      <c r="P48" s="36">
        <v>91.543544907126716</v>
      </c>
      <c r="Q48" s="36">
        <v>58.434169689739974</v>
      </c>
      <c r="R48" s="36">
        <v>-181.49319910912004</v>
      </c>
      <c r="S48" s="36">
        <v>-102.40647891874733</v>
      </c>
      <c r="T48" s="37">
        <v>73.074245375858027</v>
      </c>
      <c r="U48" s="38">
        <v>-43.575583315837093</v>
      </c>
      <c r="V48" s="39">
        <v>-41.642320357179244</v>
      </c>
      <c r="W48" s="48"/>
    </row>
    <row r="49" spans="2:23" ht="15.5" customHeight="1">
      <c r="B49" s="42" t="s">
        <v>85</v>
      </c>
      <c r="C49" s="43">
        <v>59.63219719750586</v>
      </c>
      <c r="D49" s="43">
        <v>96.438361633280806</v>
      </c>
      <c r="E49" s="43">
        <v>736.46152415375059</v>
      </c>
      <c r="F49" s="43">
        <v>941.75774996731241</v>
      </c>
      <c r="G49" s="43">
        <v>737.39010669289007</v>
      </c>
      <c r="H49" s="43">
        <v>879.13083127450057</v>
      </c>
      <c r="I49" s="43">
        <v>1136.4718729667641</v>
      </c>
      <c r="J49" s="43">
        <v>1205.0262004056297</v>
      </c>
      <c r="K49" s="43">
        <v>1190.7531924351986</v>
      </c>
      <c r="L49" s="43">
        <v>985.5889284382489</v>
      </c>
      <c r="M49" s="43">
        <v>1501.3713399870339</v>
      </c>
      <c r="N49" s="43">
        <v>1424.1926088607097</v>
      </c>
      <c r="O49" s="43">
        <v>1340.9268063811355</v>
      </c>
      <c r="P49" s="43">
        <v>1504.7726427937989</v>
      </c>
      <c r="Q49" s="43">
        <v>1373.91715362485</v>
      </c>
      <c r="R49" s="43">
        <v>1487.0673844575099</v>
      </c>
      <c r="S49" s="43">
        <v>1313.9014877171867</v>
      </c>
      <c r="T49" s="56">
        <v>576.51138102429661</v>
      </c>
      <c r="U49" s="57">
        <v>-11.644791523922438</v>
      </c>
      <c r="V49" s="58">
        <v>78.182684550771086</v>
      </c>
      <c r="W49" s="30"/>
    </row>
    <row r="50" spans="2:23" ht="15.5" customHeight="1">
      <c r="B50" s="42" t="s">
        <v>84</v>
      </c>
      <c r="C50" s="43">
        <v>180.28724239337214</v>
      </c>
      <c r="D50" s="43">
        <v>134.26690328439699</v>
      </c>
      <c r="E50" s="43">
        <v>801.66288493962179</v>
      </c>
      <c r="F50" s="43">
        <v>831.68737986448309</v>
      </c>
      <c r="G50" s="43">
        <v>912.87083098749542</v>
      </c>
      <c r="H50" s="43">
        <v>942.53854383861778</v>
      </c>
      <c r="I50" s="43">
        <v>1059.2035069499548</v>
      </c>
      <c r="J50" s="43">
        <v>1089.5978838393839</v>
      </c>
      <c r="K50" s="43">
        <v>1215.7144708993326</v>
      </c>
      <c r="L50" s="43">
        <v>1161.6007981131634</v>
      </c>
      <c r="M50" s="43">
        <v>1407.7059769862208</v>
      </c>
      <c r="N50" s="43">
        <v>1327.1943650481535</v>
      </c>
      <c r="O50" s="43">
        <v>1429.7041558126566</v>
      </c>
      <c r="P50" s="43">
        <v>1413.2290978866722</v>
      </c>
      <c r="Q50" s="43">
        <v>1315.48298393511</v>
      </c>
      <c r="R50" s="43">
        <v>1668.5605835666299</v>
      </c>
      <c r="S50" s="43">
        <v>1416.307966635934</v>
      </c>
      <c r="T50" s="56">
        <v>503.43713564843858</v>
      </c>
      <c r="U50" s="57">
        <v>-15.117977699766438</v>
      </c>
      <c r="V50" s="58">
        <v>55.148781027853303</v>
      </c>
      <c r="W50" s="30"/>
    </row>
    <row r="51" spans="2:23" ht="15.5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56"/>
      <c r="U51" s="57"/>
      <c r="V51" s="58"/>
      <c r="W51" s="30"/>
    </row>
    <row r="52" spans="2:23" s="49" customFormat="1" ht="15.5" customHeight="1">
      <c r="B52" s="35" t="s">
        <v>87</v>
      </c>
      <c r="C52" s="59">
        <v>22</v>
      </c>
      <c r="D52" s="59">
        <v>14</v>
      </c>
      <c r="E52" s="59">
        <v>14.5</v>
      </c>
      <c r="F52" s="59">
        <v>18</v>
      </c>
      <c r="G52" s="59">
        <v>18</v>
      </c>
      <c r="H52" s="59">
        <v>18</v>
      </c>
      <c r="I52" s="59">
        <v>18</v>
      </c>
      <c r="J52" s="59">
        <v>17.5</v>
      </c>
      <c r="K52" s="59">
        <v>17.5</v>
      </c>
      <c r="L52" s="59">
        <v>17.5</v>
      </c>
      <c r="M52" s="59">
        <v>17</v>
      </c>
      <c r="N52" s="59">
        <v>17</v>
      </c>
      <c r="O52" s="59">
        <v>16.5</v>
      </c>
      <c r="P52" s="59">
        <v>15.5</v>
      </c>
      <c r="Q52" s="59">
        <v>15.5</v>
      </c>
      <c r="R52" s="59">
        <v>13.5</v>
      </c>
      <c r="S52" s="59">
        <v>11</v>
      </c>
      <c r="T52" s="60">
        <v>-7</v>
      </c>
      <c r="U52" s="61"/>
      <c r="V52" s="62"/>
      <c r="W52" s="48"/>
    </row>
    <row r="53" spans="2:23" s="49" customFormat="1" ht="15.5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"/>
      <c r="U53" s="61"/>
      <c r="V53" s="62"/>
      <c r="W53" s="48"/>
    </row>
    <row r="54" spans="2:23" s="49" customFormat="1" ht="36.75" customHeight="1">
      <c r="B54" s="35" t="s">
        <v>222</v>
      </c>
      <c r="C54" s="59">
        <v>17.2563</v>
      </c>
      <c r="D54" s="59">
        <v>14.007688641797449</v>
      </c>
      <c r="E54" s="59">
        <v>14.697920861643098</v>
      </c>
      <c r="F54" s="59">
        <v>17.596343853838611</v>
      </c>
      <c r="G54" s="59">
        <v>17.122395710075477</v>
      </c>
      <c r="H54" s="59">
        <v>16.168457399678996</v>
      </c>
      <c r="I54" s="59">
        <v>16.606276747517633</v>
      </c>
      <c r="J54" s="59">
        <v>16.726092621643435</v>
      </c>
      <c r="K54" s="59">
        <v>16.94412255537274</v>
      </c>
      <c r="L54" s="59">
        <v>16.427040654809652</v>
      </c>
      <c r="M54" s="59">
        <v>16.554945091394483</v>
      </c>
      <c r="N54" s="59">
        <v>18.195702037713229</v>
      </c>
      <c r="O54" s="59">
        <v>16.782</v>
      </c>
      <c r="P54" s="59">
        <v>15.659835362753341</v>
      </c>
      <c r="Q54" s="59">
        <v>15.043269099596536</v>
      </c>
      <c r="R54" s="59">
        <v>15.621800782990192</v>
      </c>
      <c r="S54" s="59">
        <v>14.061422374205833</v>
      </c>
      <c r="T54" s="60">
        <v>-3.0609733358696438</v>
      </c>
      <c r="U54" s="63"/>
      <c r="V54" s="54"/>
      <c r="W54" s="48"/>
    </row>
    <row r="55" spans="2:23" ht="15.5" customHeight="1">
      <c r="B55" s="42" t="s">
        <v>68</v>
      </c>
      <c r="C55" s="64">
        <v>20.364100000000001</v>
      </c>
      <c r="D55" s="64">
        <v>16.08104009895764</v>
      </c>
      <c r="E55" s="64">
        <v>16.990993745806826</v>
      </c>
      <c r="F55" s="64">
        <v>21.914524457694181</v>
      </c>
      <c r="G55" s="64">
        <v>21.2594190836659</v>
      </c>
      <c r="H55" s="64">
        <v>18.941325457170596</v>
      </c>
      <c r="I55" s="64">
        <v>18.93584756740875</v>
      </c>
      <c r="J55" s="64">
        <v>19.119215646335014</v>
      </c>
      <c r="K55" s="64">
        <v>19.419510761519739</v>
      </c>
      <c r="L55" s="64">
        <v>19.484267542215186</v>
      </c>
      <c r="M55" s="64">
        <v>19.87003751267941</v>
      </c>
      <c r="N55" s="64">
        <v>20.950282240461963</v>
      </c>
      <c r="O55" s="64">
        <v>20.478400000000001</v>
      </c>
      <c r="P55" s="64">
        <v>19.818077955700439</v>
      </c>
      <c r="Q55" s="64">
        <v>18.733219045224725</v>
      </c>
      <c r="R55" s="64">
        <v>18.172340116815953</v>
      </c>
      <c r="S55" s="64">
        <v>16.728854868000006</v>
      </c>
      <c r="T55" s="65">
        <v>-4.5305642156658941</v>
      </c>
      <c r="U55" s="66"/>
      <c r="V55" s="67"/>
      <c r="W55" s="30"/>
    </row>
    <row r="56" spans="2:23" ht="15.5" customHeight="1">
      <c r="B56" s="42" t="s">
        <v>69</v>
      </c>
      <c r="C56" s="64">
        <v>9.0372000000000003</v>
      </c>
      <c r="D56" s="64">
        <v>7.6359158409190293</v>
      </c>
      <c r="E56" s="64">
        <v>6.5673079958874547</v>
      </c>
      <c r="F56" s="64">
        <v>5.7352918387193537</v>
      </c>
      <c r="G56" s="64">
        <v>5.2097396084165615</v>
      </c>
      <c r="H56" s="64">
        <v>5.708042422322384</v>
      </c>
      <c r="I56" s="64">
        <v>6.153161803152094</v>
      </c>
      <c r="J56" s="64">
        <v>5.4363974439757685</v>
      </c>
      <c r="K56" s="64">
        <v>5.3177756122537581</v>
      </c>
      <c r="L56" s="64">
        <v>5.4606170418574855</v>
      </c>
      <c r="M56" s="64">
        <v>5.2673820498659323</v>
      </c>
      <c r="N56" s="64">
        <v>5.4239939125662486</v>
      </c>
      <c r="O56" s="64">
        <v>4.7759</v>
      </c>
      <c r="P56" s="64">
        <v>4.2583895785402914</v>
      </c>
      <c r="Q56" s="64">
        <v>4.3301915281159555</v>
      </c>
      <c r="R56" s="64">
        <v>5.0498117893546874</v>
      </c>
      <c r="S56" s="64">
        <v>4.1269124944186277</v>
      </c>
      <c r="T56" s="65">
        <v>-1.0828271139979337</v>
      </c>
      <c r="U56" s="66"/>
      <c r="V56" s="67"/>
      <c r="W56" s="30"/>
    </row>
    <row r="57" spans="2:23" ht="15.5" customHeight="1">
      <c r="B57" s="40" t="s">
        <v>71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66"/>
      <c r="V57" s="67"/>
      <c r="W57" s="30"/>
    </row>
    <row r="58" spans="2:23" s="49" customFormat="1" ht="15.5" customHeight="1">
      <c r="B58" s="47" t="s">
        <v>88</v>
      </c>
      <c r="C58" s="59">
        <v>16.783799999999999</v>
      </c>
      <c r="D58" s="59">
        <v>13.195724924059965</v>
      </c>
      <c r="E58" s="59">
        <v>13.533695284746967</v>
      </c>
      <c r="F58" s="59">
        <v>16.569270348422375</v>
      </c>
      <c r="G58" s="59">
        <v>15.964758133385448</v>
      </c>
      <c r="H58" s="59">
        <v>15.191642282497277</v>
      </c>
      <c r="I58" s="59">
        <v>15.673086379209579</v>
      </c>
      <c r="J58" s="59">
        <v>15.787413965892434</v>
      </c>
      <c r="K58" s="59">
        <v>15.629859834923401</v>
      </c>
      <c r="L58" s="59">
        <v>15.345061884478223</v>
      </c>
      <c r="M58" s="59">
        <v>14.901819924362536</v>
      </c>
      <c r="N58" s="59">
        <v>15.502149603357056</v>
      </c>
      <c r="O58" s="59">
        <v>14.1953</v>
      </c>
      <c r="P58" s="59">
        <v>13.098483170920684</v>
      </c>
      <c r="Q58" s="59">
        <v>12.475685909710391</v>
      </c>
      <c r="R58" s="59">
        <v>12.757667154035175</v>
      </c>
      <c r="S58" s="59">
        <v>10.951637416757483</v>
      </c>
      <c r="T58" s="60">
        <v>-5.0131207166279648</v>
      </c>
      <c r="U58" s="63"/>
      <c r="V58" s="54"/>
      <c r="W58" s="48"/>
    </row>
    <row r="59" spans="2:23" ht="15.5" customHeight="1">
      <c r="B59" s="50" t="s">
        <v>68</v>
      </c>
      <c r="C59" s="64">
        <v>19.9359</v>
      </c>
      <c r="D59" s="64">
        <v>15.121370733667218</v>
      </c>
      <c r="E59" s="64">
        <v>15.719717260491761</v>
      </c>
      <c r="F59" s="64">
        <v>20.906205056645071</v>
      </c>
      <c r="G59" s="64">
        <v>20.040846318391182</v>
      </c>
      <c r="H59" s="64">
        <v>17.906158062411677</v>
      </c>
      <c r="I59" s="64">
        <v>17.986316191643745</v>
      </c>
      <c r="J59" s="64">
        <v>18.154624925033939</v>
      </c>
      <c r="K59" s="64">
        <v>18.044583718256195</v>
      </c>
      <c r="L59" s="64">
        <v>18.367551375061851</v>
      </c>
      <c r="M59" s="64">
        <v>18.127535919268407</v>
      </c>
      <c r="N59" s="64">
        <v>18.085199498085228</v>
      </c>
      <c r="O59" s="64">
        <v>17.695699999999999</v>
      </c>
      <c r="P59" s="64">
        <v>16.952047844945241</v>
      </c>
      <c r="Q59" s="64">
        <v>15.841723813853967</v>
      </c>
      <c r="R59" s="64">
        <v>15.019050977064945</v>
      </c>
      <c r="S59" s="64">
        <v>13.147646189484735</v>
      </c>
      <c r="T59" s="65">
        <v>-6.8932001289064466</v>
      </c>
      <c r="U59" s="66"/>
      <c r="V59" s="67"/>
      <c r="W59" s="30"/>
    </row>
    <row r="60" spans="2:23" ht="15.5" customHeight="1">
      <c r="B60" s="50" t="s">
        <v>69</v>
      </c>
      <c r="C60" s="64">
        <v>9.0070999999999994</v>
      </c>
      <c r="D60" s="64">
        <v>7.6788707037007171</v>
      </c>
      <c r="E60" s="64">
        <v>6.5608579292192228</v>
      </c>
      <c r="F60" s="64">
        <v>5.7079677018992019</v>
      </c>
      <c r="G60" s="64">
        <v>5.2127872443943586</v>
      </c>
      <c r="H60" s="64">
        <v>5.6902052286599014</v>
      </c>
      <c r="I60" s="64">
        <v>6.1559233534147326</v>
      </c>
      <c r="J60" s="64">
        <v>5.4204629796054871</v>
      </c>
      <c r="K60" s="64">
        <v>5.30916145183794</v>
      </c>
      <c r="L60" s="64">
        <v>5.4494531408350664</v>
      </c>
      <c r="M60" s="64">
        <v>5.2590505241572849</v>
      </c>
      <c r="N60" s="64">
        <v>5.369334248662641</v>
      </c>
      <c r="O60" s="64">
        <v>4.7686999999999999</v>
      </c>
      <c r="P60" s="64">
        <v>4.2506946247243427</v>
      </c>
      <c r="Q60" s="64">
        <v>4.324467383374941</v>
      </c>
      <c r="R60" s="64">
        <v>5.0486161488184207</v>
      </c>
      <c r="S60" s="64">
        <v>4.1125205326658874</v>
      </c>
      <c r="T60" s="65">
        <v>-1.1002667117284712</v>
      </c>
      <c r="U60" s="66"/>
      <c r="V60" s="67"/>
      <c r="W60" s="30"/>
    </row>
    <row r="61" spans="2:23" s="49" customFormat="1" ht="15.5" customHeight="1">
      <c r="B61" s="47" t="s">
        <v>89</v>
      </c>
      <c r="C61" s="59">
        <v>25.914000000000001</v>
      </c>
      <c r="D61" s="59">
        <v>29.479666565629277</v>
      </c>
      <c r="E61" s="59">
        <v>30.314292447084682</v>
      </c>
      <c r="F61" s="59">
        <v>33.016665575048741</v>
      </c>
      <c r="G61" s="59">
        <v>34.441063083831487</v>
      </c>
      <c r="H61" s="59">
        <v>31.457271664596117</v>
      </c>
      <c r="I61" s="59">
        <v>29.537217526225362</v>
      </c>
      <c r="J61" s="59">
        <v>31.139127335871901</v>
      </c>
      <c r="K61" s="59">
        <v>32.888069442051915</v>
      </c>
      <c r="L61" s="59">
        <v>31.388124634462482</v>
      </c>
      <c r="M61" s="59">
        <v>33.175932974213069</v>
      </c>
      <c r="N61" s="59">
        <v>35.739028790471785</v>
      </c>
      <c r="O61" s="59">
        <v>35.425400000000003</v>
      </c>
      <c r="P61" s="59">
        <v>35.640621131027103</v>
      </c>
      <c r="Q61" s="59">
        <v>35.337324535510803</v>
      </c>
      <c r="R61" s="59">
        <v>35.0796613897624</v>
      </c>
      <c r="S61" s="59">
        <v>36.393853648060301</v>
      </c>
      <c r="T61" s="60">
        <v>1.9527905642288133</v>
      </c>
      <c r="U61" s="63"/>
      <c r="V61" s="54"/>
      <c r="W61" s="48"/>
    </row>
    <row r="62" spans="2:23" ht="15.5" customHeight="1">
      <c r="B62" s="50" t="s">
        <v>68</v>
      </c>
      <c r="C62" s="64">
        <v>26.062899999999999</v>
      </c>
      <c r="D62" s="64">
        <v>29.511144253487451</v>
      </c>
      <c r="E62" s="64">
        <v>30.394052766412585</v>
      </c>
      <c r="F62" s="64">
        <v>33.123726937882537</v>
      </c>
      <c r="G62" s="64">
        <v>34.488595093555134</v>
      </c>
      <c r="H62" s="64">
        <v>31.54938557347867</v>
      </c>
      <c r="I62" s="64">
        <v>29.574621169691618</v>
      </c>
      <c r="J62" s="64">
        <v>31.245628311957635</v>
      </c>
      <c r="K62" s="64">
        <v>32.975868228248231</v>
      </c>
      <c r="L62" s="64">
        <v>31.461120406402248</v>
      </c>
      <c r="M62" s="64">
        <v>33.224173260235794</v>
      </c>
      <c r="N62" s="64">
        <v>35.774473370837185</v>
      </c>
      <c r="O62" s="64">
        <v>35.521799999999999</v>
      </c>
      <c r="P62" s="64">
        <v>35.728064604583402</v>
      </c>
      <c r="Q62" s="64">
        <v>35.386023900011601</v>
      </c>
      <c r="R62" s="64">
        <v>35.112904587383703</v>
      </c>
      <c r="S62" s="64">
        <v>36.429313644380201</v>
      </c>
      <c r="T62" s="65">
        <v>1.9407185508250677</v>
      </c>
      <c r="U62" s="66"/>
      <c r="V62" s="67"/>
      <c r="W62" s="30"/>
    </row>
    <row r="63" spans="2:23" ht="15.5" customHeight="1">
      <c r="B63" s="50" t="s">
        <v>69</v>
      </c>
      <c r="C63" s="64">
        <v>8.4047000000000001</v>
      </c>
      <c r="D63" s="64">
        <v>10.335127443950007</v>
      </c>
      <c r="E63" s="64">
        <v>8.894564579138649</v>
      </c>
      <c r="F63" s="64">
        <v>10.872772519864565</v>
      </c>
      <c r="G63" s="64">
        <v>6.9092611834041673</v>
      </c>
      <c r="H63" s="64">
        <v>8.5183017400004832</v>
      </c>
      <c r="I63" s="64">
        <v>8.1576868221390857</v>
      </c>
      <c r="J63" s="64">
        <v>5.7652682536033497</v>
      </c>
      <c r="K63" s="64">
        <v>9.9845636981543979</v>
      </c>
      <c r="L63" s="64">
        <v>10.171986280754897</v>
      </c>
      <c r="M63" s="64">
        <v>8.7068355060263656</v>
      </c>
      <c r="N63" s="64">
        <v>6.9476317859271211</v>
      </c>
      <c r="O63" s="64">
        <v>7.6689999999999996</v>
      </c>
      <c r="P63" s="64">
        <v>9.3364121365962696</v>
      </c>
      <c r="Q63" s="64">
        <v>7.5145370300526997</v>
      </c>
      <c r="R63" s="64">
        <v>6.9411128752184608</v>
      </c>
      <c r="S63" s="64">
        <v>6.9185614661217398</v>
      </c>
      <c r="T63" s="65">
        <v>9.30028271757255E-3</v>
      </c>
      <c r="U63" s="66"/>
      <c r="V63" s="67"/>
      <c r="W63" s="30"/>
    </row>
    <row r="64" spans="2:23" ht="15.5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66"/>
      <c r="V64" s="67"/>
      <c r="W64" s="30"/>
    </row>
    <row r="65" spans="2:23" s="49" customFormat="1" ht="37" customHeight="1">
      <c r="B65" s="35" t="s">
        <v>221</v>
      </c>
      <c r="C65" s="59">
        <v>10.501300000000001</v>
      </c>
      <c r="D65" s="59">
        <v>9.1570452438282519</v>
      </c>
      <c r="E65" s="59">
        <v>8.569200867828398</v>
      </c>
      <c r="F65" s="59">
        <v>12.70344772985387</v>
      </c>
      <c r="G65" s="59">
        <v>11.93853129783856</v>
      </c>
      <c r="H65" s="59">
        <v>12.033419182776287</v>
      </c>
      <c r="I65" s="59">
        <v>12.05830947741366</v>
      </c>
      <c r="J65" s="59">
        <v>11.440398355116256</v>
      </c>
      <c r="K65" s="59">
        <v>11.572553234338505</v>
      </c>
      <c r="L65" s="59">
        <v>11.840820220567513</v>
      </c>
      <c r="M65" s="59">
        <v>11.682853520231683</v>
      </c>
      <c r="N65" s="59">
        <v>11.700258055803724</v>
      </c>
      <c r="O65" s="59">
        <v>11.604799999999999</v>
      </c>
      <c r="P65" s="59">
        <v>11.332994102123472</v>
      </c>
      <c r="Q65" s="59">
        <v>10.552759673341809</v>
      </c>
      <c r="R65" s="59">
        <v>10.024368406022019</v>
      </c>
      <c r="S65" s="59">
        <v>8.5473688125674165</v>
      </c>
      <c r="T65" s="60">
        <v>-3.3911624852711437</v>
      </c>
      <c r="U65" s="63"/>
      <c r="V65" s="54"/>
      <c r="W65" s="48"/>
    </row>
    <row r="66" spans="2:23" ht="15.5" customHeight="1">
      <c r="B66" s="42" t="s">
        <v>68</v>
      </c>
      <c r="C66" s="64">
        <v>11.5617</v>
      </c>
      <c r="D66" s="64">
        <v>9.9870770302809024</v>
      </c>
      <c r="E66" s="64">
        <v>9.5579588297520637</v>
      </c>
      <c r="F66" s="64">
        <v>14.160491640080018</v>
      </c>
      <c r="G66" s="64">
        <v>13.425516712434948</v>
      </c>
      <c r="H66" s="64">
        <v>13.403923479663712</v>
      </c>
      <c r="I66" s="64">
        <v>13.387772037874763</v>
      </c>
      <c r="J66" s="64">
        <v>12.970987073798934</v>
      </c>
      <c r="K66" s="64">
        <v>13.007116110101833</v>
      </c>
      <c r="L66" s="64">
        <v>13.321498613900076</v>
      </c>
      <c r="M66" s="64">
        <v>13.302245566471232</v>
      </c>
      <c r="N66" s="64">
        <v>13.323005347466093</v>
      </c>
      <c r="O66" s="64">
        <v>13.1997</v>
      </c>
      <c r="P66" s="64">
        <v>12.788654752025648</v>
      </c>
      <c r="Q66" s="64">
        <v>11.769782826653818</v>
      </c>
      <c r="R66" s="64">
        <v>10.80755652445694</v>
      </c>
      <c r="S66" s="64">
        <v>9.4517289914721729</v>
      </c>
      <c r="T66" s="65">
        <v>-3.9737877209627754</v>
      </c>
      <c r="U66" s="66"/>
      <c r="V66" s="67"/>
      <c r="W66" s="30"/>
    </row>
    <row r="67" spans="2:23" ht="15.5" customHeight="1">
      <c r="B67" s="42" t="s">
        <v>69</v>
      </c>
      <c r="C67" s="64">
        <v>5.8379000000000003</v>
      </c>
      <c r="D67" s="64">
        <v>4.6255805021352465</v>
      </c>
      <c r="E67" s="64">
        <v>2.6635319484056481</v>
      </c>
      <c r="F67" s="64">
        <v>2.6031412097632289</v>
      </c>
      <c r="G67" s="64">
        <v>2.5259199084022925</v>
      </c>
      <c r="H67" s="64">
        <v>2.4832846965569777</v>
      </c>
      <c r="I67" s="64">
        <v>2.3526084128469096</v>
      </c>
      <c r="J67" s="64">
        <v>2.4783407021604433</v>
      </c>
      <c r="K67" s="64">
        <v>2.4049302331923612</v>
      </c>
      <c r="L67" s="64">
        <v>2.4377694328530679</v>
      </c>
      <c r="M67" s="64">
        <v>2.2990237467192061</v>
      </c>
      <c r="N67" s="64">
        <v>2.4387761688069696</v>
      </c>
      <c r="O67" s="64">
        <v>2.2328000000000001</v>
      </c>
      <c r="P67" s="64">
        <v>2.4405279296545159</v>
      </c>
      <c r="Q67" s="64">
        <v>2.3475578808811499</v>
      </c>
      <c r="R67" s="64">
        <v>2.4075709886211243</v>
      </c>
      <c r="S67" s="64">
        <v>2.0304107444055934</v>
      </c>
      <c r="T67" s="65">
        <v>-0.49550916399669909</v>
      </c>
      <c r="U67" s="66"/>
      <c r="V67" s="67"/>
      <c r="W67" s="30"/>
    </row>
    <row r="68" spans="2:23" ht="15.5" customHeight="1">
      <c r="B68" s="40" t="s">
        <v>71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5"/>
      <c r="U68" s="66"/>
      <c r="V68" s="67"/>
      <c r="W68" s="30"/>
    </row>
    <row r="69" spans="2:23" s="49" customFormat="1" ht="15.5" customHeight="1">
      <c r="B69" s="47" t="s">
        <v>88</v>
      </c>
      <c r="C69" s="59">
        <v>10.2547</v>
      </c>
      <c r="D69" s="59">
        <v>8.9809378620039162</v>
      </c>
      <c r="E69" s="59">
        <v>8.9182820458683167</v>
      </c>
      <c r="F69" s="59">
        <v>13.873501603292125</v>
      </c>
      <c r="G69" s="59">
        <v>12.947913842284958</v>
      </c>
      <c r="H69" s="59">
        <v>13.077424034106167</v>
      </c>
      <c r="I69" s="59">
        <v>13.174438993570273</v>
      </c>
      <c r="J69" s="59">
        <v>12.405869005187974</v>
      </c>
      <c r="K69" s="59">
        <v>12.656277658562505</v>
      </c>
      <c r="L69" s="59">
        <v>12.840524752559951</v>
      </c>
      <c r="M69" s="59">
        <v>12.528650566889043</v>
      </c>
      <c r="N69" s="59">
        <v>12.637344741699595</v>
      </c>
      <c r="O69" s="59">
        <v>11.9374</v>
      </c>
      <c r="P69" s="59">
        <v>11.831010640146548</v>
      </c>
      <c r="Q69" s="59">
        <v>10.775559065515388</v>
      </c>
      <c r="R69" s="59">
        <v>10.022145312353292</v>
      </c>
      <c r="S69" s="59">
        <v>8.1940036915118171</v>
      </c>
      <c r="T69" s="60">
        <v>-4.7539101507731409</v>
      </c>
      <c r="U69" s="63"/>
      <c r="V69" s="54"/>
      <c r="W69" s="48"/>
    </row>
    <row r="70" spans="2:23" ht="15.5" customHeight="1">
      <c r="B70" s="50" t="s">
        <v>68</v>
      </c>
      <c r="C70" s="64">
        <v>10.6616</v>
      </c>
      <c r="D70" s="64">
        <v>9.3917519540398295</v>
      </c>
      <c r="E70" s="64">
        <v>9.2076724050076848</v>
      </c>
      <c r="F70" s="64">
        <v>14.471957984640802</v>
      </c>
      <c r="G70" s="64">
        <v>13.689995853295521</v>
      </c>
      <c r="H70" s="64">
        <v>13.602051118050083</v>
      </c>
      <c r="I70" s="64">
        <v>13.704958522813341</v>
      </c>
      <c r="J70" s="64">
        <v>13.179742949403051</v>
      </c>
      <c r="K70" s="64">
        <v>13.202929902205776</v>
      </c>
      <c r="L70" s="64">
        <v>13.445749588262627</v>
      </c>
      <c r="M70" s="64">
        <v>13.353188447214858</v>
      </c>
      <c r="N70" s="64">
        <v>13.332546063746189</v>
      </c>
      <c r="O70" s="64">
        <v>12.9833</v>
      </c>
      <c r="P70" s="64">
        <v>12.471008552709831</v>
      </c>
      <c r="Q70" s="64">
        <v>11.257087795481427</v>
      </c>
      <c r="R70" s="64">
        <v>10.267864776177513</v>
      </c>
      <c r="S70" s="64">
        <v>8.6307426043673061</v>
      </c>
      <c r="T70" s="65">
        <v>-5.0592532489282149</v>
      </c>
      <c r="U70" s="66"/>
      <c r="V70" s="67"/>
      <c r="W70" s="30"/>
    </row>
    <row r="71" spans="2:23" ht="15.5" customHeight="1">
      <c r="B71" s="50" t="s">
        <v>69</v>
      </c>
      <c r="C71" s="64">
        <v>4.3422000000000001</v>
      </c>
      <c r="D71" s="64">
        <v>3.7084514143818184</v>
      </c>
      <c r="E71" s="64">
        <v>2.4213877398905517</v>
      </c>
      <c r="F71" s="64">
        <v>2.4672680276243595</v>
      </c>
      <c r="G71" s="64">
        <v>2.2389442053059017</v>
      </c>
      <c r="H71" s="64">
        <v>2.0100671686795288</v>
      </c>
      <c r="I71" s="64">
        <v>2.0358493317018138</v>
      </c>
      <c r="J71" s="64">
        <v>2.3075398674168932</v>
      </c>
      <c r="K71" s="64">
        <v>2.0981358753956827</v>
      </c>
      <c r="L71" s="64">
        <v>2.4160167942768171</v>
      </c>
      <c r="M71" s="64">
        <v>1.8648200509779018</v>
      </c>
      <c r="N71" s="64">
        <v>1.8303694579780543</v>
      </c>
      <c r="O71" s="64">
        <v>1.6948000000000001</v>
      </c>
      <c r="P71" s="64">
        <v>1.8572414874934156</v>
      </c>
      <c r="Q71" s="64">
        <v>1.6422039435863209</v>
      </c>
      <c r="R71" s="64">
        <v>2.3082687774583892</v>
      </c>
      <c r="S71" s="64">
        <v>1.7587993826832657</v>
      </c>
      <c r="T71" s="65">
        <v>-0.48014482262263591</v>
      </c>
      <c r="U71" s="66"/>
      <c r="V71" s="67"/>
      <c r="W71" s="30"/>
    </row>
    <row r="72" spans="2:23" s="49" customFormat="1" ht="15.5" customHeight="1">
      <c r="B72" s="47" t="s">
        <v>89</v>
      </c>
      <c r="C72" s="59">
        <v>11.269600000000001</v>
      </c>
      <c r="D72" s="59">
        <v>9.6811982101803622</v>
      </c>
      <c r="E72" s="59">
        <v>7.128676287271607</v>
      </c>
      <c r="F72" s="59">
        <v>7.8638679388506034</v>
      </c>
      <c r="G72" s="59">
        <v>7.8675738746437682</v>
      </c>
      <c r="H72" s="59">
        <v>7.55172063443265</v>
      </c>
      <c r="I72" s="59">
        <v>7.4774972306852341</v>
      </c>
      <c r="J72" s="59">
        <v>7.2479619998613964</v>
      </c>
      <c r="K72" s="59">
        <v>7.4391201851330315</v>
      </c>
      <c r="L72" s="59">
        <v>7.8470050549196113</v>
      </c>
      <c r="M72" s="59">
        <v>8.2335053490341075</v>
      </c>
      <c r="N72" s="59">
        <v>8.1107946490251077</v>
      </c>
      <c r="O72" s="59">
        <v>9.6666000000000007</v>
      </c>
      <c r="P72" s="59">
        <v>9.2736507065491107</v>
      </c>
      <c r="Q72" s="59">
        <v>9.4720026455598774</v>
      </c>
      <c r="R72" s="59">
        <v>9.6301445014844997</v>
      </c>
      <c r="S72" s="59">
        <v>9.1574506890240599</v>
      </c>
      <c r="T72" s="60">
        <v>1.2898768143802917</v>
      </c>
      <c r="U72" s="63"/>
      <c r="V72" s="54"/>
      <c r="W72" s="48"/>
    </row>
    <row r="73" spans="2:23" ht="15.5" customHeight="1">
      <c r="B73" s="50" t="s">
        <v>68</v>
      </c>
      <c r="C73" s="64">
        <v>16.6995</v>
      </c>
      <c r="D73" s="64">
        <v>13.91344205219505</v>
      </c>
      <c r="E73" s="64">
        <v>11.385101172469318</v>
      </c>
      <c r="F73" s="64">
        <v>11.748198905572439</v>
      </c>
      <c r="G73" s="64">
        <v>11.929601121560095</v>
      </c>
      <c r="H73" s="64">
        <v>11.62063444147554</v>
      </c>
      <c r="I73" s="64">
        <v>11.073932879720903</v>
      </c>
      <c r="J73" s="64">
        <v>11.199029176804542</v>
      </c>
      <c r="K73" s="64">
        <v>11.412828402970053</v>
      </c>
      <c r="L73" s="64">
        <v>12.159035480543166</v>
      </c>
      <c r="M73" s="64">
        <v>12.579796618580328</v>
      </c>
      <c r="N73" s="64">
        <v>12.944089388952291</v>
      </c>
      <c r="O73" s="64">
        <v>14.4925</v>
      </c>
      <c r="P73" s="64">
        <v>14.388148368054701</v>
      </c>
      <c r="Q73" s="64">
        <v>14.179792550603301</v>
      </c>
      <c r="R73" s="64">
        <v>13.640559291719301</v>
      </c>
      <c r="S73" s="64">
        <v>13.4286581032508</v>
      </c>
      <c r="T73" s="65">
        <v>1.4990569816907051</v>
      </c>
      <c r="U73" s="66"/>
      <c r="V73" s="67"/>
      <c r="W73" s="30"/>
    </row>
    <row r="74" spans="2:23" ht="15.5" customHeight="1">
      <c r="B74" s="50" t="s">
        <v>69</v>
      </c>
      <c r="C74" s="64">
        <v>6.4715999999999996</v>
      </c>
      <c r="D74" s="64">
        <v>5.1302585486217636</v>
      </c>
      <c r="E74" s="64">
        <v>2.733451482295898</v>
      </c>
      <c r="F74" s="64">
        <v>2.6730724346630184</v>
      </c>
      <c r="G74" s="64">
        <v>2.6569462048323764</v>
      </c>
      <c r="H74" s="64">
        <v>2.640272936086054</v>
      </c>
      <c r="I74" s="64">
        <v>2.472761310014377</v>
      </c>
      <c r="J74" s="64">
        <v>2.5765900084440196</v>
      </c>
      <c r="K74" s="64">
        <v>2.5137823737579699</v>
      </c>
      <c r="L74" s="64">
        <v>2.4327546925437082</v>
      </c>
      <c r="M74" s="64">
        <v>2.5490377071733605</v>
      </c>
      <c r="N74" s="64">
        <v>2.6925047782213292</v>
      </c>
      <c r="O74" s="64">
        <v>2.7597</v>
      </c>
      <c r="P74" s="64">
        <v>2.70249405839271</v>
      </c>
      <c r="Q74" s="64">
        <v>2.61705408316196</v>
      </c>
      <c r="R74" s="64">
        <v>2.4407413165220602</v>
      </c>
      <c r="S74" s="64">
        <v>2.2228495457742499</v>
      </c>
      <c r="T74" s="65">
        <v>-0.43409665905812655</v>
      </c>
      <c r="U74" s="66"/>
      <c r="V74" s="67"/>
      <c r="W74" s="30"/>
    </row>
    <row r="75" spans="2:23" ht="15.5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5"/>
      <c r="U75" s="66"/>
      <c r="V75" s="67"/>
      <c r="W75" s="30"/>
    </row>
    <row r="76" spans="2:23" s="49" customFormat="1" ht="25.5" customHeight="1">
      <c r="B76" s="35" t="s">
        <v>220</v>
      </c>
      <c r="C76" s="59">
        <v>19.3215</v>
      </c>
      <c r="D76" s="59">
        <v>13.632915508588816</v>
      </c>
      <c r="E76" s="59">
        <v>12.969415606897131</v>
      </c>
      <c r="F76" s="59">
        <v>17.981933521917782</v>
      </c>
      <c r="G76" s="59">
        <v>19.80481870679565</v>
      </c>
      <c r="H76" s="59">
        <v>16.725097743622669</v>
      </c>
      <c r="I76" s="59">
        <v>16.643107816793691</v>
      </c>
      <c r="J76" s="59">
        <v>16.688302482647806</v>
      </c>
      <c r="K76" s="59">
        <v>16.448585544353531</v>
      </c>
      <c r="L76" s="59">
        <v>16.348905546090602</v>
      </c>
      <c r="M76" s="59">
        <v>16.090203310590347</v>
      </c>
      <c r="N76" s="59">
        <v>16.160588537174256</v>
      </c>
      <c r="O76" s="59">
        <v>15.7698</v>
      </c>
      <c r="P76" s="59">
        <v>15.0479529467117</v>
      </c>
      <c r="Q76" s="59">
        <v>14.078095524848802</v>
      </c>
      <c r="R76" s="59">
        <v>12.976987031023199</v>
      </c>
      <c r="S76" s="59">
        <v>11.802410374721299</v>
      </c>
      <c r="T76" s="60">
        <v>-8.0024083320743511</v>
      </c>
      <c r="U76" s="63"/>
      <c r="V76" s="54"/>
      <c r="W76" s="48"/>
    </row>
    <row r="77" spans="2:23" ht="15.5" customHeight="1">
      <c r="B77" s="69" t="s">
        <v>90</v>
      </c>
      <c r="C77" s="70">
        <v>18.830500000000001</v>
      </c>
      <c r="D77" s="70">
        <v>12.824940779807973</v>
      </c>
      <c r="E77" s="70">
        <v>12.818090927703803</v>
      </c>
      <c r="F77" s="70">
        <v>17.852426851283141</v>
      </c>
      <c r="G77" s="70">
        <v>19.925205565164152</v>
      </c>
      <c r="H77" s="70">
        <v>16.548961541814581</v>
      </c>
      <c r="I77" s="70">
        <v>16.501697756386715</v>
      </c>
      <c r="J77" s="70">
        <v>16.506904539934926</v>
      </c>
      <c r="K77" s="70">
        <v>16.355516910024086</v>
      </c>
      <c r="L77" s="70">
        <v>16.195666063491647</v>
      </c>
      <c r="M77" s="70">
        <v>15.826588980050941</v>
      </c>
      <c r="N77" s="70">
        <v>15.99589291471375</v>
      </c>
      <c r="O77" s="70">
        <v>15.6509</v>
      </c>
      <c r="P77" s="70">
        <v>14.925946914340299</v>
      </c>
      <c r="Q77" s="70">
        <v>13.949337987513898</v>
      </c>
      <c r="R77" s="70">
        <v>12.7998353147479</v>
      </c>
      <c r="S77" s="70">
        <v>11.4137025637047</v>
      </c>
      <c r="T77" s="71">
        <v>-8.5115030014594524</v>
      </c>
      <c r="U77" s="72"/>
      <c r="V77" s="73"/>
      <c r="W77" s="30"/>
    </row>
    <row r="78" spans="2:23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30"/>
    </row>
    <row r="79" spans="2:23">
      <c r="B79" s="76" t="s">
        <v>91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30"/>
    </row>
    <row r="80" spans="2:23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30"/>
    </row>
  </sheetData>
  <mergeCells count="4">
    <mergeCell ref="B1:V1"/>
    <mergeCell ref="B2:B3"/>
    <mergeCell ref="U2:V2"/>
    <mergeCell ref="G2:Q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B6A3D-CB1F-4D22-ADBE-0EB8D5AB3D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3B00AE-C052-4C53-AD22-74CC6113B11D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7C96DD5-0357-454E-83E4-3B1B5BBBE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NK</cp:lastModifiedBy>
  <cp:lastPrinted>2019-01-30T13:28:37Z</cp:lastPrinted>
  <dcterms:created xsi:type="dcterms:W3CDTF">2015-03-23T16:40:36Z</dcterms:created>
  <dcterms:modified xsi:type="dcterms:W3CDTF">2020-06-18T08:37:04Z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