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d:\UsersNBU\004158\Downloads\"/>
    </mc:Choice>
  </mc:AlternateContent>
  <bookViews>
    <workbookView xWindow="-108" yWindow="-108" windowWidth="19416" windowHeight="10416" tabRatio="528" firstSheet="1" activeTab="1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5" i="39" l="1"/>
  <c r="AA48" i="39"/>
  <c r="K43" i="42" l="1"/>
  <c r="K14" i="42"/>
  <c r="H43" i="42"/>
  <c r="H40" i="42"/>
  <c r="J14" i="42" l="1"/>
  <c r="I43" i="42" l="1"/>
  <c r="J43" i="42"/>
  <c r="H14" i="42"/>
  <c r="K40" i="42" l="1"/>
  <c r="K37" i="42"/>
  <c r="I37" i="42"/>
  <c r="I40" i="42"/>
  <c r="J40" i="42" l="1"/>
  <c r="J37" i="42"/>
  <c r="H37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<sst xmlns="http://schemas.openxmlformats.org/spreadsheetml/2006/main" count="520" uniqueCount="253">
  <si>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</si>
  <si>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</si>
  <si>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</si>
  <si>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</si>
  <si>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</si>
  <si>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</si>
  <si>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</si>
  <si>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</si>
  <si>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</si>
  <si>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</si>
  <si>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</si>
  <si>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</si>
  <si>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</si>
  <si>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</si>
  <si>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</si>
  <si>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</si>
  <si>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</si>
  <si>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</si>
  <si>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</si>
  <si>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</si>
  <si>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</si>
  <si>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</si>
  <si>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</si>
  <si>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</si>
  <si>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</si>
  <si>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</si>
  <si>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</si>
  <si>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</si>
  <si>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</si>
  <si>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</si>
  <si>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</si>
  <si>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</si>
  <si>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</si>
  <si>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</si>
  <si>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</si>
  <si>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</si>
  <si>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</si>
  <si>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</si>
  <si>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</si>
  <si>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</si>
  <si>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</si>
  <si>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</si>
  <si>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</si>
  <si>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</si>
  <si>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</si>
  <si>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</si>
  <si>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</si>
  <si>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</si>
  <si>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</si>
  <si>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</si>
  <si>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</si>
  <si>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</si>
  <si>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</si>
  <si>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</si>
  <si>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</si>
  <si>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</si>
  <si>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</si>
  <si>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</si>
  <si>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</si>
  <si>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</si>
  <si>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</si>
  <si>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</si>
  <si>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</si>
  <si>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</si>
  <si>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</si>
  <si>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</si>
  <si>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</si>
  <si>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</si>
  <si>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</si>
  <si>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</si>
  <si>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</si>
  <si>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</si>
  <si>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</si>
  <si>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</si>
  <si>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</si>
  <si>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</si>
  <si>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</si>
  <si>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</si>
  <si>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</si>
  <si>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</si>
  <si>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</si>
  <si>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</si>
  <si>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</si>
  <si>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</si>
  <si>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</si>
  <si>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</si>
  <si>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</si>
  <si>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</si>
  <si>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</si>
  <si>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</si>
  <si>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</si>
  <si>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</si>
  <si>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</si>
  <si>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</si>
  <si>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</si>
  <si>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</si>
  <si>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</si>
  <si>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</si>
  <si>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</si>
  <si>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</si>
  <si>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</si>
  <si>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</si>
  <si>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</si>
  <si>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</si>
  <si>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</si>
  <si>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</si>
  <si>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</si>
  <si>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</si>
  <si>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</si>
  <si>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</si>
  <si>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</si>
  <si>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</si>
  <si>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</si>
  <si>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</si>
  <si>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</si>
  <si>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</si>
  <si>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</si>
  <si>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</si>
  <si>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</si>
  <si>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</si>
  <si>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</si>
  <si>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</si>
  <si>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</si>
  <si>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</si>
  <si>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</si>
  <si>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</si>
  <si>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</si>
  <si>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</si>
  <si>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</si>
  <si>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</si>
  <si>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</si>
  <si>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</si>
  <si>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</si>
  <si>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</si>
  <si>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</si>
  <si>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</si>
  <si>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</si>
  <si>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</si>
  <si>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</si>
  <si>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</si>
  <si>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</si>
  <si>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</si>
  <si>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</si>
  <si>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</si>
  <si>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</si>
  <si>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</si>
  <si>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</si>
  <si>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</si>
  <si>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</si>
  <si>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</si>
  <si>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</si>
  <si>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</si>
  <si>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</si>
  <si>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</si>
  <si>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</si>
  <si>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</si>
  <si>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</si>
  <si>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</si>
  <si>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</si>
  <si>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</si>
  <si>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</si>
  <si>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</si>
  <si>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</si>
  <si>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</si>
  <si>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</si>
  <si>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</si>
  <si>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</si>
  <si>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</si>
  <si>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</si>
  <si>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</si>
  <si>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</si>
  <si>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</si>
  <si>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</si>
  <si>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</si>
  <si>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</si>
  <si>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</si>
  <si>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</si>
  <si>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</si>
  <si>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</si>
  <si>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</si>
  <si>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</si>
  <si>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</si>
  <si>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</si>
  <si>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</si>
  <si>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</si>
  <si>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</si>
  <si>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</si>
  <si>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</si>
  <si>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</si>
  <si>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</si>
  <si>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</si>
  <si>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</si>
  <si>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</si>
  <si>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</si>
  <si>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</si>
  <si>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</si>
  <si>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</si>
  <si>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</si>
  <si>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</si>
  <si>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</si>
  <si>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</si>
  <si>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</si>
  <si>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</si>
  <si>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</si>
  <si>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</si>
  <si>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</si>
  <si>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</si>
  <si>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</si>
  <si>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</si>
  <si>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</si>
  <si>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</si>
  <si>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</si>
  <si>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</si>
  <si>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</si>
  <si>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</si>
  <si>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</si>
  <si>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</si>
  <si>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</si>
  <si>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</si>
  <si>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</si>
  <si>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</si>
  <si>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</si>
  <si>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</si>
  <si>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</si>
  <si>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</si>
  <si>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</si>
  <si>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</si>
  <si>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</si>
  <si>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</si>
  <si>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</si>
  <si>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</si>
  <si>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</si>
  <si>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</si>
  <si>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</si>
  <si>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</si>
  <si>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</si>
  <si>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</si>
  <si>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</si>
  <si>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</si>
  <si>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</si>
  <si>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</si>
  <si>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</si>
  <si>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01-05</t>
  </si>
  <si>
    <t>ПІІ (чисті активи, у % до ВВП)</t>
  </si>
  <si>
    <t>01-07</t>
  </si>
  <si>
    <t>Процентні ставки за новими кредитами резидентам (крім інших депозитних корпорацій), середньозважені, % річних</t>
  </si>
  <si>
    <t>Серпень</t>
  </si>
  <si>
    <t>Січень-серпень</t>
  </si>
  <si>
    <t>Cічень- Серпень</t>
  </si>
  <si>
    <t>Серпень 2020 року, % м/м</t>
  </si>
  <si>
    <t>вересень**</t>
  </si>
  <si>
    <t>** За оперативними даними, останні дані – за 28.09.2020.</t>
  </si>
  <si>
    <t>01-08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</si>
</sst>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  <font>
      <sz val="8"/>
      <name val="Arial Cyr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49" fontId="52" fillId="0" borderId="0">
      <alignment horizontal="centerContinuous" vertical="top" wrapText="1"/>
    </xf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178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180" fontId="51" fillId="0" borderId="0" applyFont="0" applyFill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">
      <protection hidden="1"/>
    </xf>
    <xf numFmtId="0" fontId="60" fillId="22" borderId="1" applyNumberFormat="0" applyFont="0" applyBorder="0" applyAlignment="0" applyProtection="0">
      <protection hidden="1"/>
    </xf>
    <xf numFmtId="0" fontId="61" fillId="0" borderId="1">
      <protection hidden="1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ont="0" applyFill="0" applyAlignment="0" applyProtection="0"/>
    <xf numFmtId="0" fontId="67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1" fontId="69" fillId="24" borderId="5">
      <alignment horizontal="right" vertical="center"/>
    </xf>
    <xf numFmtId="0" fontId="70" fillId="24" borderId="5">
      <alignment horizontal="right" vertical="center"/>
    </xf>
    <xf numFmtId="0" fontId="55" fillId="24" borderId="6"/>
    <xf numFmtId="0" fontId="69" fillId="25" borderId="5">
      <alignment horizontal="center" vertical="center"/>
    </xf>
    <xf numFmtId="1" fontId="69" fillId="24" borderId="5">
      <alignment horizontal="right" vertical="center"/>
    </xf>
    <xf numFmtId="0" fontId="55" fillId="24" borderId="0"/>
    <xf numFmtId="0" fontId="55" fillId="24" borderId="0"/>
    <xf numFmtId="0" fontId="71" fillId="24" borderId="5">
      <alignment horizontal="left" vertical="center"/>
    </xf>
    <xf numFmtId="0" fontId="71" fillId="24" borderId="7">
      <alignment vertical="center"/>
    </xf>
    <xf numFmtId="0" fontId="72" fillId="24" borderId="8">
      <alignment vertical="center"/>
    </xf>
    <xf numFmtId="0" fontId="71" fillId="24" borderId="5"/>
    <xf numFmtId="0" fontId="70" fillId="24" borderId="5">
      <alignment horizontal="right" vertical="center"/>
    </xf>
    <xf numFmtId="0" fontId="73" fillId="26" borderId="5">
      <alignment horizontal="left" vertical="center"/>
    </xf>
    <xf numFmtId="0" fontId="73" fillId="26" borderId="5">
      <alignment horizontal="left" vertical="center"/>
    </xf>
    <xf numFmtId="0" fontId="49" fillId="24" borderId="5">
      <alignment horizontal="left" vertical="center"/>
    </xf>
    <xf numFmtId="0" fontId="74" fillId="24" borderId="6"/>
    <xf numFmtId="0" fontId="69" fillId="25" borderId="5">
      <alignment horizontal="left" vertical="center"/>
    </xf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38" fontId="76" fillId="0" borderId="0" applyFont="0" applyFill="0" applyBorder="0" applyAlignment="0" applyProtection="0"/>
    <xf numFmtId="170" fontId="77" fillId="0" borderId="0" applyFont="0" applyFill="0" applyBorder="0" applyAlignment="0" applyProtection="0"/>
    <xf numFmtId="173" fontId="49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49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84" fontId="77" fillId="0" borderId="0" applyFont="0" applyFill="0" applyBorder="0" applyAlignment="0" applyProtection="0"/>
    <xf numFmtId="185" fontId="79" fillId="0" borderId="0">
      <alignment horizontal="right" vertical="top"/>
    </xf>
    <xf numFmtId="3" fontId="80" fillId="0" borderId="0" applyFont="0" applyFill="0" applyBorder="0" applyAlignment="0" applyProtection="0"/>
    <xf numFmtId="0" fontId="81" fillId="0" borderId="0"/>
    <xf numFmtId="3" fontId="55" fillId="0" borderId="0" applyFill="0" applyBorder="0" applyAlignment="0" applyProtection="0"/>
    <xf numFmtId="0" fontId="82" fillId="0" borderId="0"/>
    <xf numFmtId="0" fontId="82" fillId="0" borderId="0"/>
    <xf numFmtId="168" fontId="76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66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91" fillId="0" borderId="0"/>
    <xf numFmtId="0" fontId="89" fillId="0" borderId="0">
      <protection locked="0"/>
    </xf>
    <xf numFmtId="0" fontId="92" fillId="0" borderId="0"/>
    <xf numFmtId="0" fontId="89" fillId="0" borderId="0">
      <protection locked="0"/>
    </xf>
    <xf numFmtId="0" fontId="92" fillId="0" borderId="0"/>
    <xf numFmtId="0" fontId="90" fillId="0" borderId="0">
      <protection locked="0"/>
    </xf>
    <xf numFmtId="0" fontId="9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92" fillId="0" borderId="0"/>
    <xf numFmtId="0" fontId="93" fillId="0" borderId="0"/>
    <xf numFmtId="0" fontId="92" fillId="0" borderId="0"/>
    <xf numFmtId="0" fontId="81" fillId="0" borderId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38" fontId="96" fillId="25" borderId="0" applyNumberFormat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1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7" fontId="103" fillId="0" borderId="0">
      <protection locked="0"/>
    </xf>
    <xf numFmtId="187" fontId="104" fillId="0" borderId="0">
      <protection locked="0"/>
    </xf>
    <xf numFmtId="187" fontId="103" fillId="0" borderId="0">
      <protection locked="0"/>
    </xf>
    <xf numFmtId="187" fontId="104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9" fillId="0" borderId="0"/>
    <xf numFmtId="0" fontId="49" fillId="0" borderId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110" fillId="7" borderId="2" applyNumberFormat="0" applyAlignment="0" applyProtection="0"/>
    <xf numFmtId="10" fontId="96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2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6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6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5" fillId="0" borderId="0"/>
    <xf numFmtId="0" fontId="51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197" fontId="77" fillId="0" borderId="0" applyFill="0" applyBorder="0" applyAlignment="0" applyProtection="0">
      <alignment horizontal="right"/>
    </xf>
    <xf numFmtId="0" fontId="88" fillId="0" borderId="0"/>
    <xf numFmtId="0" fontId="125" fillId="0" borderId="0"/>
    <xf numFmtId="0" fontId="49" fillId="10" borderId="14" applyNumberFormat="0" applyFont="0" applyAlignment="0" applyProtection="0"/>
    <xf numFmtId="0" fontId="123" fillId="10" borderId="14" applyNumberFormat="0" applyFont="0" applyAlignment="0" applyProtection="0"/>
    <xf numFmtId="0" fontId="54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0" fontId="81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2" fontId="66" fillId="0" borderId="0" applyFont="0" applyFill="0" applyBorder="0" applyAlignment="0" applyProtection="0"/>
    <xf numFmtId="203" fontId="77" fillId="0" borderId="0" applyFill="0" applyBorder="0" applyAlignment="0">
      <alignment horizontal="centerContinuous"/>
    </xf>
    <xf numFmtId="0" fontId="51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5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3" fillId="0" borderId="16">
      <protection locked="0"/>
    </xf>
    <xf numFmtId="0" fontId="135" fillId="0" borderId="17" applyNumberFormat="0" applyFill="0" applyAlignment="0" applyProtection="0"/>
    <xf numFmtId="187" fontId="84" fillId="0" borderId="16">
      <protection locked="0"/>
    </xf>
    <xf numFmtId="0" fontId="89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4" fillId="4" borderId="0" applyNumberFormat="0" applyBorder="0" applyAlignment="0" applyProtection="0"/>
    <xf numFmtId="0" fontId="52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4" fillId="22" borderId="2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3" fillId="0" borderId="0"/>
    <xf numFmtId="0" fontId="121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0" fillId="0" borderId="0"/>
    <xf numFmtId="0" fontId="121" fillId="0" borderId="0"/>
    <xf numFmtId="0" fontId="49" fillId="0" borderId="0"/>
    <xf numFmtId="0" fontId="49" fillId="0" borderId="0"/>
    <xf numFmtId="0" fontId="53" fillId="0" borderId="0"/>
    <xf numFmtId="0" fontId="153" fillId="0" borderId="0"/>
    <xf numFmtId="0" fontId="153" fillId="0" borderId="0"/>
    <xf numFmtId="0" fontId="49" fillId="0" borderId="0"/>
    <xf numFmtId="0" fontId="49" fillId="0" borderId="0"/>
    <xf numFmtId="0" fontId="154" fillId="0" borderId="0"/>
    <xf numFmtId="0" fontId="48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3" fillId="0" borderId="0"/>
    <xf numFmtId="0" fontId="121" fillId="0" borderId="0"/>
    <xf numFmtId="0" fontId="53" fillId="0" borderId="0"/>
    <xf numFmtId="0" fontId="53" fillId="0" borderId="0"/>
    <xf numFmtId="0" fontId="53" fillId="0" borderId="0"/>
    <xf numFmtId="0" fontId="149" fillId="0" borderId="17" applyNumberFormat="0" applyFill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78" fillId="10" borderId="14" applyNumberFormat="0" applyFont="0" applyAlignment="0" applyProtection="0"/>
    <xf numFmtId="0" fontId="53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3" fillId="0" borderId="0" applyFont="0" applyFill="0" applyBorder="0" applyAlignment="0" applyProtection="0"/>
    <xf numFmtId="184" fontId="49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94" fillId="6" borderId="0" applyNumberFormat="0" applyBorder="0" applyAlignment="0" applyProtection="0"/>
    <xf numFmtId="49" fontId="52" fillId="0" borderId="5">
      <alignment horizontal="center" vertical="center" wrapText="1"/>
    </xf>
    <xf numFmtId="0" fontId="53" fillId="8" borderId="0" applyNumberFormat="0" applyBorder="0" applyAlignment="0" applyProtection="0"/>
    <xf numFmtId="0" fontId="47" fillId="38" borderId="0" applyNumberFormat="0" applyBorder="0" applyAlignment="0" applyProtection="0"/>
    <xf numFmtId="0" fontId="53" fillId="9" borderId="0" applyNumberFormat="0" applyBorder="0" applyAlignment="0" applyProtection="0"/>
    <xf numFmtId="0" fontId="47" fillId="42" borderId="0" applyNumberFormat="0" applyBorder="0" applyAlignment="0" applyProtection="0"/>
    <xf numFmtId="0" fontId="53" fillId="10" borderId="0" applyNumberFormat="0" applyBorder="0" applyAlignment="0" applyProtection="0"/>
    <xf numFmtId="0" fontId="47" fillId="46" borderId="0" applyNumberFormat="0" applyBorder="0" applyAlignment="0" applyProtection="0"/>
    <xf numFmtId="0" fontId="5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39" borderId="0" applyNumberFormat="0" applyBorder="0" applyAlignment="0" applyProtection="0"/>
    <xf numFmtId="0" fontId="47" fillId="43" borderId="0" applyNumberFormat="0" applyBorder="0" applyAlignment="0" applyProtection="0"/>
    <xf numFmtId="0" fontId="53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172" fillId="54" borderId="0" applyNumberFormat="0" applyBorder="0" applyAlignment="0" applyProtection="0"/>
    <xf numFmtId="0" fontId="56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3" fillId="0" borderId="0"/>
    <xf numFmtId="0" fontId="53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7" fillId="36" borderId="31" applyNumberFormat="0" applyFont="0" applyAlignment="0" applyProtection="0"/>
    <xf numFmtId="0" fontId="53" fillId="10" borderId="14" applyNumberFormat="0" applyFont="0" applyAlignment="0" applyProtection="0"/>
    <xf numFmtId="9" fontId="49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3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176" fillId="0" borderId="0"/>
    <xf numFmtId="0" fontId="94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49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49" fillId="0" borderId="0"/>
    <xf numFmtId="0" fontId="121" fillId="0" borderId="0"/>
    <xf numFmtId="0" fontId="50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7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165" fontId="77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36" borderId="31" applyNumberFormat="0" applyFont="0" applyAlignment="0" applyProtection="0"/>
    <xf numFmtId="0" fontId="27" fillId="0" borderId="0"/>
    <xf numFmtId="0" fontId="27" fillId="0" borderId="0"/>
    <xf numFmtId="0" fontId="181" fillId="0" borderId="0"/>
    <xf numFmtId="0" fontId="121" fillId="0" borderId="0"/>
    <xf numFmtId="0" fontId="50" fillId="0" borderId="0"/>
    <xf numFmtId="0" fontId="121" fillId="0" borderId="0" applyNumberFormat="0" applyFill="0" applyBorder="0" applyAlignment="0" applyProtection="0"/>
    <xf numFmtId="0" fontId="50" fillId="0" borderId="0"/>
    <xf numFmtId="0" fontId="49" fillId="0" borderId="0"/>
    <xf numFmtId="0" fontId="27" fillId="0" borderId="0"/>
    <xf numFmtId="166" fontId="27" fillId="0" borderId="0" applyFont="0" applyFill="0" applyBorder="0" applyAlignment="0" applyProtection="0"/>
    <xf numFmtId="0" fontId="49" fillId="0" borderId="0"/>
    <xf numFmtId="0" fontId="182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9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7" fillId="0" borderId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373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175" fontId="180" fillId="0" borderId="0" xfId="0" applyNumberFormat="1" applyFont="1" applyFill="1" applyBorder="1"/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6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0" fillId="0" borderId="0" xfId="914" applyFont="1" applyFill="1" applyBorder="1" applyAlignment="1">
      <alignment vertical="center"/>
    </xf>
    <xf numFmtId="0" fontId="179" fillId="0" borderId="0" xfId="914" applyFont="1" applyFill="1" applyBorder="1" applyAlignment="1">
      <alignment horizontal="center" vertical="center" wrapText="1"/>
    </xf>
    <xf numFmtId="0" fontId="179" fillId="0" borderId="0" xfId="914" applyFont="1" applyFill="1" applyBorder="1" applyAlignment="1">
      <alignment horizontal="center" vertical="center"/>
    </xf>
    <xf numFmtId="0" fontId="179" fillId="0" borderId="35" xfId="914" applyFont="1" applyFill="1" applyBorder="1" applyAlignment="1">
      <alignment vertical="center"/>
    </xf>
    <xf numFmtId="175" fontId="179" fillId="0" borderId="0" xfId="914" applyNumberFormat="1" applyFont="1" applyFill="1" applyBorder="1" applyAlignment="1">
      <alignment horizontal="right" vertical="center"/>
    </xf>
    <xf numFmtId="175" fontId="179" fillId="0" borderId="40" xfId="914" applyNumberFormat="1" applyFont="1" applyFill="1" applyBorder="1" applyAlignment="1">
      <alignment horizontal="right" vertical="center"/>
    </xf>
    <xf numFmtId="0" fontId="179" fillId="0" borderId="35" xfId="914" applyFont="1" applyFill="1" applyBorder="1" applyAlignment="1">
      <alignment horizontal="left" vertical="center" indent="2"/>
    </xf>
    <xf numFmtId="0" fontId="179" fillId="0" borderId="0" xfId="914" applyFont="1" applyFill="1" applyBorder="1" applyAlignment="1">
      <alignment vertical="center"/>
    </xf>
    <xf numFmtId="0" fontId="180" fillId="0" borderId="35" xfId="914" applyFont="1" applyFill="1" applyBorder="1" applyAlignment="1">
      <alignment horizontal="left" vertical="center" indent="4"/>
    </xf>
    <xf numFmtId="175" fontId="180" fillId="0" borderId="0" xfId="914" applyNumberFormat="1" applyFont="1" applyFill="1" applyBorder="1" applyAlignment="1">
      <alignment horizontal="right" vertical="center"/>
    </xf>
    <xf numFmtId="0" fontId="180" fillId="0" borderId="35" xfId="914" applyFont="1" applyFill="1" applyBorder="1" applyAlignment="1">
      <alignment horizontal="left" vertical="center" indent="6"/>
    </xf>
    <xf numFmtId="0" fontId="180" fillId="0" borderId="35" xfId="914" quotePrefix="1" applyFont="1" applyFill="1" applyBorder="1" applyAlignment="1">
      <alignment horizontal="left" vertical="center" indent="8"/>
    </xf>
    <xf numFmtId="0" fontId="179" fillId="0" borderId="35" xfId="914" applyFont="1" applyFill="1" applyBorder="1" applyAlignment="1">
      <alignment vertical="center" wrapText="1"/>
    </xf>
    <xf numFmtId="0" fontId="180" fillId="0" borderId="35" xfId="914" applyFont="1" applyFill="1" applyBorder="1" applyAlignment="1">
      <alignment horizontal="left" vertical="center" indent="2"/>
    </xf>
    <xf numFmtId="0" fontId="180" fillId="0" borderId="35" xfId="914" applyFont="1" applyFill="1" applyBorder="1" applyAlignment="1">
      <alignment horizontal="left" vertical="center" wrapText="1" indent="2"/>
    </xf>
    <xf numFmtId="0" fontId="180" fillId="0" borderId="35" xfId="914" applyFont="1" applyFill="1" applyBorder="1" applyAlignment="1">
      <alignment vertical="center"/>
    </xf>
    <xf numFmtId="0" fontId="180" fillId="0" borderId="0" xfId="914" applyFont="1" applyFill="1" applyBorder="1" applyAlignment="1">
      <alignment horizontal="right" vertical="center"/>
    </xf>
    <xf numFmtId="0" fontId="180" fillId="0" borderId="35" xfId="914" applyFont="1" applyFill="1" applyBorder="1" applyAlignment="1">
      <alignment horizontal="left" vertical="center"/>
    </xf>
    <xf numFmtId="0" fontId="180" fillId="0" borderId="35" xfId="914" applyFont="1" applyFill="1" applyBorder="1" applyAlignment="1">
      <alignment vertical="center" wrapText="1"/>
    </xf>
    <xf numFmtId="17" fontId="180" fillId="0" borderId="0" xfId="914" applyNumberFormat="1" applyFont="1" applyFill="1" applyBorder="1" applyAlignment="1">
      <alignment horizontal="right" vertical="center"/>
    </xf>
    <xf numFmtId="0" fontId="180" fillId="0" borderId="37" xfId="914" applyFont="1" applyFill="1" applyBorder="1" applyAlignment="1">
      <alignment horizontal="left" vertical="center" wrapText="1" indent="2"/>
    </xf>
    <xf numFmtId="175" fontId="180" fillId="0" borderId="34" xfId="914" applyNumberFormat="1" applyFont="1" applyFill="1" applyBorder="1" applyAlignment="1">
      <alignment horizontal="right" vertical="center"/>
    </xf>
    <xf numFmtId="0" fontId="180" fillId="0" borderId="0" xfId="914" applyFont="1" applyFill="1" applyBorder="1" applyAlignment="1">
      <alignment horizontal="left" vertical="center" wrapText="1"/>
    </xf>
    <xf numFmtId="175" fontId="180" fillId="0" borderId="0" xfId="914" applyNumberFormat="1" applyFont="1" applyFill="1" applyBorder="1" applyAlignment="1">
      <alignment horizontal="center" vertical="center"/>
    </xf>
    <xf numFmtId="175" fontId="180" fillId="0" borderId="0" xfId="914" applyNumberFormat="1" applyFont="1" applyFill="1" applyBorder="1" applyAlignment="1">
      <alignment vertical="center"/>
    </xf>
    <xf numFmtId="3" fontId="183" fillId="0" borderId="0" xfId="1015" applyNumberFormat="1" applyFont="1" applyFill="1" applyBorder="1" applyAlignment="1">
      <alignment vertical="center"/>
    </xf>
    <xf numFmtId="2" fontId="184" fillId="0" borderId="0" xfId="1015" applyNumberFormat="1" applyFont="1" applyFill="1" applyBorder="1" applyAlignment="1">
      <alignment vertical="center"/>
    </xf>
    <xf numFmtId="0" fontId="185" fillId="0" borderId="0" xfId="913" applyFont="1" applyFill="1" applyBorder="1" applyAlignment="1">
      <alignment vertical="center"/>
    </xf>
    <xf numFmtId="0" fontId="180" fillId="0" borderId="0" xfId="919" applyFont="1" applyFill="1" applyBorder="1" applyAlignment="1">
      <alignment vertical="center"/>
    </xf>
    <xf numFmtId="0" fontId="179" fillId="0" borderId="35" xfId="938" applyFont="1" applyFill="1" applyBorder="1" applyAlignment="1">
      <alignment horizontal="left" vertical="center" wrapText="1"/>
    </xf>
    <xf numFmtId="175" fontId="179" fillId="0" borderId="0" xfId="919" applyNumberFormat="1" applyFont="1" applyFill="1" applyBorder="1" applyAlignment="1">
      <alignment horizontal="right" vertical="center"/>
    </xf>
    <xf numFmtId="175" fontId="180" fillId="0" borderId="0" xfId="919" applyNumberFormat="1" applyFont="1" applyFill="1" applyBorder="1" applyAlignment="1">
      <alignment vertical="center"/>
    </xf>
    <xf numFmtId="0" fontId="179" fillId="0" borderId="0" xfId="919" applyFont="1" applyFill="1" applyBorder="1" applyAlignment="1">
      <alignment vertical="center"/>
    </xf>
    <xf numFmtId="0" fontId="179" fillId="0" borderId="35" xfId="938" applyFont="1" applyFill="1" applyBorder="1" applyAlignment="1">
      <alignment horizontal="left" vertical="center" wrapText="1" indent="2"/>
    </xf>
    <xf numFmtId="175" fontId="179" fillId="0" borderId="0" xfId="938" applyNumberFormat="1" applyFont="1" applyFill="1" applyBorder="1" applyAlignment="1">
      <alignment horizontal="right" vertical="center"/>
    </xf>
    <xf numFmtId="0" fontId="180" fillId="0" borderId="35" xfId="938" applyFont="1" applyFill="1" applyBorder="1" applyAlignment="1">
      <alignment horizontal="left" vertical="center" wrapText="1" indent="4"/>
    </xf>
    <xf numFmtId="175" fontId="180" fillId="0" borderId="0" xfId="919" applyNumberFormat="1" applyFont="1" applyFill="1" applyBorder="1" applyAlignment="1">
      <alignment horizontal="right" vertical="center"/>
    </xf>
    <xf numFmtId="175" fontId="180" fillId="0" borderId="0" xfId="938" applyNumberFormat="1" applyFont="1" applyFill="1" applyBorder="1" applyAlignment="1">
      <alignment horizontal="right" vertical="center"/>
    </xf>
    <xf numFmtId="0" fontId="180" fillId="0" borderId="35" xfId="938" applyFont="1" applyFill="1" applyBorder="1" applyAlignment="1">
      <alignment horizontal="left" vertical="center" wrapText="1" indent="6"/>
    </xf>
    <xf numFmtId="0" fontId="180" fillId="0" borderId="35" xfId="938" applyFont="1" applyFill="1" applyBorder="1" applyAlignment="1">
      <alignment horizontal="left" vertical="center" wrapText="1"/>
    </xf>
    <xf numFmtId="175" fontId="179" fillId="0" borderId="0" xfId="919" applyNumberFormat="1" applyFont="1" applyFill="1" applyBorder="1" applyAlignment="1">
      <alignment vertical="center"/>
    </xf>
    <xf numFmtId="0" fontId="179" fillId="0" borderId="35" xfId="919" applyFont="1" applyFill="1" applyBorder="1" applyAlignment="1">
      <alignment horizontal="left" vertical="center" wrapText="1"/>
    </xf>
    <xf numFmtId="0" fontId="180" fillId="0" borderId="35" xfId="919" applyFont="1" applyFill="1" applyBorder="1" applyAlignment="1">
      <alignment horizontal="left" vertical="center" wrapText="1" indent="2"/>
    </xf>
    <xf numFmtId="206" fontId="180" fillId="0" borderId="0" xfId="919" applyNumberFormat="1" applyFont="1" applyFill="1" applyBorder="1" applyAlignment="1">
      <alignment vertical="center"/>
    </xf>
    <xf numFmtId="0" fontId="180" fillId="0" borderId="35" xfId="919" applyFont="1" applyFill="1" applyBorder="1" applyAlignment="1">
      <alignment horizontal="left" vertical="center" wrapText="1"/>
    </xf>
    <xf numFmtId="0" fontId="179" fillId="0" borderId="35" xfId="919" applyFont="1" applyFill="1" applyBorder="1" applyAlignment="1">
      <alignment horizontal="left" vertical="center" wrapText="1" indent="2"/>
    </xf>
    <xf numFmtId="0" fontId="179" fillId="0" borderId="37" xfId="938" applyFont="1" applyFill="1" applyBorder="1" applyAlignment="1">
      <alignment horizontal="left" vertical="center" wrapText="1" indent="2"/>
    </xf>
    <xf numFmtId="0" fontId="180" fillId="0" borderId="0" xfId="938" applyFont="1" applyFill="1" applyBorder="1" applyAlignment="1">
      <alignment horizontal="left" vertical="center" wrapText="1"/>
    </xf>
    <xf numFmtId="175" fontId="180" fillId="0" borderId="0" xfId="938" applyNumberFormat="1" applyFont="1" applyFill="1" applyBorder="1" applyAlignment="1">
      <alignment horizontal="center" vertical="center" wrapText="1"/>
    </xf>
    <xf numFmtId="207" fontId="179" fillId="0" borderId="0" xfId="919" applyNumberFormat="1" applyFont="1" applyFill="1" applyBorder="1" applyAlignment="1">
      <alignment vertical="center"/>
    </xf>
    <xf numFmtId="206" fontId="179" fillId="0" borderId="0" xfId="919" applyNumberFormat="1" applyFont="1" applyFill="1" applyBorder="1" applyAlignment="1">
      <alignment vertical="center"/>
    </xf>
    <xf numFmtId="2" fontId="179" fillId="0" borderId="0" xfId="919" applyNumberFormat="1" applyFont="1" applyFill="1" applyBorder="1" applyAlignment="1">
      <alignment vertical="center"/>
    </xf>
    <xf numFmtId="0" fontId="190" fillId="0" borderId="0" xfId="0" applyFont="1" applyFill="1" applyBorder="1"/>
    <xf numFmtId="175" fontId="191" fillId="0" borderId="0" xfId="0" applyNumberFormat="1" applyFont="1" applyFill="1" applyBorder="1" applyAlignment="1">
      <alignment horizontal="center" wrapText="1"/>
    </xf>
    <xf numFmtId="0" fontId="192" fillId="0" borderId="0" xfId="0" applyFont="1" applyFill="1" applyBorder="1"/>
    <xf numFmtId="0" fontId="186" fillId="0" borderId="0" xfId="0" applyFont="1" applyFill="1" applyBorder="1" applyAlignment="1">
      <alignment horizontal="left" wrapText="1"/>
    </xf>
    <xf numFmtId="175" fontId="180" fillId="0" borderId="0" xfId="0" applyNumberFormat="1" applyFont="1" applyFill="1" applyBorder="1" applyAlignment="1">
      <alignment horizontal="center" wrapText="1"/>
    </xf>
    <xf numFmtId="0" fontId="186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1" xfId="0" applyFont="1" applyFill="1" applyBorder="1" applyAlignment="1">
      <alignment horizontal="left" wrapText="1" indent="1"/>
    </xf>
    <xf numFmtId="0" fontId="193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8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79" fillId="58" borderId="47" xfId="0" applyNumberFormat="1" applyFont="1" applyFill="1" applyBorder="1" applyAlignment="1">
      <alignment horizontal="center" vertical="center" wrapText="1"/>
    </xf>
    <xf numFmtId="175" fontId="180" fillId="58" borderId="58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Border="1" applyAlignment="1">
      <alignment horizontal="center" wrapText="1"/>
    </xf>
    <xf numFmtId="175" fontId="180" fillId="58" borderId="47" xfId="0" applyNumberFormat="1" applyFont="1" applyFill="1" applyBorder="1" applyAlignment="1">
      <alignment horizontal="center" wrapText="1"/>
    </xf>
    <xf numFmtId="175" fontId="180" fillId="58" borderId="58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47" xfId="0" applyNumberFormat="1" applyFont="1" applyFill="1" applyBorder="1" applyAlignment="1">
      <alignment horizontal="center" vertical="center" wrapText="1"/>
    </xf>
    <xf numFmtId="175" fontId="180" fillId="58" borderId="60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175" fontId="180" fillId="58" borderId="61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0" fontId="179" fillId="58" borderId="54" xfId="0" quotePrefix="1" applyFont="1" applyFill="1" applyBorder="1" applyAlignment="1">
      <alignment horizontal="center" vertical="center" wrapText="1"/>
    </xf>
    <xf numFmtId="175" fontId="180" fillId="58" borderId="0" xfId="0" quotePrefix="1" applyNumberFormat="1" applyFont="1" applyFill="1" applyBorder="1" applyAlignment="1">
      <alignment horizontal="right" wrapText="1"/>
    </xf>
    <xf numFmtId="175" fontId="180" fillId="58" borderId="0" xfId="0" applyNumberFormat="1" applyFont="1" applyFill="1" applyBorder="1" applyAlignment="1">
      <alignment horizontal="right" wrapText="1"/>
    </xf>
    <xf numFmtId="175" fontId="179" fillId="58" borderId="58" xfId="0" applyNumberFormat="1" applyFont="1" applyFill="1" applyBorder="1" applyAlignment="1">
      <alignment horizontal="right" vertical="center" wrapText="1"/>
    </xf>
    <xf numFmtId="175" fontId="179" fillId="58" borderId="0" xfId="0" applyNumberFormat="1" applyFont="1" applyFill="1" applyBorder="1" applyAlignment="1">
      <alignment horizontal="right" vertical="center" wrapText="1"/>
    </xf>
    <xf numFmtId="175" fontId="180" fillId="58" borderId="58" xfId="0" applyNumberFormat="1" applyFont="1" applyFill="1" applyBorder="1"/>
    <xf numFmtId="175" fontId="180" fillId="58" borderId="0" xfId="0" applyNumberFormat="1" applyFont="1" applyFill="1" applyBorder="1" applyAlignment="1">
      <alignment horizontal="right"/>
    </xf>
    <xf numFmtId="175" fontId="180" fillId="58" borderId="0" xfId="0" applyNumberFormat="1" applyFont="1" applyFill="1" applyBorder="1"/>
    <xf numFmtId="175" fontId="180" fillId="58" borderId="58" xfId="0" applyNumberFormat="1" applyFont="1" applyFill="1" applyBorder="1" applyAlignment="1">
      <alignment horizontal="right" vertical="center" wrapText="1"/>
    </xf>
    <xf numFmtId="175" fontId="180" fillId="58" borderId="0" xfId="0" applyNumberFormat="1" applyFont="1" applyFill="1" applyBorder="1" applyAlignment="1">
      <alignment horizontal="right" vertical="center" wrapText="1"/>
    </xf>
    <xf numFmtId="175" fontId="180" fillId="58" borderId="60" xfId="0" applyNumberFormat="1" applyFont="1" applyFill="1" applyBorder="1"/>
    <xf numFmtId="175" fontId="180" fillId="58" borderId="50" xfId="0" quotePrefix="1" applyNumberFormat="1" applyFont="1" applyFill="1" applyBorder="1" applyAlignment="1">
      <alignment horizontal="right" wrapText="1"/>
    </xf>
    <xf numFmtId="175" fontId="180" fillId="58" borderId="50" xfId="0" applyNumberFormat="1" applyFont="1" applyFill="1" applyBorder="1"/>
    <xf numFmtId="0" fontId="180" fillId="0" borderId="0" xfId="914" applyFont="1" applyFill="1" applyBorder="1" applyAlignment="1">
      <alignment horizontal="center" vertical="center" wrapText="1"/>
    </xf>
    <xf numFmtId="208" fontId="185" fillId="0" borderId="0" xfId="913" applyNumberFormat="1" applyFont="1" applyFill="1" applyBorder="1" applyAlignment="1">
      <alignment vertical="center"/>
    </xf>
    <xf numFmtId="208" fontId="180" fillId="0" borderId="0" xfId="914" applyNumberFormat="1" applyFont="1" applyFill="1" applyBorder="1" applyAlignment="1">
      <alignment vertical="center"/>
    </xf>
    <xf numFmtId="209" fontId="180" fillId="0" borderId="36" xfId="1020" applyNumberFormat="1" applyFont="1" applyFill="1" applyBorder="1" applyAlignment="1">
      <alignment horizontal="right" vertical="center"/>
    </xf>
    <xf numFmtId="175" fontId="185" fillId="0" borderId="0" xfId="913" applyNumberFormat="1" applyFont="1" applyFill="1" applyBorder="1" applyAlignment="1">
      <alignment vertical="center"/>
    </xf>
    <xf numFmtId="175" fontId="184" fillId="0" borderId="0" xfId="1015" applyNumberFormat="1" applyFont="1" applyFill="1" applyBorder="1" applyAlignment="1">
      <alignment vertical="center"/>
    </xf>
    <xf numFmtId="175" fontId="183" fillId="0" borderId="0" xfId="1015" applyNumberFormat="1" applyFont="1" applyFill="1" applyBorder="1" applyAlignment="1">
      <alignment vertical="center"/>
    </xf>
    <xf numFmtId="206" fontId="180" fillId="0" borderId="0" xfId="914" applyNumberFormat="1" applyFont="1" applyFill="1" applyBorder="1" applyAlignment="1">
      <alignment vertical="center"/>
    </xf>
    <xf numFmtId="2" fontId="180" fillId="0" borderId="0" xfId="919" applyNumberFormat="1" applyFont="1" applyFill="1" applyBorder="1" applyAlignment="1">
      <alignment vertical="center"/>
    </xf>
    <xf numFmtId="0" fontId="178" fillId="0" borderId="0" xfId="938" applyFont="1" applyFill="1" applyBorder="1" applyAlignment="1">
      <alignment horizontal="center" vertical="center"/>
    </xf>
    <xf numFmtId="0" fontId="179" fillId="58" borderId="60" xfId="0" quotePrefix="1" applyFont="1" applyFill="1" applyBorder="1" applyAlignment="1">
      <alignment horizontal="center" vertical="center" wrapText="1"/>
    </xf>
    <xf numFmtId="0" fontId="179" fillId="58" borderId="50" xfId="0" quotePrefix="1" applyFont="1" applyFill="1" applyBorder="1" applyAlignment="1">
      <alignment horizontal="center" vertical="center" wrapText="1"/>
    </xf>
    <xf numFmtId="0" fontId="190" fillId="58" borderId="0" xfId="0" applyFont="1" applyFill="1" applyBorder="1"/>
    <xf numFmtId="175" fontId="180" fillId="0" borderId="47" xfId="0" applyNumberFormat="1" applyFont="1" applyFill="1" applyBorder="1" applyAlignment="1">
      <alignment horizontal="right"/>
    </xf>
    <xf numFmtId="175" fontId="180" fillId="0" borderId="47" xfId="0" quotePrefix="1" applyNumberFormat="1" applyFont="1" applyFill="1" applyBorder="1" applyAlignment="1">
      <alignment horizontal="right" wrapText="1"/>
    </xf>
    <xf numFmtId="175" fontId="180" fillId="0" borderId="47" xfId="0" applyNumberFormat="1" applyFont="1" applyFill="1" applyBorder="1" applyAlignment="1">
      <alignment horizontal="right" wrapText="1"/>
    </xf>
    <xf numFmtId="175" fontId="180" fillId="0" borderId="47" xfId="0" applyNumberFormat="1" applyFont="1" applyFill="1" applyBorder="1"/>
    <xf numFmtId="175" fontId="180" fillId="0" borderId="61" xfId="0" quotePrefix="1" applyNumberFormat="1" applyFont="1" applyFill="1" applyBorder="1" applyAlignment="1">
      <alignment horizontal="right" wrapText="1"/>
    </xf>
    <xf numFmtId="175" fontId="179" fillId="0" borderId="0" xfId="914" applyNumberFormat="1" applyFont="1" applyFill="1" applyBorder="1" applyAlignment="1">
      <alignment vertical="center"/>
    </xf>
    <xf numFmtId="175" fontId="180" fillId="0" borderId="35" xfId="914" applyNumberFormat="1" applyFont="1" applyFill="1" applyBorder="1" applyAlignment="1">
      <alignment vertical="center"/>
    </xf>
    <xf numFmtId="210" fontId="180" fillId="0" borderId="0" xfId="914" applyNumberFormat="1" applyFont="1" applyFill="1" applyBorder="1" applyAlignment="1">
      <alignment vertical="center"/>
    </xf>
    <xf numFmtId="0" fontId="179" fillId="0" borderId="39" xfId="914" applyFont="1" applyFill="1" applyBorder="1" applyAlignment="1">
      <alignment horizontal="center" vertical="center"/>
    </xf>
    <xf numFmtId="0" fontId="180" fillId="0" borderId="63" xfId="914" applyFont="1" applyFill="1" applyBorder="1" applyAlignment="1">
      <alignment vertical="center"/>
    </xf>
    <xf numFmtId="0" fontId="179" fillId="0" borderId="63" xfId="914" applyFont="1" applyFill="1" applyBorder="1" applyAlignment="1">
      <alignment vertical="center"/>
    </xf>
    <xf numFmtId="175" fontId="179" fillId="0" borderId="0" xfId="914" quotePrefix="1" applyNumberFormat="1" applyFont="1" applyFill="1" applyBorder="1" applyAlignment="1">
      <alignment horizontal="right" vertical="center"/>
    </xf>
    <xf numFmtId="0" fontId="180" fillId="0" borderId="33" xfId="914" applyFont="1" applyFill="1" applyBorder="1" applyAlignment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79" fillId="0" borderId="62" xfId="914" applyNumberFormat="1" applyFont="1" applyFill="1" applyBorder="1" applyAlignment="1">
      <alignment vertical="center"/>
    </xf>
    <xf numFmtId="175" fontId="179" fillId="0" borderId="63" xfId="914" applyNumberFormat="1" applyFont="1" applyFill="1" applyBorder="1" applyAlignment="1">
      <alignment vertical="center"/>
    </xf>
    <xf numFmtId="175" fontId="180" fillId="0" borderId="63" xfId="914" applyNumberFormat="1" applyFont="1" applyFill="1" applyBorder="1" applyAlignment="1">
      <alignment vertical="center"/>
    </xf>
    <xf numFmtId="175" fontId="180" fillId="0" borderId="64" xfId="914" applyNumberFormat="1" applyFont="1" applyFill="1" applyBorder="1" applyAlignment="1">
      <alignment vertical="center"/>
    </xf>
    <xf numFmtId="175" fontId="179" fillId="58" borderId="57" xfId="0" quotePrefix="1" applyNumberFormat="1" applyFont="1" applyFill="1" applyBorder="1" applyAlignment="1">
      <alignment horizontal="center" vertical="center" wrapText="1"/>
    </xf>
    <xf numFmtId="175" fontId="179" fillId="0" borderId="55" xfId="0" applyNumberFormat="1" applyFont="1" applyFill="1" applyBorder="1" applyAlignment="1">
      <alignment horizontal="right" vertical="center" wrapText="1"/>
    </xf>
    <xf numFmtId="175" fontId="180" fillId="0" borderId="0" xfId="0" applyNumberFormat="1" applyFont="1" applyFill="1" applyBorder="1" applyAlignment="1">
      <alignment horizontal="right"/>
    </xf>
    <xf numFmtId="175" fontId="180" fillId="0" borderId="58" xfId="0" applyNumberFormat="1" applyFont="1" applyFill="1" applyBorder="1" applyAlignment="1">
      <alignment horizontal="right"/>
    </xf>
    <xf numFmtId="175" fontId="180" fillId="0" borderId="58" xfId="0" quotePrefix="1" applyNumberFormat="1" applyFont="1" applyFill="1" applyBorder="1" applyAlignment="1">
      <alignment horizontal="right" wrapText="1"/>
    </xf>
    <xf numFmtId="175" fontId="180" fillId="0" borderId="0" xfId="0" applyNumberFormat="1" applyFont="1" applyFill="1" applyBorder="1" applyAlignment="1">
      <alignment horizontal="right" wrapText="1"/>
    </xf>
    <xf numFmtId="175" fontId="180" fillId="0" borderId="58" xfId="0" applyNumberFormat="1" applyFont="1" applyFill="1" applyBorder="1" applyAlignment="1">
      <alignment horizontal="right" wrapText="1"/>
    </xf>
    <xf numFmtId="175" fontId="180" fillId="0" borderId="58" xfId="0" applyNumberFormat="1" applyFont="1" applyFill="1" applyBorder="1" applyAlignment="1">
      <alignment horizontal="right" vertical="center" wrapText="1"/>
    </xf>
    <xf numFmtId="175" fontId="180" fillId="0" borderId="58" xfId="0" applyNumberFormat="1" applyFont="1" applyFill="1" applyBorder="1"/>
    <xf numFmtId="175" fontId="180" fillId="0" borderId="50" xfId="0" quotePrefix="1" applyNumberFormat="1" applyFont="1" applyFill="1" applyBorder="1" applyAlignment="1">
      <alignment horizontal="right" wrapText="1"/>
    </xf>
    <xf numFmtId="175" fontId="180" fillId="0" borderId="60" xfId="0" quotePrefix="1" applyNumberFormat="1" applyFont="1" applyFill="1" applyBorder="1" applyAlignment="1">
      <alignment horizontal="right" wrapText="1"/>
    </xf>
    <xf numFmtId="175" fontId="190" fillId="0" borderId="0" xfId="0" applyNumberFormat="1" applyFont="1" applyFill="1" applyBorder="1"/>
    <xf numFmtId="0" fontId="180" fillId="0" borderId="0" xfId="735" applyFont="1" applyAlignment="1">
      <alignment vertical="center"/>
    </xf>
    <xf numFmtId="185" fontId="180" fillId="0" borderId="0" xfId="735" applyNumberFormat="1" applyFont="1" applyAlignment="1">
      <alignment vertical="center"/>
    </xf>
    <xf numFmtId="0" fontId="179" fillId="58" borderId="55" xfId="0" quotePrefix="1" applyFont="1" applyFill="1" applyBorder="1" applyAlignment="1">
      <alignment horizontal="center" vertical="center" wrapText="1"/>
    </xf>
    <xf numFmtId="0" fontId="179" fillId="58" borderId="56" xfId="0" quotePrefix="1" applyFont="1" applyFill="1" applyBorder="1" applyAlignment="1">
      <alignment horizontal="center" vertical="center" wrapText="1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75" fontId="196" fillId="0" borderId="56" xfId="0" applyNumberFormat="1" applyFont="1" applyFill="1" applyBorder="1"/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8" xfId="0" applyNumberFormat="1" applyFont="1" applyFill="1" applyBorder="1" applyAlignment="1">
      <alignment horizontal="center"/>
    </xf>
    <xf numFmtId="208" fontId="184" fillId="0" borderId="0" xfId="1015" applyNumberFormat="1" applyFont="1" applyFill="1" applyBorder="1" applyAlignment="1">
      <alignment vertical="center"/>
    </xf>
    <xf numFmtId="14" fontId="179" fillId="58" borderId="42" xfId="0" applyNumberFormat="1" applyFont="1" applyFill="1" applyBorder="1" applyAlignment="1" applyProtection="1">
      <alignment horizontal="center" vertical="center" wrapText="1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179" fillId="0" borderId="0" xfId="0" applyFont="1" applyFill="1" applyBorder="1" applyAlignment="1">
      <alignment horizontal="center" vertical="center" wrapText="1"/>
    </xf>
    <xf numFmtId="175" fontId="191" fillId="0" borderId="65" xfId="0" applyNumberFormat="1" applyFont="1" applyFill="1" applyBorder="1" applyAlignment="1">
      <alignment horizont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  <xf numFmtId="0" fontId="3" fillId="0" borderId="0" xfId="1039" applyFont="1" applyAlignment="1">
      <alignment vertical="center"/>
    </xf>
    <xf numFmtId="0" fontId="186" fillId="0" borderId="0" xfId="1039" applyFont="1" applyAlignment="1">
      <alignment vertical="center"/>
    </xf>
    <xf numFmtId="0" fontId="186" fillId="0" borderId="45" xfId="1040" applyFont="1" applyBorder="1" applyAlignment="1">
      <alignment horizontal="center" vertical="center"/>
    </xf>
    <xf numFmtId="0" fontId="186" fillId="0" borderId="45" xfId="1039" applyFont="1" applyBorder="1" applyAlignment="1">
      <alignment horizontal="center" vertical="center"/>
    </xf>
    <xf numFmtId="0" fontId="179" fillId="0" borderId="35" xfId="1039" applyFont="1" applyBorder="1" applyAlignment="1">
      <alignment horizontal="left" vertical="center" wrapText="1"/>
    </xf>
    <xf numFmtId="0" fontId="179" fillId="0" borderId="0" xfId="1039" applyFont="1" applyAlignment="1">
      <alignment horizontal="center" vertical="center"/>
    </xf>
    <xf numFmtId="0" fontId="179" fillId="0" borderId="0" xfId="1039" applyFont="1" applyAlignment="1">
      <alignment horizontal="right" vertical="center"/>
    </xf>
    <xf numFmtId="0" fontId="179" fillId="0" borderId="0" xfId="1039" quotePrefix="1" applyFont="1" applyAlignment="1">
      <alignment horizontal="right" vertical="center"/>
    </xf>
    <xf numFmtId="0" fontId="179" fillId="0" borderId="36" xfId="1039" quotePrefix="1" applyFont="1" applyBorder="1" applyAlignment="1">
      <alignment horizontal="right" vertical="center"/>
    </xf>
    <xf numFmtId="0" fontId="186" fillId="0" borderId="36" xfId="1040" applyFont="1" applyBorder="1" applyAlignment="1">
      <alignment horizontal="right" vertical="center"/>
    </xf>
    <xf numFmtId="0" fontId="186" fillId="0" borderId="36" xfId="1039" applyFont="1" applyBorder="1" applyAlignment="1">
      <alignment horizontal="right" vertical="center"/>
    </xf>
    <xf numFmtId="0" fontId="186" fillId="0" borderId="46" xfId="1039" applyFont="1" applyBorder="1" applyAlignment="1">
      <alignment horizontal="right" vertical="center"/>
    </xf>
    <xf numFmtId="0" fontId="180" fillId="0" borderId="0" xfId="1039" applyFont="1" applyAlignment="1">
      <alignment horizontal="center" vertical="center" wrapText="1"/>
    </xf>
    <xf numFmtId="3" fontId="180" fillId="0" borderId="0" xfId="1039" quotePrefix="1" applyNumberFormat="1" applyFont="1" applyAlignment="1">
      <alignment horizontal="right" vertical="center" wrapText="1"/>
    </xf>
    <xf numFmtId="3" fontId="180" fillId="0" borderId="36" xfId="1040" quotePrefix="1" applyNumberFormat="1" applyFont="1" applyBorder="1" applyAlignment="1">
      <alignment horizontal="right" vertical="center" wrapText="1"/>
    </xf>
    <xf numFmtId="0" fontId="179" fillId="0" borderId="0" xfId="1039" applyFont="1" applyAlignment="1">
      <alignment vertical="center"/>
    </xf>
    <xf numFmtId="175" fontId="180" fillId="0" borderId="0" xfId="1039" quotePrefix="1" applyNumberFormat="1" applyFont="1" applyAlignment="1">
      <alignment horizontal="right" vertical="center" wrapText="1"/>
    </xf>
    <xf numFmtId="175" fontId="180" fillId="0" borderId="36" xfId="1040" quotePrefix="1" applyNumberFormat="1" applyFont="1" applyBorder="1" applyAlignment="1">
      <alignment horizontal="right" vertical="center" wrapText="1"/>
    </xf>
    <xf numFmtId="0" fontId="180" fillId="0" borderId="46" xfId="1040" applyFont="1" applyBorder="1" applyAlignment="1">
      <alignment horizontal="right" vertical="center"/>
    </xf>
    <xf numFmtId="175" fontId="180" fillId="0" borderId="46" xfId="1040" applyNumberFormat="1" applyFont="1" applyBorder="1" applyAlignment="1">
      <alignment horizontal="right" vertical="center"/>
    </xf>
    <xf numFmtId="0" fontId="180" fillId="0" borderId="46" xfId="1039" applyFont="1" applyBorder="1" applyAlignment="1">
      <alignment horizontal="right" vertical="center"/>
    </xf>
    <xf numFmtId="0" fontId="180" fillId="0" borderId="0" xfId="1039" applyFont="1" applyAlignment="1">
      <alignment vertical="center"/>
    </xf>
    <xf numFmtId="3" fontId="180" fillId="0" borderId="46" xfId="1040" applyNumberFormat="1" applyFont="1" applyBorder="1" applyAlignment="1">
      <alignment horizontal="right" vertical="center"/>
    </xf>
    <xf numFmtId="175" fontId="180" fillId="0" borderId="0" xfId="1039" applyNumberFormat="1" applyFont="1" applyAlignment="1">
      <alignment horizontal="right" vertical="center"/>
    </xf>
    <xf numFmtId="175" fontId="180" fillId="0" borderId="36" xfId="1040" applyNumberFormat="1" applyFont="1" applyBorder="1" applyAlignment="1">
      <alignment horizontal="right" vertical="center"/>
    </xf>
    <xf numFmtId="0" fontId="180" fillId="0" borderId="35" xfId="1039" applyFont="1" applyBorder="1" applyAlignment="1">
      <alignment horizontal="left" vertical="center" wrapText="1"/>
    </xf>
    <xf numFmtId="0" fontId="179" fillId="0" borderId="46" xfId="1039" applyFont="1" applyBorder="1" applyAlignment="1">
      <alignment horizontal="right" vertical="center"/>
    </xf>
    <xf numFmtId="0" fontId="180" fillId="0" borderId="0" xfId="1039" quotePrefix="1" applyFont="1" applyAlignment="1">
      <alignment horizontal="right" vertical="center"/>
    </xf>
    <xf numFmtId="175" fontId="180" fillId="0" borderId="0" xfId="1039" quotePrefix="1" applyNumberFormat="1" applyFont="1" applyAlignment="1">
      <alignment horizontal="right" vertical="center"/>
    </xf>
    <xf numFmtId="175" fontId="180" fillId="0" borderId="36" xfId="1040" quotePrefix="1" applyNumberFormat="1" applyFont="1" applyBorder="1" applyAlignment="1">
      <alignment horizontal="right" vertical="center"/>
    </xf>
    <xf numFmtId="175" fontId="187" fillId="0" borderId="36" xfId="1040" quotePrefix="1" applyNumberFormat="1" applyFont="1" applyBorder="1" applyAlignment="1">
      <alignment horizontal="right" vertical="center"/>
    </xf>
    <xf numFmtId="0" fontId="180" fillId="0" borderId="36" xfId="1040" applyFont="1" applyBorder="1" applyAlignment="1">
      <alignment horizontal="right" vertical="center"/>
    </xf>
    <xf numFmtId="3" fontId="180" fillId="0" borderId="0" xfId="1039" applyNumberFormat="1" applyFont="1" applyAlignment="1">
      <alignment horizontal="right" vertical="center"/>
    </xf>
    <xf numFmtId="3" fontId="180" fillId="0" borderId="36" xfId="1040" applyNumberFormat="1" applyFont="1" applyBorder="1" applyAlignment="1">
      <alignment horizontal="right" vertical="center"/>
    </xf>
    <xf numFmtId="1" fontId="180" fillId="0" borderId="0" xfId="1039" applyNumberFormat="1" applyFont="1" applyAlignment="1">
      <alignment horizontal="right" vertical="center"/>
    </xf>
    <xf numFmtId="0" fontId="180" fillId="0" borderId="36" xfId="1039" applyFont="1" applyBorder="1" applyAlignment="1">
      <alignment horizontal="right" vertical="center"/>
    </xf>
    <xf numFmtId="1" fontId="187" fillId="0" borderId="36" xfId="1040" applyNumberFormat="1" applyFont="1" applyBorder="1" applyAlignment="1">
      <alignment horizontal="right" vertical="center"/>
    </xf>
    <xf numFmtId="3" fontId="180" fillId="0" borderId="46" xfId="1039" applyNumberFormat="1" applyFont="1" applyBorder="1" applyAlignment="1">
      <alignment horizontal="right" vertical="center"/>
    </xf>
    <xf numFmtId="185" fontId="180" fillId="0" borderId="0" xfId="1039" applyNumberFormat="1" applyFont="1" applyAlignment="1">
      <alignment horizontal="right" vertical="center"/>
    </xf>
    <xf numFmtId="185" fontId="180" fillId="0" borderId="36" xfId="1040" applyNumberFormat="1" applyFont="1" applyBorder="1" applyAlignment="1">
      <alignment horizontal="right" vertical="center"/>
    </xf>
    <xf numFmtId="185" fontId="180" fillId="0" borderId="46" xfId="1040" applyNumberFormat="1" applyFont="1" applyBorder="1" applyAlignment="1">
      <alignment horizontal="right" vertical="center"/>
    </xf>
    <xf numFmtId="193" fontId="180" fillId="0" borderId="36" xfId="1040" applyNumberFormat="1" applyFont="1" applyBorder="1" applyAlignment="1">
      <alignment horizontal="right" vertical="center"/>
    </xf>
    <xf numFmtId="193" fontId="180" fillId="0" borderId="0" xfId="1039" applyNumberFormat="1" applyFont="1" applyAlignment="1">
      <alignment horizontal="right" vertical="center"/>
    </xf>
    <xf numFmtId="193" fontId="180" fillId="0" borderId="46" xfId="1040" applyNumberFormat="1" applyFont="1" applyBorder="1" applyAlignment="1">
      <alignment horizontal="right" vertical="center"/>
    </xf>
    <xf numFmtId="0" fontId="180" fillId="0" borderId="34" xfId="1039" applyFont="1" applyBorder="1" applyAlignment="1">
      <alignment horizontal="center" vertical="center" wrapText="1"/>
    </xf>
    <xf numFmtId="175" fontId="180" fillId="0" borderId="34" xfId="1039" applyNumberFormat="1" applyFont="1" applyBorder="1" applyAlignment="1">
      <alignment horizontal="right" vertical="center"/>
    </xf>
    <xf numFmtId="175" fontId="180" fillId="0" borderId="49" xfId="1040" applyNumberFormat="1" applyFont="1" applyBorder="1" applyAlignment="1">
      <alignment horizontal="right" vertical="center"/>
    </xf>
    <xf numFmtId="0" fontId="180" fillId="0" borderId="45" xfId="1040" applyFont="1" applyBorder="1" applyAlignment="1">
      <alignment horizontal="right" vertical="center"/>
    </xf>
    <xf numFmtId="0" fontId="180" fillId="0" borderId="45" xfId="1039" applyFont="1" applyBorder="1" applyAlignment="1">
      <alignment horizontal="right" vertical="center"/>
    </xf>
    <xf numFmtId="185" fontId="186" fillId="0" borderId="0" xfId="1039" applyNumberFormat="1" applyFont="1" applyAlignment="1">
      <alignment vertical="center"/>
    </xf>
    <xf numFmtId="0" fontId="180" fillId="0" borderId="0" xfId="1039" quotePrefix="1" applyFont="1" applyAlignment="1">
      <alignment vertical="center"/>
    </xf>
    <xf numFmtId="0" fontId="188" fillId="0" borderId="0" xfId="1039" applyFont="1" applyAlignment="1">
      <alignment horizontal="left" vertical="center"/>
    </xf>
    <xf numFmtId="193" fontId="186" fillId="0" borderId="0" xfId="1039" applyNumberFormat="1" applyFont="1" applyAlignment="1">
      <alignment vertical="center"/>
    </xf>
    <xf numFmtId="0" fontId="189" fillId="0" borderId="0" xfId="1039" quotePrefix="1" applyFont="1" applyAlignment="1">
      <alignment vertical="center" wrapText="1"/>
    </xf>
    <xf numFmtId="0" fontId="189" fillId="0" borderId="0" xfId="1039" quotePrefix="1" applyFont="1" applyAlignment="1">
      <alignment vertical="center"/>
    </xf>
    <xf numFmtId="175" fontId="180" fillId="0" borderId="0" xfId="1039" applyNumberFormat="1" applyFont="1" applyAlignment="1">
      <alignment vertical="center"/>
    </xf>
    <xf numFmtId="175" fontId="186" fillId="0" borderId="0" xfId="1039" applyNumberFormat="1" applyFont="1" applyAlignment="1">
      <alignment vertical="center"/>
    </xf>
    <xf numFmtId="3" fontId="179" fillId="0" borderId="0" xfId="0" applyNumberFormat="1" applyFont="1" applyFill="1" applyBorder="1"/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6" xfId="0" applyFont="1" applyFill="1" applyBorder="1" applyAlignment="1">
      <alignment vertical="center"/>
    </xf>
    <xf numFmtId="0" fontId="180" fillId="0" borderId="66" xfId="0" applyFont="1" applyFill="1" applyBorder="1" applyAlignment="1">
      <alignment wrapText="1"/>
    </xf>
    <xf numFmtId="0" fontId="179" fillId="0" borderId="0" xfId="0" applyFont="1" applyFill="1" applyBorder="1" applyAlignment="1">
      <alignment horizontal="center" vertical="center" wrapText="1"/>
    </xf>
    <xf numFmtId="0" fontId="3" fillId="0" borderId="0" xfId="1039" applyFont="1" applyBorder="1" applyAlignment="1">
      <alignment vertical="center"/>
    </xf>
    <xf numFmtId="175" fontId="180" fillId="0" borderId="46" xfId="1039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175" fontId="179" fillId="0" borderId="63" xfId="914" quotePrefix="1" applyNumberFormat="1" applyFont="1" applyFill="1" applyBorder="1" applyAlignment="1">
      <alignment horizontal="right" vertical="center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4" fontId="179" fillId="58" borderId="42" xfId="0" applyNumberFormat="1" applyFont="1" applyFill="1" applyBorder="1" applyAlignment="1" applyProtection="1">
      <alignment horizontal="center" vertical="center" wrapText="1"/>
    </xf>
    <xf numFmtId="175" fontId="179" fillId="0" borderId="0" xfId="919" applyNumberFormat="1" applyFont="1" applyFill="1" applyBorder="1" applyAlignment="1">
      <alignment horizontal="center" vertical="center"/>
    </xf>
    <xf numFmtId="175" fontId="179" fillId="0" borderId="0" xfId="938" applyNumberFormat="1" applyFont="1" applyFill="1" applyBorder="1" applyAlignment="1">
      <alignment horizontal="center" vertical="center"/>
    </xf>
    <xf numFmtId="175" fontId="180" fillId="0" borderId="0" xfId="919" applyNumberFormat="1" applyFont="1" applyFill="1" applyBorder="1" applyAlignment="1">
      <alignment horizontal="center" vertical="center"/>
    </xf>
    <xf numFmtId="175" fontId="180" fillId="0" borderId="0" xfId="938" applyNumberFormat="1" applyFont="1" applyFill="1" applyBorder="1" applyAlignment="1">
      <alignment horizontal="center" vertical="center"/>
    </xf>
    <xf numFmtId="0" fontId="180" fillId="0" borderId="0" xfId="919" applyFont="1" applyFill="1" applyBorder="1" applyAlignment="1">
      <alignment horizontal="center" vertical="center"/>
    </xf>
    <xf numFmtId="2" fontId="180" fillId="0" borderId="0" xfId="919" applyNumberFormat="1" applyFont="1" applyFill="1" applyBorder="1" applyAlignment="1">
      <alignment horizontal="center" vertical="center"/>
    </xf>
    <xf numFmtId="2" fontId="179" fillId="0" borderId="0" xfId="938" applyNumberFormat="1" applyFont="1" applyFill="1" applyBorder="1" applyAlignment="1">
      <alignment horizontal="center" vertical="center"/>
    </xf>
    <xf numFmtId="175" fontId="179" fillId="0" borderId="34" xfId="938" applyNumberFormat="1" applyFont="1" applyFill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Border="1"/>
    <xf numFmtId="175" fontId="180" fillId="0" borderId="0" xfId="0" applyNumberFormat="1" applyFont="1" applyBorder="1" applyAlignment="1">
      <alignment horizontal="right"/>
    </xf>
    <xf numFmtId="175" fontId="180" fillId="58" borderId="0" xfId="0" quotePrefix="1" applyNumberFormat="1" applyFont="1" applyFill="1" applyBorder="1" applyAlignment="1">
      <alignment horizontal="right" wrapText="1"/>
    </xf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2" fontId="179" fillId="0" borderId="0" xfId="919" applyNumberFormat="1" applyFont="1" applyFill="1" applyBorder="1" applyAlignment="1">
      <alignment horizontal="center" vertical="center"/>
    </xf>
    <xf numFmtId="0" fontId="187" fillId="0" borderId="0" xfId="914" applyFont="1" applyFill="1" applyBorder="1" applyAlignment="1">
      <alignment vertical="center"/>
    </xf>
    <xf numFmtId="0" fontId="187" fillId="0" borderId="63" xfId="914" applyFont="1" applyFill="1" applyBorder="1" applyAlignment="1">
      <alignment vertical="center"/>
    </xf>
    <xf numFmtId="0" fontId="179" fillId="0" borderId="46" xfId="914" applyFont="1" applyFill="1" applyBorder="1" applyAlignment="1">
      <alignment horizontal="center" vertical="center"/>
    </xf>
    <xf numFmtId="0" fontId="179" fillId="0" borderId="45" xfId="914" applyFont="1" applyFill="1" applyBorder="1" applyAlignment="1">
      <alignment horizontal="center" vertical="center"/>
    </xf>
    <xf numFmtId="0" fontId="179" fillId="0" borderId="42" xfId="0" applyFont="1" applyFill="1" applyBorder="1" applyAlignment="1">
      <alignment horizontal="center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205" fontId="180" fillId="0" borderId="0" xfId="1042" applyNumberFormat="1" applyFont="1" applyFill="1" applyBorder="1" applyAlignment="1" applyProtection="1">
      <alignment vertical="center"/>
    </xf>
    <xf numFmtId="14" fontId="179" fillId="58" borderId="42" xfId="0" applyNumberFormat="1" applyFont="1" applyFill="1" applyBorder="1" applyAlignment="1" applyProtection="1">
      <alignment horizontal="center" vertical="center" wrapText="1"/>
    </xf>
    <xf numFmtId="0" fontId="186" fillId="0" borderId="35" xfId="1039" applyFont="1" applyBorder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96" fillId="0" borderId="0" xfId="0" applyNumberFormat="1" applyFont="1" applyFill="1" applyBorder="1"/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57" xfId="0" applyFont="1" applyFill="1" applyBorder="1" applyAlignment="1">
      <alignment horizontal="center" vertical="center" wrapText="1"/>
    </xf>
    <xf numFmtId="0" fontId="179" fillId="0" borderId="61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55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9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8" fillId="0" borderId="0" xfId="1039" applyFont="1" applyAlignment="1">
      <alignment horizontal="center" vertical="center"/>
    </xf>
    <xf numFmtId="0" fontId="179" fillId="0" borderId="33" xfId="1039" applyFont="1" applyBorder="1" applyAlignment="1">
      <alignment horizontal="left" vertical="center" wrapText="1"/>
    </xf>
    <xf numFmtId="0" fontId="179" fillId="0" borderId="33" xfId="1039" applyFont="1" applyBorder="1" applyAlignment="1">
      <alignment horizontal="center" vertical="center"/>
    </xf>
    <xf numFmtId="0" fontId="179" fillId="0" borderId="33" xfId="1039" quotePrefix="1" applyFont="1" applyBorder="1" applyAlignment="1">
      <alignment horizontal="center" vertical="center"/>
    </xf>
    <xf numFmtId="0" fontId="179" fillId="0" borderId="38" xfId="1039" quotePrefix="1" applyFont="1" applyBorder="1" applyAlignment="1">
      <alignment horizontal="center" vertical="center"/>
    </xf>
    <xf numFmtId="0" fontId="179" fillId="0" borderId="43" xfId="1039" quotePrefix="1" applyFont="1" applyBorder="1" applyAlignment="1">
      <alignment horizontal="center" vertical="center"/>
    </xf>
    <xf numFmtId="0" fontId="179" fillId="0" borderId="42" xfId="1039" quotePrefix="1" applyFont="1" applyBorder="1" applyAlignment="1">
      <alignment horizontal="center" vertical="center"/>
    </xf>
    <xf numFmtId="0" fontId="180" fillId="0" borderId="35" xfId="1039" applyFont="1" applyBorder="1" applyAlignment="1">
      <alignment horizontal="left" vertical="center" wrapText="1"/>
    </xf>
    <xf numFmtId="0" fontId="180" fillId="0" borderId="37" xfId="1039" applyFont="1" applyBorder="1" applyAlignment="1">
      <alignment horizontal="left" vertical="center" wrapText="1"/>
    </xf>
    <xf numFmtId="0" fontId="179" fillId="0" borderId="43" xfId="914" applyFont="1" applyFill="1" applyBorder="1" applyAlignment="1">
      <alignment horizontal="center" vertical="center"/>
    </xf>
    <xf numFmtId="0" fontId="179" fillId="0" borderId="42" xfId="914" applyFont="1" applyFill="1" applyBorder="1" applyAlignment="1">
      <alignment horizontal="center" vertical="center"/>
    </xf>
    <xf numFmtId="0" fontId="179" fillId="0" borderId="33" xfId="919" applyFont="1" applyFill="1" applyBorder="1" applyAlignment="1">
      <alignment horizontal="center" vertical="center" wrapText="1"/>
    </xf>
    <xf numFmtId="0" fontId="178" fillId="0" borderId="34" xfId="938" applyFont="1" applyFill="1" applyBorder="1" applyAlignment="1">
      <alignment horizontal="center" vertical="center"/>
    </xf>
    <xf numFmtId="0" fontId="179" fillId="0" borderId="33" xfId="919" applyFont="1" applyFill="1" applyBorder="1" applyAlignment="1">
      <alignment horizontal="left" vertical="center"/>
    </xf>
    <xf numFmtId="0" fontId="180" fillId="0" borderId="44" xfId="914" applyFont="1" applyFill="1" applyBorder="1" applyAlignment="1">
      <alignment horizontal="center" vertical="center" wrapText="1"/>
    </xf>
    <xf numFmtId="0" fontId="180" fillId="0" borderId="45" xfId="914" applyFont="1" applyFill="1" applyBorder="1" applyAlignment="1">
      <alignment horizontal="center" vertical="center" wrapText="1"/>
    </xf>
    <xf numFmtId="0" fontId="178" fillId="0" borderId="0" xfId="914" applyFont="1" applyFill="1" applyBorder="1" applyAlignment="1">
      <alignment horizontal="center" vertical="center"/>
    </xf>
    <xf numFmtId="0" fontId="179" fillId="0" borderId="33" xfId="914" applyFont="1" applyFill="1" applyBorder="1" applyAlignment="1">
      <alignment horizontal="left" vertical="center"/>
    </xf>
    <xf numFmtId="0" fontId="179" fillId="0" borderId="33" xfId="914" applyFont="1" applyFill="1" applyBorder="1" applyAlignment="1">
      <alignment horizontal="center" vertical="center"/>
    </xf>
    <xf numFmtId="0" fontId="179" fillId="0" borderId="44" xfId="914" applyFont="1" applyFill="1" applyBorder="1" applyAlignment="1">
      <alignment horizontal="center" vertical="center"/>
    </xf>
    <xf numFmtId="0" fontId="179" fillId="0" borderId="46" xfId="914" applyFont="1" applyFill="1" applyBorder="1" applyAlignment="1">
      <alignment horizontal="center" vertical="center"/>
    </xf>
    <xf numFmtId="0" fontId="179" fillId="0" borderId="45" xfId="914" applyFont="1" applyFill="1" applyBorder="1" applyAlignment="1">
      <alignment horizontal="center" vertical="center"/>
    </xf>
    <xf numFmtId="0" fontId="179" fillId="0" borderId="38" xfId="914" applyFont="1" applyFill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Гіперпосилання" xfId="1029" builtinId="8" hidden="1"/>
    <cellStyle name="Гіперпосилання" xfId="1027" builtinId="8" hidden="1"/>
    <cellStyle name="Гіперпосилання" xfId="1025" builtinId="8" hidden="1"/>
    <cellStyle name="Гіперпосилання" xfId="1032" builtinId="8" hidden="1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17 2" xfId="1035"/>
    <cellStyle name="Обычный 63 17 2 2" xfId="1039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10 2" xfId="1022"/>
    <cellStyle name="Обычный 63 3 2 5 2 2 2 2 10 3" xfId="1023"/>
    <cellStyle name="Обычный 63 3 2 5 2 2 2 2 10 4" xfId="1024"/>
    <cellStyle name="Обычный 63 3 2 5 2 2 2 2 10 4 2" xfId="1031"/>
    <cellStyle name="Обычный 63 3 2 5 2 2 2 2 10 4 2 2" xfId="1034"/>
    <cellStyle name="Обычный 63 3 2 5 2 2 2 2 10 4 2 2 2" xfId="1037"/>
    <cellStyle name="Обычный 63 3 2 5 2 2 2 2 10 4 2 2 3" xfId="1038"/>
    <cellStyle name="Обычный 63 3 2 5 2 2 2 2 10 4 2 2 3 2" xfId="1042"/>
    <cellStyle name="Обычный 63 3 2 5 2 2 2 2 2" xfId="1008"/>
    <cellStyle name="Обычный 63 3 2 5 2 2 2 2 3" xfId="1009"/>
    <cellStyle name="Обычный 63 3 2 5 2 2 2 2 3 2" xfId="1017"/>
    <cellStyle name="Обычный 63 3 2 5 2 2 2 2 3 2 2" xfId="1036"/>
    <cellStyle name="Обычный 63 3 2 5 2 2 2 2 3 2 2 2" xfId="1040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74" xfId="1041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ереглянуте гіперпосилання" xfId="1026" builtinId="9" hidden="1"/>
    <cellStyle name="Переглянуте гіперпосилання" xfId="1028" builtinId="9" hidden="1"/>
    <cellStyle name="Переглянуте гіперпосилання" xfId="1030" builtinId="9" hidden="1"/>
    <cellStyle name="Переглянуте гіперпосилання" xfId="1033" builtinId="9" hidden="1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Users/apple/Documents/&#1050;&#1072;&#1088;&#1072;&#1085;&#1090;&#1080;&#1085;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>
        <row r="2">
          <cell r="G2">
            <v>75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>
        <row r="2">
          <cell r="D2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J12">
            <v>20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V2">
            <v>2</v>
          </cell>
        </row>
      </sheetData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Tаблиця 29. Україна:  Структура кредитних вкладень в економіку, 1998–2001 1/</v>
          </cell>
        </row>
      </sheetData>
      <sheetData sheetId="38">
        <row r="1">
          <cell r="A1" t="str">
            <v>Tаблиця 30. Україна: Рахунки Національного банку України, 1997 – 2001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A49"/>
  <sheetViews>
    <sheetView showGridLines="0" zoomScale="70" zoomScaleNormal="70" zoomScalePageLayoutView="85" workbookViewId="0">
      <selection activeCell="AC26" sqref="AC26"/>
    </sheetView>
  </sheetViews>
  <sheetFormatPr defaultColWidth="9.21875" defaultRowHeight="11.4"/>
  <cols>
    <col min="1" max="1" width="5.77734375" style="1" customWidth="1"/>
    <col min="2" max="2" width="47.21875" style="1" customWidth="1"/>
    <col min="3" max="24" width="10.77734375" style="1" customWidth="1"/>
    <col min="25" max="16384" width="9.21875" style="1"/>
  </cols>
  <sheetData>
    <row r="1" spans="2:27" ht="30" customHeight="1">
      <c r="B1" s="328" t="s">
        <v>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2:27" ht="15" customHeight="1">
      <c r="B2" s="327" t="s">
        <v>1</v>
      </c>
      <c r="C2" s="317" t="s">
        <v>2</v>
      </c>
      <c r="D2" s="317" t="s">
        <v>3</v>
      </c>
      <c r="E2" s="317" t="s">
        <v>4</v>
      </c>
      <c r="F2" s="329" t="s">
        <v>5</v>
      </c>
      <c r="G2" s="314" t="s">
        <v>6</v>
      </c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6"/>
      <c r="S2" s="314" t="s">
        <v>7</v>
      </c>
      <c r="T2" s="315"/>
      <c r="U2" s="315"/>
      <c r="V2" s="315"/>
      <c r="W2" s="315"/>
      <c r="X2" s="315"/>
      <c r="Y2" s="315"/>
      <c r="Z2" s="316"/>
      <c r="AA2" s="317" t="s">
        <v>249</v>
      </c>
    </row>
    <row r="3" spans="2:27" ht="15" customHeight="1">
      <c r="B3" s="327"/>
      <c r="C3" s="317"/>
      <c r="D3" s="317"/>
      <c r="E3" s="317"/>
      <c r="F3" s="330"/>
      <c r="G3" s="323" t="s">
        <v>8</v>
      </c>
      <c r="H3" s="323" t="s">
        <v>9</v>
      </c>
      <c r="I3" s="323" t="s">
        <v>10</v>
      </c>
      <c r="J3" s="323" t="s">
        <v>11</v>
      </c>
      <c r="K3" s="323" t="s">
        <v>12</v>
      </c>
      <c r="L3" s="323" t="s">
        <v>13</v>
      </c>
      <c r="M3" s="323" t="s">
        <v>14</v>
      </c>
      <c r="N3" s="323" t="s">
        <v>15</v>
      </c>
      <c r="O3" s="323" t="s">
        <v>16</v>
      </c>
      <c r="P3" s="323" t="s">
        <v>17</v>
      </c>
      <c r="Q3" s="323" t="s">
        <v>18</v>
      </c>
      <c r="R3" s="324" t="s">
        <v>19</v>
      </c>
      <c r="S3" s="324" t="s">
        <v>8</v>
      </c>
      <c r="T3" s="324" t="s">
        <v>9</v>
      </c>
      <c r="U3" s="323" t="s">
        <v>10</v>
      </c>
      <c r="V3" s="323" t="s">
        <v>11</v>
      </c>
      <c r="W3" s="318" t="s">
        <v>12</v>
      </c>
      <c r="X3" s="318" t="s">
        <v>13</v>
      </c>
      <c r="Y3" s="318" t="s">
        <v>14</v>
      </c>
      <c r="Z3" s="318" t="s">
        <v>15</v>
      </c>
      <c r="AA3" s="317"/>
    </row>
    <row r="4" spans="2:27" ht="15" customHeight="1">
      <c r="B4" s="327"/>
      <c r="C4" s="317"/>
      <c r="D4" s="317"/>
      <c r="E4" s="317"/>
      <c r="F4" s="331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5"/>
      <c r="S4" s="325"/>
      <c r="T4" s="325"/>
      <c r="U4" s="323"/>
      <c r="V4" s="323"/>
      <c r="W4" s="319"/>
      <c r="X4" s="319"/>
      <c r="Y4" s="319"/>
      <c r="Z4" s="319"/>
      <c r="AA4" s="317"/>
    </row>
    <row r="5" spans="2:27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AA5" s="21"/>
    </row>
    <row r="6" spans="2:27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72">
        <v>2.4</v>
      </c>
      <c r="Y6" s="272">
        <v>2.4</v>
      </c>
      <c r="Z6" s="272">
        <v>2.5</v>
      </c>
      <c r="AA6" s="27">
        <v>-0.2</v>
      </c>
    </row>
    <row r="7" spans="2:27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72">
        <v>3</v>
      </c>
      <c r="Y7" s="272">
        <v>3</v>
      </c>
      <c r="Z7" s="272">
        <v>3.2</v>
      </c>
      <c r="AA7" s="23">
        <v>0.1</v>
      </c>
    </row>
    <row r="8" spans="2:27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72">
        <v>1.8</v>
      </c>
      <c r="Y8" s="272">
        <v>1.7</v>
      </c>
      <c r="Z8" s="272">
        <v>1.6</v>
      </c>
      <c r="AA8" s="23">
        <v>-0.7</v>
      </c>
    </row>
    <row r="9" spans="2:27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73">
        <v>5</v>
      </c>
      <c r="Y9" s="273">
        <v>3.3</v>
      </c>
      <c r="Z9" s="273">
        <v>0.9</v>
      </c>
      <c r="AA9" s="25">
        <v>-3.6</v>
      </c>
    </row>
    <row r="10" spans="2:27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73">
        <v>3.2</v>
      </c>
      <c r="Y10" s="273">
        <v>3.8</v>
      </c>
      <c r="Z10" s="273">
        <v>5.2</v>
      </c>
      <c r="AA10" s="25">
        <v>1.7</v>
      </c>
    </row>
    <row r="11" spans="2:27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73">
        <v>-26.5</v>
      </c>
      <c r="Y11" s="273">
        <v>-21.5</v>
      </c>
      <c r="Z11" s="273">
        <v>-17.899999999999999</v>
      </c>
      <c r="AA11" s="25">
        <v>2.8</v>
      </c>
    </row>
    <row r="12" spans="2:27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A12" s="24"/>
    </row>
    <row r="13" spans="2:27" ht="15" customHeight="1">
      <c r="B13" s="320" t="s">
        <v>27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2"/>
    </row>
    <row r="14" spans="2:27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72">
        <v>4.2</v>
      </c>
      <c r="Y14" s="272">
        <v>3.5</v>
      </c>
      <c r="Z14" s="272">
        <v>2.2999999999999998</v>
      </c>
      <c r="AA14" s="23">
        <v>-1.5</v>
      </c>
    </row>
    <row r="15" spans="2:27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72">
        <v>10.8</v>
      </c>
      <c r="Y15" s="272">
        <v>10.8</v>
      </c>
      <c r="Z15" s="272">
        <v>9.8000000000000007</v>
      </c>
      <c r="AA15" s="23">
        <v>0.5</v>
      </c>
    </row>
    <row r="16" spans="2:27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72">
        <v>-4</v>
      </c>
      <c r="Y16" s="272">
        <v>-4.3</v>
      </c>
      <c r="Z16" s="272">
        <v>-4.5</v>
      </c>
      <c r="AA16" s="23">
        <v>-3</v>
      </c>
    </row>
    <row r="17" spans="2:27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72">
        <v>-12.2</v>
      </c>
      <c r="Y17" s="272">
        <v>-9.1</v>
      </c>
      <c r="Z17" s="272">
        <v>-3.1</v>
      </c>
      <c r="AA17" s="23">
        <v>5.7</v>
      </c>
    </row>
    <row r="18" spans="2:27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73">
        <v>4.4000000000000004</v>
      </c>
      <c r="Y18" s="273">
        <v>4.4000000000000004</v>
      </c>
      <c r="Z18" s="273">
        <v>3.8</v>
      </c>
      <c r="AA18" s="25">
        <v>0.1</v>
      </c>
    </row>
    <row r="19" spans="2:27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73">
        <v>23.6</v>
      </c>
      <c r="Y19" s="273">
        <v>23.6</v>
      </c>
      <c r="Z19" s="273">
        <v>22.5</v>
      </c>
      <c r="AA19" s="25">
        <v>0</v>
      </c>
    </row>
    <row r="20" spans="2:27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73">
        <v>-3.5</v>
      </c>
      <c r="Y20" s="273">
        <v>-3.6</v>
      </c>
      <c r="Z20" s="273">
        <v>-3.6</v>
      </c>
      <c r="AA20" s="25">
        <v>0</v>
      </c>
    </row>
    <row r="21" spans="2:27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73">
        <v>-52.5</v>
      </c>
      <c r="Y21" s="273">
        <v>-43</v>
      </c>
      <c r="Z21" s="273">
        <v>-17.8</v>
      </c>
      <c r="AA21" s="25">
        <v>37.700000000000003</v>
      </c>
    </row>
    <row r="22" spans="2:27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73">
        <v>-13.7</v>
      </c>
      <c r="Y22" s="273">
        <v>-13.7</v>
      </c>
      <c r="Z22" s="273">
        <v>-13.7</v>
      </c>
      <c r="AA22" s="25">
        <v>0</v>
      </c>
    </row>
    <row r="23" spans="2:27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73">
        <v>0</v>
      </c>
      <c r="Y23" s="273">
        <v>0</v>
      </c>
      <c r="Z23" s="273">
        <v>0</v>
      </c>
      <c r="AA23" s="25">
        <v>0</v>
      </c>
    </row>
    <row r="24" spans="2:27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72">
        <v>-5.8</v>
      </c>
      <c r="Y24" s="272">
        <v>-3.6</v>
      </c>
      <c r="Z24" s="272">
        <v>-1.8</v>
      </c>
      <c r="AA24" s="23">
        <v>1.2</v>
      </c>
    </row>
    <row r="25" spans="2:27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72">
        <v>7.1</v>
      </c>
      <c r="Y25" s="272">
        <v>7.6</v>
      </c>
      <c r="Z25" s="272">
        <v>7.6</v>
      </c>
      <c r="AA25" s="23">
        <v>0.9</v>
      </c>
    </row>
    <row r="26" spans="2:27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82">
        <v>13.3</v>
      </c>
      <c r="Y26" s="272">
        <v>13.2</v>
      </c>
      <c r="Z26" s="281">
        <v>13</v>
      </c>
      <c r="AA26" s="26">
        <v>0.1</v>
      </c>
    </row>
    <row r="27" spans="2:27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74"/>
      <c r="Y27" s="283"/>
      <c r="Z27" s="28"/>
    </row>
    <row r="28" spans="2:27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7" ht="15" customHeight="1">
      <c r="B29" s="327" t="s">
        <v>1</v>
      </c>
      <c r="C29" s="317" t="s">
        <v>43</v>
      </c>
      <c r="D29" s="317" t="s">
        <v>3</v>
      </c>
      <c r="E29" s="317" t="s">
        <v>4</v>
      </c>
      <c r="F29" s="306"/>
      <c r="G29" s="314" t="s">
        <v>6</v>
      </c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  <c r="S29" s="314" t="s">
        <v>7</v>
      </c>
      <c r="T29" s="315"/>
      <c r="U29" s="315"/>
      <c r="V29" s="315"/>
      <c r="W29" s="315"/>
      <c r="X29" s="315"/>
      <c r="Y29" s="315"/>
      <c r="Z29" s="316"/>
      <c r="AA29" s="317" t="s">
        <v>249</v>
      </c>
    </row>
    <row r="30" spans="2:27" ht="15" customHeight="1">
      <c r="B30" s="327"/>
      <c r="C30" s="317"/>
      <c r="D30" s="317"/>
      <c r="E30" s="317"/>
      <c r="F30" s="323" t="s">
        <v>19</v>
      </c>
      <c r="G30" s="323" t="s">
        <v>8</v>
      </c>
      <c r="H30" s="323" t="s">
        <v>9</v>
      </c>
      <c r="I30" s="323" t="s">
        <v>10</v>
      </c>
      <c r="J30" s="323" t="s">
        <v>11</v>
      </c>
      <c r="K30" s="323" t="s">
        <v>12</v>
      </c>
      <c r="L30" s="323" t="s">
        <v>13</v>
      </c>
      <c r="M30" s="323" t="s">
        <v>14</v>
      </c>
      <c r="N30" s="323" t="s">
        <v>15</v>
      </c>
      <c r="O30" s="323" t="s">
        <v>16</v>
      </c>
      <c r="P30" s="323" t="s">
        <v>17</v>
      </c>
      <c r="Q30" s="323" t="s">
        <v>18</v>
      </c>
      <c r="R30" s="324" t="s">
        <v>19</v>
      </c>
      <c r="S30" s="324" t="s">
        <v>8</v>
      </c>
      <c r="T30" s="324" t="s">
        <v>9</v>
      </c>
      <c r="U30" s="323" t="s">
        <v>10</v>
      </c>
      <c r="V30" s="323" t="s">
        <v>11</v>
      </c>
      <c r="W30" s="318" t="s">
        <v>12</v>
      </c>
      <c r="X30" s="318" t="s">
        <v>13</v>
      </c>
      <c r="Y30" s="318" t="s">
        <v>14</v>
      </c>
      <c r="Z30" s="318" t="s">
        <v>15</v>
      </c>
      <c r="AA30" s="317"/>
    </row>
    <row r="31" spans="2:27" ht="15" customHeight="1">
      <c r="B31" s="327"/>
      <c r="C31" s="317"/>
      <c r="D31" s="317"/>
      <c r="E31" s="317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5"/>
      <c r="S31" s="325"/>
      <c r="T31" s="325"/>
      <c r="U31" s="323"/>
      <c r="V31" s="323"/>
      <c r="W31" s="319"/>
      <c r="X31" s="319"/>
      <c r="Y31" s="319"/>
      <c r="Z31" s="319"/>
      <c r="AA31" s="317"/>
    </row>
    <row r="32" spans="2:27" ht="15" customHeight="1">
      <c r="B32" s="307" t="s">
        <v>44</v>
      </c>
      <c r="C32" s="308"/>
      <c r="D32" s="308"/>
      <c r="E32" s="30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AA32" s="22"/>
    </row>
    <row r="33" spans="2:27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72">
        <v>-4.5999999999999996</v>
      </c>
      <c r="Y33" s="272">
        <v>-7.5</v>
      </c>
      <c r="Z33" s="272">
        <v>-4.7</v>
      </c>
      <c r="AA33" s="23">
        <v>2.2999999999999998</v>
      </c>
    </row>
    <row r="34" spans="2:27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72">
        <v>-36.299999999999997</v>
      </c>
      <c r="Y34" s="272">
        <v>-34</v>
      </c>
      <c r="Z34" s="272">
        <v>-25.9</v>
      </c>
      <c r="AA34" s="23">
        <v>10.1</v>
      </c>
    </row>
    <row r="35" spans="2:27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73">
        <v>-34.799999999999997</v>
      </c>
      <c r="Y35" s="273">
        <v>-27.1</v>
      </c>
      <c r="Z35" s="273">
        <v>-31.1</v>
      </c>
      <c r="AA35" s="25">
        <v>-0.3</v>
      </c>
    </row>
    <row r="36" spans="2:27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73">
        <v>-62.2</v>
      </c>
      <c r="Y36" s="273">
        <v>-59.3</v>
      </c>
      <c r="Z36" s="273">
        <v>-40.5</v>
      </c>
      <c r="AA36" s="25">
        <v>28.9</v>
      </c>
    </row>
    <row r="37" spans="2:27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73">
        <v>-20.2</v>
      </c>
      <c r="Y37" s="273">
        <v>-21.8</v>
      </c>
      <c r="Z37" s="273">
        <v>-22.4</v>
      </c>
      <c r="AA37" s="25">
        <v>2.2000000000000002</v>
      </c>
    </row>
    <row r="38" spans="2:27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72">
        <v>-2.6</v>
      </c>
      <c r="Y38" s="272">
        <v>-0.5</v>
      </c>
      <c r="Z38" s="272">
        <v>1.7</v>
      </c>
      <c r="AA38" s="23">
        <v>1.9</v>
      </c>
    </row>
    <row r="39" spans="2:27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73">
        <v>6.1</v>
      </c>
      <c r="Y39" s="273">
        <v>7.3</v>
      </c>
      <c r="Z39" s="273">
        <v>9.1999999999999993</v>
      </c>
      <c r="AA39" s="25">
        <v>1.8</v>
      </c>
    </row>
    <row r="40" spans="2:27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73">
        <v>-21.4</v>
      </c>
      <c r="Y40" s="273">
        <v>-14.9</v>
      </c>
      <c r="Z40" s="273">
        <v>-15.7</v>
      </c>
      <c r="AA40" s="25">
        <v>-1.6</v>
      </c>
    </row>
    <row r="41" spans="2:27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73">
        <v>-1.9</v>
      </c>
      <c r="Y41" s="273">
        <v>3.7</v>
      </c>
      <c r="Z41" s="273">
        <v>4.9000000000000004</v>
      </c>
      <c r="AA41" s="25">
        <v>0.3</v>
      </c>
    </row>
    <row r="42" spans="2:27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73">
        <v>8.9</v>
      </c>
      <c r="Y42" s="273">
        <v>9.3000000000000007</v>
      </c>
      <c r="Z42" s="273">
        <v>9.8000000000000007</v>
      </c>
      <c r="AA42" s="25">
        <v>0.9</v>
      </c>
    </row>
    <row r="43" spans="2:27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73">
        <v>0.4</v>
      </c>
      <c r="Y43" s="273">
        <v>0.6</v>
      </c>
      <c r="Z43" s="273">
        <v>1.3</v>
      </c>
      <c r="AA43" s="25">
        <v>0.6</v>
      </c>
    </row>
    <row r="44" spans="2:27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73">
        <v>-13.4</v>
      </c>
      <c r="Y44" s="273">
        <v>-9.9</v>
      </c>
      <c r="Z44" s="273">
        <v>-4.4000000000000004</v>
      </c>
      <c r="AA44" s="25">
        <v>5.0999999999999996</v>
      </c>
    </row>
    <row r="45" spans="2:27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73">
        <v>1.1000000000000001</v>
      </c>
      <c r="Y45" s="273">
        <v>0.3</v>
      </c>
      <c r="Z45" s="273">
        <v>-0.8</v>
      </c>
      <c r="AA45" s="25">
        <v>0.6</v>
      </c>
    </row>
    <row r="46" spans="2:27" ht="24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81">
        <v>6.7</v>
      </c>
      <c r="Y46" s="272">
        <v>-9.8000000000000007</v>
      </c>
      <c r="Z46" s="272">
        <v>-9.4</v>
      </c>
      <c r="AA46" s="26">
        <v>-0.4</v>
      </c>
    </row>
    <row r="47" spans="2:27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75"/>
      <c r="Y47" s="283"/>
      <c r="Z47" s="283"/>
    </row>
    <row r="48" spans="2:27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326" t="s">
        <v>61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</row>
  </sheetData>
  <mergeCells count="59">
    <mergeCell ref="G30:G31"/>
    <mergeCell ref="L30:L31"/>
    <mergeCell ref="K30:K31"/>
    <mergeCell ref="X30:X31"/>
    <mergeCell ref="W30:W31"/>
    <mergeCell ref="O30:O31"/>
    <mergeCell ref="Y3:Y4"/>
    <mergeCell ref="M3:M4"/>
    <mergeCell ref="M30:M31"/>
    <mergeCell ref="P30:P31"/>
    <mergeCell ref="P3:P4"/>
    <mergeCell ref="B1:X1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U3:U4"/>
    <mergeCell ref="W3:W4"/>
    <mergeCell ref="B49:X49"/>
    <mergeCell ref="C2:C4"/>
    <mergeCell ref="B2:B4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G29:R29"/>
    <mergeCell ref="X3:X4"/>
    <mergeCell ref="S2:Z2"/>
    <mergeCell ref="AA2:AA4"/>
    <mergeCell ref="Z3:Z4"/>
    <mergeCell ref="B13:AA13"/>
    <mergeCell ref="S29:Z29"/>
    <mergeCell ref="AA29:AA31"/>
    <mergeCell ref="Z30:Z31"/>
    <mergeCell ref="N3:N4"/>
    <mergeCell ref="N30:N31"/>
    <mergeCell ref="V3:V4"/>
    <mergeCell ref="U30:U31"/>
    <mergeCell ref="V30:V31"/>
    <mergeCell ref="T30:T31"/>
    <mergeCell ref="Q3:Q4"/>
    <mergeCell ref="Q30:Q31"/>
    <mergeCell ref="Y30:Y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showGridLines="0" tabSelected="1" zoomScale="90" zoomScaleNormal="90" zoomScaleSheetLayoutView="100" zoomScalePageLayoutView="90" workbookViewId="0">
      <pane xSplit="1" ySplit="3" topLeftCell="L7" activePane="bottomRight" state="frozen"/>
      <selection pane="topRight" activeCell="B1" sqref="B1"/>
      <selection pane="bottomLeft" activeCell="A3" sqref="A3"/>
      <selection pane="bottomRight" activeCell="V32" sqref="V32"/>
    </sheetView>
  </sheetViews>
  <sheetFormatPr defaultColWidth="9.21875" defaultRowHeight="13.8"/>
  <cols>
    <col min="1" max="1" width="50.44140625" style="109" customWidth="1"/>
    <col min="2" max="21" width="5.44140625" style="109" customWidth="1"/>
    <col min="22" max="22" width="4" style="109" customWidth="1"/>
    <col min="23" max="33" width="7.21875" style="109" customWidth="1"/>
    <col min="34" max="34" width="5.5546875" style="109" customWidth="1"/>
    <col min="35" max="35" width="3" style="109" customWidth="1"/>
    <col min="36" max="39" width="7.21875" style="109" customWidth="1"/>
    <col min="40" max="16384" width="9.21875" style="109"/>
  </cols>
  <sheetData>
    <row r="1" spans="1:39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</row>
    <row r="2" spans="1:39" ht="12.75" customHeight="1">
      <c r="A2" s="43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</row>
    <row r="3" spans="1:39" ht="12.75" customHeight="1">
      <c r="A3" s="43"/>
      <c r="B3" s="336" t="s">
        <v>63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276"/>
      <c r="T3" s="293"/>
      <c r="U3" s="312"/>
      <c r="V3" s="211"/>
      <c r="W3" s="336" t="s">
        <v>64</v>
      </c>
      <c r="X3" s="336"/>
      <c r="Y3" s="336"/>
      <c r="Z3" s="336"/>
      <c r="AA3" s="336"/>
      <c r="AB3" s="336"/>
      <c r="AC3" s="336"/>
      <c r="AD3" s="336"/>
      <c r="AE3" s="336"/>
      <c r="AF3" s="276"/>
      <c r="AG3" s="293"/>
      <c r="AH3" s="312"/>
      <c r="AI3" s="211"/>
      <c r="AJ3" s="337" t="s">
        <v>65</v>
      </c>
      <c r="AK3" s="337"/>
      <c r="AL3" s="337"/>
      <c r="AM3" s="337"/>
    </row>
    <row r="4" spans="1:39" ht="12.75" customHeight="1">
      <c r="A4" s="340" t="s">
        <v>1</v>
      </c>
      <c r="B4" s="339">
        <v>2019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5"/>
      <c r="N4" s="342">
        <v>2020</v>
      </c>
      <c r="O4" s="343"/>
      <c r="P4" s="343"/>
      <c r="Q4" s="343"/>
      <c r="R4" s="211"/>
      <c r="S4" s="276"/>
      <c r="T4" s="293"/>
      <c r="U4" s="312"/>
      <c r="V4" s="212"/>
      <c r="W4" s="342">
        <v>2019</v>
      </c>
      <c r="X4" s="343"/>
      <c r="Y4" s="343"/>
      <c r="Z4" s="344"/>
      <c r="AA4" s="342">
        <v>2020</v>
      </c>
      <c r="AB4" s="343"/>
      <c r="AC4" s="343"/>
      <c r="AD4" s="343"/>
      <c r="AE4" s="211"/>
      <c r="AF4" s="276"/>
      <c r="AG4" s="293"/>
      <c r="AH4" s="312"/>
      <c r="AI4" s="212"/>
      <c r="AJ4" s="338">
        <v>2016</v>
      </c>
      <c r="AK4" s="332">
        <v>2017</v>
      </c>
      <c r="AL4" s="332">
        <v>2018</v>
      </c>
      <c r="AM4" s="334">
        <v>2019</v>
      </c>
    </row>
    <row r="5" spans="1:39">
      <c r="A5" s="341"/>
      <c r="B5" s="160" t="s">
        <v>66</v>
      </c>
      <c r="C5" s="161" t="s">
        <v>67</v>
      </c>
      <c r="D5" s="161" t="s">
        <v>68</v>
      </c>
      <c r="E5" s="161" t="s">
        <v>69</v>
      </c>
      <c r="F5" s="161" t="s">
        <v>70</v>
      </c>
      <c r="G5" s="161" t="s">
        <v>71</v>
      </c>
      <c r="H5" s="161" t="s">
        <v>72</v>
      </c>
      <c r="I5" s="161" t="s">
        <v>73</v>
      </c>
      <c r="J5" s="161" t="s">
        <v>74</v>
      </c>
      <c r="K5" s="161">
        <v>10</v>
      </c>
      <c r="L5" s="161">
        <v>11</v>
      </c>
      <c r="M5" s="137">
        <v>12</v>
      </c>
      <c r="N5" s="135" t="s">
        <v>66</v>
      </c>
      <c r="O5" s="136" t="s">
        <v>67</v>
      </c>
      <c r="P5" s="136" t="s">
        <v>68</v>
      </c>
      <c r="Q5" s="136" t="s">
        <v>69</v>
      </c>
      <c r="R5" s="136" t="s">
        <v>70</v>
      </c>
      <c r="S5" s="136" t="s">
        <v>71</v>
      </c>
      <c r="T5" s="136" t="s">
        <v>72</v>
      </c>
      <c r="U5" s="136" t="s">
        <v>73</v>
      </c>
      <c r="V5" s="212"/>
      <c r="W5" s="135" t="s">
        <v>75</v>
      </c>
      <c r="X5" s="136" t="s">
        <v>76</v>
      </c>
      <c r="Y5" s="136" t="s">
        <v>77</v>
      </c>
      <c r="Z5" s="137" t="s">
        <v>78</v>
      </c>
      <c r="AA5" s="196" t="s">
        <v>66</v>
      </c>
      <c r="AB5" s="197" t="s">
        <v>240</v>
      </c>
      <c r="AC5" s="197" t="s">
        <v>75</v>
      </c>
      <c r="AD5" s="197" t="s">
        <v>241</v>
      </c>
      <c r="AE5" s="197" t="s">
        <v>242</v>
      </c>
      <c r="AF5" s="197" t="s">
        <v>76</v>
      </c>
      <c r="AG5" s="197" t="s">
        <v>244</v>
      </c>
      <c r="AH5" s="197" t="s">
        <v>252</v>
      </c>
      <c r="AI5" s="212"/>
      <c r="AJ5" s="339"/>
      <c r="AK5" s="333"/>
      <c r="AL5" s="333"/>
      <c r="AM5" s="335"/>
    </row>
    <row r="6" spans="1:39" s="111" customFormat="1">
      <c r="A6" s="18" t="s">
        <v>79</v>
      </c>
      <c r="B6" s="123">
        <v>-6.2147655976836857E-2</v>
      </c>
      <c r="C6" s="124">
        <v>-0.25632783552908228</v>
      </c>
      <c r="D6" s="124">
        <v>1.971367226731112</v>
      </c>
      <c r="E6" s="124">
        <v>4.0257114658857498</v>
      </c>
      <c r="F6" s="124">
        <v>3.3988864109650816</v>
      </c>
      <c r="G6" s="124">
        <v>2.9949346978697435</v>
      </c>
      <c r="H6" s="124">
        <v>6.5841091167583814</v>
      </c>
      <c r="I6" s="124">
        <v>1.8384512327443503</v>
      </c>
      <c r="J6" s="124">
        <v>3.9833352011585359</v>
      </c>
      <c r="K6" s="124">
        <v>-2.0862995593576108</v>
      </c>
      <c r="L6" s="124">
        <v>-2.8004140416973504</v>
      </c>
      <c r="M6" s="182">
        <v>-2.2726270450084365</v>
      </c>
      <c r="N6" s="198">
        <v>-2.8433126195674996</v>
      </c>
      <c r="O6" s="199">
        <v>-0.64777053455455702</v>
      </c>
      <c r="P6" s="199">
        <v>-6.2581373134960643</v>
      </c>
      <c r="Q6" s="199">
        <v>-15.4</v>
      </c>
      <c r="R6" s="199">
        <v>-8.9105325338078174</v>
      </c>
      <c r="S6" s="279">
        <v>-9.6239950753270609</v>
      </c>
      <c r="T6" s="279">
        <v>-5.3</v>
      </c>
      <c r="U6" s="279">
        <v>-1.6</v>
      </c>
      <c r="V6" s="212"/>
      <c r="W6" s="140">
        <v>2.2818063247362659</v>
      </c>
      <c r="X6" s="141">
        <v>3.3865194719732585</v>
      </c>
      <c r="Y6" s="141">
        <v>3.5387022536261377</v>
      </c>
      <c r="Z6" s="4">
        <v>1.936654344956513</v>
      </c>
      <c r="AA6" s="183">
        <v>-2.8</v>
      </c>
      <c r="AB6" s="200">
        <v>-1.6610380979996693</v>
      </c>
      <c r="AC6" s="200">
        <v>-3.5764113911075208</v>
      </c>
      <c r="AD6" s="200">
        <v>-6.7</v>
      </c>
      <c r="AE6" s="200">
        <v>-7.0839241032405118</v>
      </c>
      <c r="AF6" s="200">
        <v>-7.8952614216906714</v>
      </c>
      <c r="AG6" s="200">
        <v>-7.2</v>
      </c>
      <c r="AH6" s="313">
        <v>-6.3</v>
      </c>
      <c r="AI6" s="212"/>
      <c r="AJ6" s="140">
        <v>5.2</v>
      </c>
      <c r="AK6" s="141">
        <v>2.6</v>
      </c>
      <c r="AL6" s="141">
        <v>4.4000000000000004</v>
      </c>
      <c r="AM6" s="23">
        <v>1.9</v>
      </c>
    </row>
    <row r="7" spans="1:39">
      <c r="A7" s="112" t="s">
        <v>80</v>
      </c>
      <c r="B7" s="126">
        <v>3</v>
      </c>
      <c r="C7" s="127">
        <v>3.6</v>
      </c>
      <c r="D7" s="127">
        <v>3.5</v>
      </c>
      <c r="E7" s="127">
        <v>-0.2</v>
      </c>
      <c r="F7" s="127">
        <v>0.8</v>
      </c>
      <c r="G7" s="127">
        <v>12.2</v>
      </c>
      <c r="H7" s="127">
        <v>18.3</v>
      </c>
      <c r="I7" s="124">
        <v>-11.8</v>
      </c>
      <c r="J7" s="124">
        <v>9</v>
      </c>
      <c r="K7" s="124">
        <v>-6.7</v>
      </c>
      <c r="L7" s="124">
        <v>-18.5</v>
      </c>
      <c r="M7" s="125">
        <v>-14.4</v>
      </c>
      <c r="N7" s="123">
        <v>-0.7</v>
      </c>
      <c r="O7" s="124">
        <v>1</v>
      </c>
      <c r="P7" s="124">
        <v>-5.2</v>
      </c>
      <c r="Q7" s="124">
        <v>-0.20000000000000301</v>
      </c>
      <c r="R7" s="124">
        <v>-4</v>
      </c>
      <c r="S7" s="124">
        <v>-40.6</v>
      </c>
      <c r="T7" s="124">
        <v>-5.7999999999999972</v>
      </c>
      <c r="U7" s="124">
        <v>-5.5</v>
      </c>
      <c r="V7" s="212"/>
      <c r="W7" s="142">
        <v>3.4</v>
      </c>
      <c r="X7" s="143">
        <v>5.8</v>
      </c>
      <c r="Y7" s="143">
        <v>5.9</v>
      </c>
      <c r="Z7" s="184">
        <v>1.1000000000000001</v>
      </c>
      <c r="AA7" s="185">
        <v>-0.7</v>
      </c>
      <c r="AB7" s="184">
        <v>9.9999999999994316E-2</v>
      </c>
      <c r="AC7" s="184">
        <v>-1.7999999999999972</v>
      </c>
      <c r="AD7" s="184">
        <v>-1.4000000000000099</v>
      </c>
      <c r="AE7" s="184">
        <v>-2</v>
      </c>
      <c r="AF7" s="184">
        <v>-18.7</v>
      </c>
      <c r="AG7" s="296">
        <v>-11.200000000000003</v>
      </c>
      <c r="AH7" s="296">
        <v>-9.8000000000000007</v>
      </c>
      <c r="AI7" s="212"/>
      <c r="AJ7" s="142">
        <v>6.2999999999999972</v>
      </c>
      <c r="AK7" s="144">
        <v>-2.2000000000000002</v>
      </c>
      <c r="AL7" s="143">
        <v>8.1</v>
      </c>
      <c r="AM7" s="163">
        <v>1.1000000000000001</v>
      </c>
    </row>
    <row r="8" spans="1:39">
      <c r="A8" s="114" t="s">
        <v>81</v>
      </c>
      <c r="B8" s="126" t="s">
        <v>82</v>
      </c>
      <c r="C8" s="127" t="s">
        <v>82</v>
      </c>
      <c r="D8" s="127" t="s">
        <v>83</v>
      </c>
      <c r="E8" s="127" t="s">
        <v>83</v>
      </c>
      <c r="F8" s="127" t="s">
        <v>83</v>
      </c>
      <c r="G8" s="127">
        <v>19.100000000000001</v>
      </c>
      <c r="H8" s="127" t="s">
        <v>83</v>
      </c>
      <c r="I8" s="127" t="s">
        <v>83</v>
      </c>
      <c r="J8" s="127" t="s">
        <v>83</v>
      </c>
      <c r="K8" s="127" t="s">
        <v>83</v>
      </c>
      <c r="L8" s="127" t="s">
        <v>83</v>
      </c>
      <c r="M8" s="128" t="s">
        <v>83</v>
      </c>
      <c r="N8" s="126" t="s">
        <v>82</v>
      </c>
      <c r="O8" s="127" t="s">
        <v>82</v>
      </c>
      <c r="P8" s="193" t="s">
        <v>82</v>
      </c>
      <c r="Q8" s="127" t="s">
        <v>82</v>
      </c>
      <c r="R8" s="127" t="s">
        <v>82</v>
      </c>
      <c r="S8" s="127">
        <v>-56.8</v>
      </c>
      <c r="T8" s="294">
        <v>-5.9000000000000057</v>
      </c>
      <c r="U8" s="299">
        <v>-6.4</v>
      </c>
      <c r="V8" s="212"/>
      <c r="W8" s="203" t="s">
        <v>82</v>
      </c>
      <c r="X8" s="138">
        <v>19.100000000000001</v>
      </c>
      <c r="Y8" s="138">
        <v>7.5</v>
      </c>
      <c r="Z8" s="115">
        <v>1.3</v>
      </c>
      <c r="AA8" s="186" t="s">
        <v>82</v>
      </c>
      <c r="AB8" s="115" t="s">
        <v>82</v>
      </c>
      <c r="AC8" s="115" t="s">
        <v>82</v>
      </c>
      <c r="AD8" s="115" t="s">
        <v>82</v>
      </c>
      <c r="AE8" s="115" t="s">
        <v>82</v>
      </c>
      <c r="AF8" s="115">
        <v>-56.8</v>
      </c>
      <c r="AG8" s="297">
        <v>-15.700000000000003</v>
      </c>
      <c r="AH8" s="297">
        <v>-12.9</v>
      </c>
      <c r="AI8" s="212"/>
      <c r="AJ8" s="142">
        <v>9.9</v>
      </c>
      <c r="AK8" s="144">
        <v>-3</v>
      </c>
      <c r="AL8" s="138">
        <v>10.7</v>
      </c>
      <c r="AM8" s="164">
        <v>1.3</v>
      </c>
    </row>
    <row r="9" spans="1:39">
      <c r="A9" s="114" t="s">
        <v>84</v>
      </c>
      <c r="B9" s="126">
        <v>3</v>
      </c>
      <c r="C9" s="127">
        <v>3.6</v>
      </c>
      <c r="D9" s="127">
        <v>3.5</v>
      </c>
      <c r="E9" s="127">
        <v>-0.2</v>
      </c>
      <c r="F9" s="127">
        <v>0.8</v>
      </c>
      <c r="G9" s="127" t="s">
        <v>83</v>
      </c>
      <c r="H9" s="127" t="s">
        <v>83</v>
      </c>
      <c r="I9" s="127" t="s">
        <v>83</v>
      </c>
      <c r="J9" s="127" t="s">
        <v>83</v>
      </c>
      <c r="K9" s="127" t="s">
        <v>83</v>
      </c>
      <c r="L9" s="127" t="s">
        <v>83</v>
      </c>
      <c r="M9" s="128" t="s">
        <v>83</v>
      </c>
      <c r="N9" s="126">
        <v>-0.7</v>
      </c>
      <c r="O9" s="127">
        <v>1</v>
      </c>
      <c r="P9" s="127">
        <v>-5.2</v>
      </c>
      <c r="Q9" s="127">
        <v>-0.20000000000000301</v>
      </c>
      <c r="R9" s="127">
        <v>-4</v>
      </c>
      <c r="S9" s="127">
        <v>-3</v>
      </c>
      <c r="T9" s="294">
        <v>-4.2999999999999972</v>
      </c>
      <c r="U9" s="299">
        <v>-0.2</v>
      </c>
      <c r="V9" s="212"/>
      <c r="W9" s="142">
        <v>3.4</v>
      </c>
      <c r="X9" s="143">
        <v>1.9</v>
      </c>
      <c r="Y9" s="143">
        <v>1.7</v>
      </c>
      <c r="Z9" s="184">
        <v>0.5</v>
      </c>
      <c r="AA9" s="185">
        <v>-0.7</v>
      </c>
      <c r="AB9" s="184">
        <v>0.1</v>
      </c>
      <c r="AC9" s="184">
        <v>-1.7999999999999972</v>
      </c>
      <c r="AD9" s="184">
        <v>-1.4000000000000099</v>
      </c>
      <c r="AE9" s="184">
        <v>-2</v>
      </c>
      <c r="AF9" s="184">
        <v>-2.2000000000000002</v>
      </c>
      <c r="AG9" s="296">
        <v>-2.5</v>
      </c>
      <c r="AH9" s="296">
        <v>-2.2000000000000002</v>
      </c>
      <c r="AI9" s="212"/>
      <c r="AJ9" s="142">
        <v>-2</v>
      </c>
      <c r="AK9" s="144">
        <v>0.1</v>
      </c>
      <c r="AL9" s="143">
        <v>0.3</v>
      </c>
      <c r="AM9" s="163">
        <v>0.5</v>
      </c>
    </row>
    <row r="10" spans="1:39">
      <c r="A10" s="112" t="s">
        <v>85</v>
      </c>
      <c r="B10" s="126">
        <v>15</v>
      </c>
      <c r="C10" s="127">
        <v>29.699999999999989</v>
      </c>
      <c r="D10" s="127">
        <v>38.400000000000006</v>
      </c>
      <c r="E10" s="127">
        <v>38.800000000000011</v>
      </c>
      <c r="F10" s="127">
        <v>25.099999999999994</v>
      </c>
      <c r="G10" s="127">
        <v>10.900000000000006</v>
      </c>
      <c r="H10" s="127">
        <v>22.799999999999997</v>
      </c>
      <c r="I10" s="127">
        <v>17.799999999999997</v>
      </c>
      <c r="J10" s="127">
        <v>22.599999999999994</v>
      </c>
      <c r="K10" s="127">
        <v>22.799999999999997</v>
      </c>
      <c r="L10" s="127">
        <v>28.900000000000006</v>
      </c>
      <c r="M10" s="128">
        <v>20.900000000000006</v>
      </c>
      <c r="N10" s="126">
        <v>3.6</v>
      </c>
      <c r="O10" s="127">
        <v>-4.2000000000000028</v>
      </c>
      <c r="P10" s="127">
        <v>-11.599999999999994</v>
      </c>
      <c r="Q10" s="127">
        <v>-16</v>
      </c>
      <c r="R10" s="127">
        <v>-2.5999999999999943</v>
      </c>
      <c r="S10" s="127">
        <v>0.1</v>
      </c>
      <c r="T10" s="127">
        <v>-1.1000000000000001</v>
      </c>
      <c r="U10" s="299">
        <v>7.2</v>
      </c>
      <c r="V10" s="212"/>
      <c r="W10" s="142">
        <v>29</v>
      </c>
      <c r="X10" s="144">
        <v>25.299999999999997</v>
      </c>
      <c r="Y10" s="144">
        <v>23.5</v>
      </c>
      <c r="Z10" s="184">
        <v>23.599999999999994</v>
      </c>
      <c r="AA10" s="185">
        <v>3.6</v>
      </c>
      <c r="AB10" s="184">
        <v>-0.59999999999999432</v>
      </c>
      <c r="AC10" s="184">
        <v>-5.5</v>
      </c>
      <c r="AD10" s="184">
        <v>-8.6999999999999993</v>
      </c>
      <c r="AE10" s="184">
        <v>-7.0999999999999943</v>
      </c>
      <c r="AF10" s="184">
        <v>-5.5</v>
      </c>
      <c r="AG10" s="298">
        <v>-4.5999999999999996</v>
      </c>
      <c r="AH10" s="298">
        <v>-2.8</v>
      </c>
      <c r="AI10" s="212"/>
      <c r="AJ10" s="142">
        <v>17.5</v>
      </c>
      <c r="AK10" s="144">
        <v>26.400000000000006</v>
      </c>
      <c r="AL10" s="138">
        <v>8.5999999999999943</v>
      </c>
      <c r="AM10" s="163">
        <v>23.599999999999994</v>
      </c>
    </row>
    <row r="11" spans="1:39">
      <c r="A11" s="114" t="s">
        <v>86</v>
      </c>
      <c r="B11" s="126">
        <v>-9.4000000000000057</v>
      </c>
      <c r="C11" s="127">
        <v>2.5999999999999943</v>
      </c>
      <c r="D11" s="127">
        <v>-3.0999999999999943</v>
      </c>
      <c r="E11" s="127">
        <v>12.700000000000003</v>
      </c>
      <c r="F11" s="127">
        <v>-3.7000000000000028</v>
      </c>
      <c r="G11" s="127">
        <v>7.2999999999999972</v>
      </c>
      <c r="H11" s="127">
        <v>24.5</v>
      </c>
      <c r="I11" s="127">
        <v>1.4000000000000057</v>
      </c>
      <c r="J11" s="127">
        <v>1.7999999999999972</v>
      </c>
      <c r="K11" s="127">
        <v>1.7000000000000028</v>
      </c>
      <c r="L11" s="127">
        <v>2.9000000000000057</v>
      </c>
      <c r="M11" s="128">
        <v>14.799999999999997</v>
      </c>
      <c r="N11" s="126">
        <v>4.8</v>
      </c>
      <c r="O11" s="127">
        <v>-4.5</v>
      </c>
      <c r="P11" s="127">
        <v>-25</v>
      </c>
      <c r="Q11" s="127">
        <v>-28.9</v>
      </c>
      <c r="R11" s="127">
        <v>-28.299999999999997</v>
      </c>
      <c r="S11" s="127">
        <v>-24.299999999999997</v>
      </c>
      <c r="T11" s="127">
        <v>-33.9</v>
      </c>
      <c r="U11" s="299">
        <v>-11.9</v>
      </c>
      <c r="V11" s="212"/>
      <c r="W11" s="142">
        <v>-3.2000000000000028</v>
      </c>
      <c r="X11" s="138">
        <v>1.2000000000000028</v>
      </c>
      <c r="Y11" s="138">
        <v>3.9000000000000057</v>
      </c>
      <c r="Z11" s="184">
        <v>4.7999999999999972</v>
      </c>
      <c r="AA11" s="185">
        <v>4.8</v>
      </c>
      <c r="AB11" s="184">
        <v>-0.20000000000000284</v>
      </c>
      <c r="AC11" s="184">
        <v>-10.400000000000006</v>
      </c>
      <c r="AD11" s="184">
        <v>-15.7</v>
      </c>
      <c r="AE11" s="184">
        <v>-18.299999999999997</v>
      </c>
      <c r="AF11" s="184">
        <v>-19.400000000000006</v>
      </c>
      <c r="AG11" s="298">
        <v>-22</v>
      </c>
      <c r="AH11" s="298">
        <v>-20.7</v>
      </c>
      <c r="AI11" s="212"/>
      <c r="AJ11" s="142">
        <v>17.799999999999997</v>
      </c>
      <c r="AK11" s="144">
        <v>16.299999999999997</v>
      </c>
      <c r="AL11" s="138">
        <v>0.9</v>
      </c>
      <c r="AM11" s="163">
        <v>4.7999999999999972</v>
      </c>
    </row>
    <row r="12" spans="1:39">
      <c r="A12" s="112" t="s">
        <v>87</v>
      </c>
      <c r="B12" s="126">
        <v>9.2999999999999972</v>
      </c>
      <c r="C12" s="127">
        <v>10.325255804755272</v>
      </c>
      <c r="D12" s="127">
        <v>10.078964821771308</v>
      </c>
      <c r="E12" s="127">
        <v>11.840793463611845</v>
      </c>
      <c r="F12" s="127">
        <v>7.5657355880340447</v>
      </c>
      <c r="G12" s="127">
        <v>13.845626389918507</v>
      </c>
      <c r="H12" s="127">
        <v>10.5</v>
      </c>
      <c r="I12" s="127">
        <v>7.6800786097970217</v>
      </c>
      <c r="J12" s="127">
        <v>9.2713313041292054</v>
      </c>
      <c r="K12" s="127">
        <v>10.916600843388764</v>
      </c>
      <c r="L12" s="127">
        <v>11.092675874862337</v>
      </c>
      <c r="M12" s="128">
        <v>11.129598275512208</v>
      </c>
      <c r="N12" s="126">
        <v>12.1</v>
      </c>
      <c r="O12" s="127">
        <v>15.7</v>
      </c>
      <c r="P12" s="127">
        <v>6.1</v>
      </c>
      <c r="Q12" s="127">
        <v>-14.900000000000006</v>
      </c>
      <c r="R12" s="127">
        <v>-3.1</v>
      </c>
      <c r="S12" s="127">
        <v>1.4</v>
      </c>
      <c r="T12" s="295">
        <v>8.5</v>
      </c>
      <c r="U12" s="299">
        <v>8.6999999999999993</v>
      </c>
      <c r="V12" s="212"/>
      <c r="W12" s="142">
        <v>9.9000000000000057</v>
      </c>
      <c r="X12" s="143">
        <v>10.5</v>
      </c>
      <c r="Y12" s="143">
        <v>10</v>
      </c>
      <c r="Z12" s="184">
        <v>10.299999999999997</v>
      </c>
      <c r="AA12" s="185">
        <v>12.1</v>
      </c>
      <c r="AB12" s="184">
        <v>13.5</v>
      </c>
      <c r="AC12" s="184">
        <v>10.599999999999994</v>
      </c>
      <c r="AD12" s="184">
        <v>3.2</v>
      </c>
      <c r="AE12" s="184">
        <v>3.1</v>
      </c>
      <c r="AF12" s="184">
        <v>3</v>
      </c>
      <c r="AG12" s="296">
        <v>4.2000000000000028</v>
      </c>
      <c r="AH12" s="296">
        <v>6</v>
      </c>
      <c r="AI12" s="212"/>
      <c r="AJ12" s="142">
        <v>4.2999999999999972</v>
      </c>
      <c r="AK12" s="144">
        <v>6.5</v>
      </c>
      <c r="AL12" s="143">
        <v>6.2</v>
      </c>
      <c r="AM12" s="163">
        <v>10.299999999999997</v>
      </c>
    </row>
    <row r="13" spans="1:39">
      <c r="A13" s="112" t="s">
        <v>88</v>
      </c>
      <c r="B13" s="126">
        <v>0.70000000000000284</v>
      </c>
      <c r="C13" s="127">
        <v>-0.9759448511674691</v>
      </c>
      <c r="D13" s="127">
        <v>-0.92031177829100841</v>
      </c>
      <c r="E13" s="127">
        <v>-7.7258854857703341E-2</v>
      </c>
      <c r="F13" s="127">
        <v>0.44259967008095202</v>
      </c>
      <c r="G13" s="127">
        <v>-0.19999999999996021</v>
      </c>
      <c r="H13" s="127">
        <v>7.7691039481502031</v>
      </c>
      <c r="I13" s="127">
        <v>-4.3469502196680452</v>
      </c>
      <c r="J13" s="127">
        <v>0.89700439592847658</v>
      </c>
      <c r="K13" s="127">
        <v>-11.193625094623854</v>
      </c>
      <c r="L13" s="127">
        <v>-1.9622470161244223</v>
      </c>
      <c r="M13" s="128">
        <v>5.1595971164476708</v>
      </c>
      <c r="N13" s="126">
        <v>-2</v>
      </c>
      <c r="O13" s="127">
        <v>-3.1277000808407394</v>
      </c>
      <c r="P13" s="127">
        <v>-3.1028063198386207</v>
      </c>
      <c r="Q13" s="127">
        <v>-7.3750743719365914</v>
      </c>
      <c r="R13" s="127">
        <v>1.6</v>
      </c>
      <c r="S13" s="127">
        <v>11.2</v>
      </c>
      <c r="T13" s="295">
        <v>-5.8584424285466241</v>
      </c>
      <c r="U13" s="299">
        <v>7.1</v>
      </c>
      <c r="V13" s="212"/>
      <c r="W13" s="142">
        <v>-0.5</v>
      </c>
      <c r="X13" s="143">
        <v>-0.20000000000000284</v>
      </c>
      <c r="Y13" s="143">
        <v>0.20000000000000284</v>
      </c>
      <c r="Z13" s="184">
        <v>-0.5</v>
      </c>
      <c r="AA13" s="185">
        <v>-2</v>
      </c>
      <c r="AB13" s="184">
        <v>-2.5999999999999943</v>
      </c>
      <c r="AC13" s="184">
        <v>-2.7999999999999972</v>
      </c>
      <c r="AD13" s="184">
        <v>-4</v>
      </c>
      <c r="AE13" s="184">
        <v>-2.8</v>
      </c>
      <c r="AF13" s="184">
        <v>-0.5</v>
      </c>
      <c r="AG13" s="296">
        <v>-1.2999999999999972</v>
      </c>
      <c r="AH13" s="296">
        <v>-0.2</v>
      </c>
      <c r="AI13" s="212"/>
      <c r="AJ13" s="142">
        <v>4.7000000000000028</v>
      </c>
      <c r="AK13" s="144">
        <v>2.7999999999999972</v>
      </c>
      <c r="AL13" s="143">
        <v>3.6</v>
      </c>
      <c r="AM13" s="163">
        <v>-0.5</v>
      </c>
    </row>
    <row r="14" spans="1:39">
      <c r="A14" s="112" t="s">
        <v>89</v>
      </c>
      <c r="B14" s="126">
        <v>2.7824316918499932</v>
      </c>
      <c r="C14" s="127">
        <v>1.3783127921293925</v>
      </c>
      <c r="D14" s="127">
        <v>1.7890735977271532</v>
      </c>
      <c r="E14" s="127">
        <v>7.3285390290816537</v>
      </c>
      <c r="F14" s="127">
        <v>7.217177958057988</v>
      </c>
      <c r="G14" s="127">
        <v>-0.30616373199011093</v>
      </c>
      <c r="H14" s="127">
        <v>-1.0452236195553013</v>
      </c>
      <c r="I14" s="127">
        <v>-3.4143052790602013</v>
      </c>
      <c r="J14" s="127">
        <v>1.3026560649635428</v>
      </c>
      <c r="K14" s="127">
        <v>4.8711321957092082</v>
      </c>
      <c r="L14" s="127">
        <v>4.4588955804282477</v>
      </c>
      <c r="M14" s="128">
        <v>-0.49022049249724375</v>
      </c>
      <c r="N14" s="126">
        <v>-20.7</v>
      </c>
      <c r="O14" s="127">
        <v>-11.181205732298807</v>
      </c>
      <c r="P14" s="127">
        <v>-12.782065744763301</v>
      </c>
      <c r="Q14" s="127">
        <v>-27.269748500431319</v>
      </c>
      <c r="R14" s="127">
        <v>-26</v>
      </c>
      <c r="S14" s="127">
        <v>-18.3</v>
      </c>
      <c r="T14" s="295">
        <v>-14.682840269887336</v>
      </c>
      <c r="U14" s="299">
        <v>-4.2</v>
      </c>
      <c r="V14" s="212"/>
      <c r="W14" s="142">
        <v>2</v>
      </c>
      <c r="X14" s="143">
        <v>3.4000000000000057</v>
      </c>
      <c r="Y14" s="143">
        <v>1.9</v>
      </c>
      <c r="Z14" s="184">
        <v>2.1</v>
      </c>
      <c r="AA14" s="185">
        <v>-20.7</v>
      </c>
      <c r="AB14" s="184">
        <v>-16</v>
      </c>
      <c r="AC14" s="184">
        <v>-14.900000000000006</v>
      </c>
      <c r="AD14" s="184">
        <v>-18.200000000000003</v>
      </c>
      <c r="AE14" s="184">
        <v>-19.899999999999999</v>
      </c>
      <c r="AF14" s="184">
        <v>-19.600000000000001</v>
      </c>
      <c r="AG14" s="296">
        <v>-18.900000000000006</v>
      </c>
      <c r="AH14" s="296">
        <v>-17.100000000000001</v>
      </c>
      <c r="AI14" s="212"/>
      <c r="AJ14" s="142">
        <v>2.4</v>
      </c>
      <c r="AK14" s="144">
        <v>5.7999999999999972</v>
      </c>
      <c r="AL14" s="143">
        <v>-3.3</v>
      </c>
      <c r="AM14" s="163">
        <v>2.1</v>
      </c>
    </row>
    <row r="15" spans="1:39">
      <c r="A15" s="114" t="s">
        <v>90</v>
      </c>
      <c r="B15" s="126">
        <v>-4.6417865786116579</v>
      </c>
      <c r="C15" s="127">
        <v>-2.1211745889854114</v>
      </c>
      <c r="D15" s="127">
        <v>4.9315000249090275</v>
      </c>
      <c r="E15" s="127">
        <v>6.746364360253196</v>
      </c>
      <c r="F15" s="127">
        <v>6.6732452154041511</v>
      </c>
      <c r="G15" s="127">
        <v>0.91033400704958467</v>
      </c>
      <c r="H15" s="127">
        <v>1.1571115695247158</v>
      </c>
      <c r="I15" s="127">
        <v>-2.5779249045868653</v>
      </c>
      <c r="J15" s="127">
        <v>2.157323009074247</v>
      </c>
      <c r="K15" s="127">
        <v>4.2671660053402718</v>
      </c>
      <c r="L15" s="127">
        <v>-2.6361471075047831</v>
      </c>
      <c r="M15" s="128">
        <v>-5.5503420034426938</v>
      </c>
      <c r="N15" s="126">
        <v>-3.9791901786451547</v>
      </c>
      <c r="O15" s="127">
        <v>-2.7536311619718532</v>
      </c>
      <c r="P15" s="127">
        <v>-6.8039063946559963</v>
      </c>
      <c r="Q15" s="127">
        <v>-18.932501006055929</v>
      </c>
      <c r="R15" s="127">
        <v>-19.899999999999999</v>
      </c>
      <c r="S15" s="127">
        <v>-10.5</v>
      </c>
      <c r="T15" s="295">
        <v>-5.8016827868206917</v>
      </c>
      <c r="U15" s="299">
        <v>4.7</v>
      </c>
      <c r="V15" s="212"/>
      <c r="W15" s="142">
        <v>-0.49955279451430101</v>
      </c>
      <c r="X15" s="143">
        <v>2.1431793465908129</v>
      </c>
      <c r="Y15" s="143">
        <v>1.4969936781246389</v>
      </c>
      <c r="Z15" s="184">
        <v>0.78158753277391213</v>
      </c>
      <c r="AA15" s="185">
        <v>-3.9791901786451547</v>
      </c>
      <c r="AB15" s="184">
        <v>-3.3662167554106333</v>
      </c>
      <c r="AC15" s="184">
        <v>-4.6276004557221313</v>
      </c>
      <c r="AD15" s="184">
        <v>-8.3751607096940006</v>
      </c>
      <c r="AE15" s="184">
        <v>-10.8</v>
      </c>
      <c r="AF15" s="184">
        <v>-10.7</v>
      </c>
      <c r="AG15" s="296">
        <v>-10.046579589590479</v>
      </c>
      <c r="AH15" s="296">
        <v>-8.1999999999999993</v>
      </c>
      <c r="AI15" s="212"/>
      <c r="AJ15" s="142">
        <v>-2.2999999999999998</v>
      </c>
      <c r="AK15" s="144">
        <v>3.4</v>
      </c>
      <c r="AL15" s="143">
        <v>-2.2000000000000002</v>
      </c>
      <c r="AM15" s="163">
        <v>0.8</v>
      </c>
    </row>
    <row r="16" spans="1:39">
      <c r="A16" s="112" t="s">
        <v>91</v>
      </c>
      <c r="B16" s="126">
        <v>2.530839633903696</v>
      </c>
      <c r="C16" s="127">
        <v>2.8006556823659565</v>
      </c>
      <c r="D16" s="127">
        <v>4.3726820523797301</v>
      </c>
      <c r="E16" s="127">
        <v>5.3611669313611685</v>
      </c>
      <c r="F16" s="127">
        <v>4.0562377021248466</v>
      </c>
      <c r="G16" s="127">
        <v>1.0430081101007431</v>
      </c>
      <c r="H16" s="127">
        <v>4.1306206803261745</v>
      </c>
      <c r="I16" s="127">
        <v>4.2216793331439249</v>
      </c>
      <c r="J16" s="127">
        <v>6.7677302208434753</v>
      </c>
      <c r="K16" s="127">
        <v>1.6348015758195658</v>
      </c>
      <c r="L16" s="127">
        <v>8.2273389975366484</v>
      </c>
      <c r="M16" s="128">
        <v>-5.1309540277586336</v>
      </c>
      <c r="N16" s="126">
        <v>0.59999999999999432</v>
      </c>
      <c r="O16" s="127">
        <v>-0.39996138303888529</v>
      </c>
      <c r="P16" s="127">
        <v>-52.5763848292153</v>
      </c>
      <c r="Q16" s="127">
        <v>-95.843526425109616</v>
      </c>
      <c r="R16" s="127">
        <v>-92.3</v>
      </c>
      <c r="S16" s="127">
        <v>-72.900000000000006</v>
      </c>
      <c r="T16" s="295">
        <v>-57.799939143493766</v>
      </c>
      <c r="U16" s="299">
        <v>-45.3</v>
      </c>
      <c r="V16" s="212"/>
      <c r="W16" s="142">
        <v>3.2999999999999972</v>
      </c>
      <c r="X16" s="143">
        <v>3</v>
      </c>
      <c r="Y16" s="143">
        <v>3</v>
      </c>
      <c r="Z16" s="184">
        <v>2.5999999999999943</v>
      </c>
      <c r="AA16" s="185">
        <v>0.6</v>
      </c>
      <c r="AB16" s="184">
        <v>9.9999999999994316E-2</v>
      </c>
      <c r="AC16" s="184">
        <v>-18.799999999999997</v>
      </c>
      <c r="AD16" s="184">
        <v>-39.6</v>
      </c>
      <c r="AE16" s="184">
        <v>-51.6</v>
      </c>
      <c r="AF16" s="184">
        <v>-55.9</v>
      </c>
      <c r="AG16" s="296">
        <v>-56.2</v>
      </c>
      <c r="AH16" s="296">
        <v>-54.7</v>
      </c>
      <c r="AI16" s="212"/>
      <c r="AJ16" s="142">
        <v>5.4</v>
      </c>
      <c r="AK16" s="144">
        <v>7.4</v>
      </c>
      <c r="AL16" s="143">
        <v>5.0999999999999996</v>
      </c>
      <c r="AM16" s="163">
        <v>2.5999999999999943</v>
      </c>
    </row>
    <row r="17" spans="1:39">
      <c r="A17" s="43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26"/>
      <c r="O17" s="127"/>
      <c r="P17" s="127"/>
      <c r="Q17" s="127"/>
      <c r="R17" s="127"/>
      <c r="S17" s="127"/>
      <c r="T17" s="127"/>
      <c r="U17" s="299"/>
      <c r="V17" s="212"/>
      <c r="W17" s="126"/>
      <c r="X17" s="139"/>
      <c r="Y17" s="139"/>
      <c r="Z17" s="187"/>
      <c r="AA17" s="188"/>
      <c r="AB17" s="187"/>
      <c r="AC17" s="187"/>
      <c r="AD17" s="187"/>
      <c r="AE17" s="187"/>
      <c r="AF17" s="187"/>
      <c r="AG17" s="299"/>
      <c r="AH17" s="299"/>
      <c r="AI17" s="212"/>
      <c r="AJ17" s="126"/>
      <c r="AK17" s="127"/>
      <c r="AL17" s="162"/>
      <c r="AM17" s="165"/>
    </row>
    <row r="18" spans="1:39" ht="12.75" customHeight="1">
      <c r="A18" s="18" t="s">
        <v>92</v>
      </c>
      <c r="B18" s="129">
        <v>-1</v>
      </c>
      <c r="C18" s="130">
        <v>-1.7</v>
      </c>
      <c r="D18" s="130">
        <v>2.4000000000000057</v>
      </c>
      <c r="E18" s="127">
        <v>4.2999999999999972</v>
      </c>
      <c r="F18" s="127">
        <v>3.2999999999999972</v>
      </c>
      <c r="G18" s="127">
        <v>0.59999999999999432</v>
      </c>
      <c r="H18" s="127">
        <v>1.7000000000000028</v>
      </c>
      <c r="I18" s="127">
        <v>1.2000000000000028</v>
      </c>
      <c r="J18" s="127">
        <v>0.40000000000000568</v>
      </c>
      <c r="K18" s="127">
        <v>-2.9000000000000057</v>
      </c>
      <c r="L18" s="127">
        <v>-5.9000000000000057</v>
      </c>
      <c r="M18" s="128">
        <v>-6.7000000000000028</v>
      </c>
      <c r="N18" s="126">
        <v>-5.0999999999999996</v>
      </c>
      <c r="O18" s="127">
        <v>-1.5</v>
      </c>
      <c r="P18" s="127">
        <v>-7.7000000000000028</v>
      </c>
      <c r="Q18" s="127">
        <v>-16.200000000000003</v>
      </c>
      <c r="R18" s="127">
        <v>-12.200000000000003</v>
      </c>
      <c r="S18" s="127">
        <v>-5.6</v>
      </c>
      <c r="T18" s="299">
        <v>-4.2</v>
      </c>
      <c r="U18" s="299">
        <v>-5.2999999999999972</v>
      </c>
      <c r="V18" s="212"/>
      <c r="W18" s="145">
        <v>-9.9999999999994316E-2</v>
      </c>
      <c r="X18" s="146">
        <v>1.2999999999999972</v>
      </c>
      <c r="Y18" s="146">
        <v>1.2000000000000028</v>
      </c>
      <c r="Z18" s="7">
        <v>-0.5</v>
      </c>
      <c r="AA18" s="189">
        <v>-5.0999999999999996</v>
      </c>
      <c r="AB18" s="7">
        <v>-3.0999999999999943</v>
      </c>
      <c r="AC18" s="7">
        <v>-5.0999999999999943</v>
      </c>
      <c r="AD18" s="7">
        <v>-7.9000000000000057</v>
      </c>
      <c r="AE18" s="7">
        <v>-8.7000000000000028</v>
      </c>
      <c r="AF18" s="7">
        <v>-8.2999999999999972</v>
      </c>
      <c r="AG18" s="296">
        <v>-7.7</v>
      </c>
      <c r="AH18" s="296">
        <v>-7.4000000000000057</v>
      </c>
      <c r="AI18" s="212"/>
      <c r="AJ18" s="145">
        <v>4</v>
      </c>
      <c r="AK18" s="146">
        <v>1.0999999999999943</v>
      </c>
      <c r="AL18" s="146">
        <v>3</v>
      </c>
      <c r="AM18" s="25">
        <v>-0.5</v>
      </c>
    </row>
    <row r="19" spans="1:39">
      <c r="A19" s="116" t="s">
        <v>46</v>
      </c>
      <c r="B19" s="126">
        <v>9.9999999999994316E-2</v>
      </c>
      <c r="C19" s="127">
        <v>3.7999999999999972</v>
      </c>
      <c r="D19" s="127">
        <v>4.0999999999999943</v>
      </c>
      <c r="E19" s="127">
        <v>4</v>
      </c>
      <c r="F19" s="127">
        <v>2.7999999999999972</v>
      </c>
      <c r="G19" s="127">
        <v>2.5999999999999943</v>
      </c>
      <c r="H19" s="127">
        <v>-2.5999999999999943</v>
      </c>
      <c r="I19" s="127">
        <v>-1.5</v>
      </c>
      <c r="J19" s="127">
        <v>-4.0999999999999943</v>
      </c>
      <c r="K19" s="130">
        <v>-6</v>
      </c>
      <c r="L19" s="130">
        <v>-9</v>
      </c>
      <c r="M19" s="131">
        <v>-11.400000000000006</v>
      </c>
      <c r="N19" s="129">
        <v>-4.5</v>
      </c>
      <c r="O19" s="130">
        <v>-4.0999999999999943</v>
      </c>
      <c r="P19" s="130">
        <v>-4.2999999999999972</v>
      </c>
      <c r="Q19" s="130">
        <v>-11.200000000000003</v>
      </c>
      <c r="R19" s="130">
        <v>-8.9000000000000057</v>
      </c>
      <c r="S19" s="130">
        <v>-4.9000000000000057</v>
      </c>
      <c r="T19" s="299">
        <v>-0.7</v>
      </c>
      <c r="U19" s="299">
        <v>-9.9999999999994316E-2</v>
      </c>
      <c r="V19" s="212"/>
      <c r="W19" s="142">
        <v>2.5999999999999943</v>
      </c>
      <c r="X19" s="138">
        <v>2.9000000000000057</v>
      </c>
      <c r="Y19" s="138">
        <v>1</v>
      </c>
      <c r="Z19" s="37">
        <v>-1.5999999999999943</v>
      </c>
      <c r="AA19" s="190">
        <v>-4.5</v>
      </c>
      <c r="AB19" s="37">
        <v>-4.2999999999999972</v>
      </c>
      <c r="AC19" s="37">
        <v>-4.2999999999999972</v>
      </c>
      <c r="AD19" s="37">
        <v>-6</v>
      </c>
      <c r="AE19" s="37">
        <v>-6.5999999999999943</v>
      </c>
      <c r="AF19" s="37">
        <v>-6.2999999999999972</v>
      </c>
      <c r="AG19" s="296">
        <v>-5.5</v>
      </c>
      <c r="AH19" s="296">
        <v>-4.7999999999999972</v>
      </c>
      <c r="AI19" s="212"/>
      <c r="AJ19" s="142">
        <v>1.0999999999999943</v>
      </c>
      <c r="AK19" s="144">
        <v>-3.5</v>
      </c>
      <c r="AL19" s="144">
        <v>3.4000000000000057</v>
      </c>
      <c r="AM19" s="166">
        <v>-1.5999999999999943</v>
      </c>
    </row>
    <row r="20" spans="1:39">
      <c r="A20" s="117" t="s">
        <v>47</v>
      </c>
      <c r="B20" s="126">
        <v>18.099999999999994</v>
      </c>
      <c r="C20" s="127">
        <v>11.700000000000003</v>
      </c>
      <c r="D20" s="127">
        <v>-2.2999999999999972</v>
      </c>
      <c r="E20" s="127">
        <v>-8.2000000000000028</v>
      </c>
      <c r="F20" s="127">
        <v>6.2999999999999972</v>
      </c>
      <c r="G20" s="127">
        <v>6.5999999999999943</v>
      </c>
      <c r="H20" s="127">
        <v>9.9999999999994316E-2</v>
      </c>
      <c r="I20" s="127">
        <v>-13.799999999999997</v>
      </c>
      <c r="J20" s="127">
        <v>-6.5</v>
      </c>
      <c r="K20" s="127">
        <v>-3.2999999999999972</v>
      </c>
      <c r="L20" s="127">
        <v>-13.700000000000003</v>
      </c>
      <c r="M20" s="128">
        <v>-23.5</v>
      </c>
      <c r="N20" s="126">
        <v>-19.2</v>
      </c>
      <c r="O20" s="127">
        <v>-15.299999999999997</v>
      </c>
      <c r="P20" s="127">
        <v>-19</v>
      </c>
      <c r="Q20" s="127">
        <v>-35.099999999999994</v>
      </c>
      <c r="R20" s="127">
        <v>-44.5</v>
      </c>
      <c r="S20" s="127">
        <v>-12.700000000000003</v>
      </c>
      <c r="T20" s="299">
        <v>4.7000000000000028</v>
      </c>
      <c r="U20" s="299">
        <v>3.2999999999999972</v>
      </c>
      <c r="V20" s="212"/>
      <c r="W20" s="142">
        <v>8.5999999999999943</v>
      </c>
      <c r="X20" s="138">
        <v>5</v>
      </c>
      <c r="Y20" s="138">
        <v>1</v>
      </c>
      <c r="Z20" s="115">
        <v>-3.0999999999999943</v>
      </c>
      <c r="AA20" s="186">
        <v>-19.2</v>
      </c>
      <c r="AB20" s="115">
        <v>-17.299999999999997</v>
      </c>
      <c r="AC20" s="115">
        <v>-17.900000000000006</v>
      </c>
      <c r="AD20" s="115">
        <v>-21.700000000000003</v>
      </c>
      <c r="AE20" s="115">
        <v>-26.099999999999994</v>
      </c>
      <c r="AF20" s="115">
        <v>-24</v>
      </c>
      <c r="AG20" s="296">
        <v>-20.299999999999997</v>
      </c>
      <c r="AH20" s="296">
        <v>-17.700000000000003</v>
      </c>
      <c r="AI20" s="212"/>
      <c r="AJ20" s="142">
        <v>5.5999999999999943</v>
      </c>
      <c r="AK20" s="144">
        <v>-16.799999999999997</v>
      </c>
      <c r="AL20" s="138">
        <v>6.0999999999999943</v>
      </c>
      <c r="AM20" s="164">
        <v>-3.0999999999999943</v>
      </c>
    </row>
    <row r="21" spans="1:39">
      <c r="A21" s="117" t="s">
        <v>48</v>
      </c>
      <c r="B21" s="126">
        <v>4.2999999999999972</v>
      </c>
      <c r="C21" s="127">
        <v>5.2999999999999972</v>
      </c>
      <c r="D21" s="127">
        <v>5</v>
      </c>
      <c r="E21" s="127">
        <v>5.2000000000000028</v>
      </c>
      <c r="F21" s="127">
        <v>4.0999999999999943</v>
      </c>
      <c r="G21" s="127">
        <v>1.0999999999999943</v>
      </c>
      <c r="H21" s="127">
        <v>-2.7000000000000028</v>
      </c>
      <c r="I21" s="127">
        <v>-3.2999999999999972</v>
      </c>
      <c r="J21" s="127">
        <v>-3.0999999999999943</v>
      </c>
      <c r="K21" s="127">
        <v>-4.7000000000000028</v>
      </c>
      <c r="L21" s="127">
        <v>-2.7999999999999972</v>
      </c>
      <c r="M21" s="128">
        <v>-4</v>
      </c>
      <c r="N21" s="126">
        <v>-3</v>
      </c>
      <c r="O21" s="127">
        <v>-0.20000000000000284</v>
      </c>
      <c r="P21" s="127">
        <v>-3.7000000000000028</v>
      </c>
      <c r="Q21" s="127">
        <v>-3.5</v>
      </c>
      <c r="R21" s="127">
        <v>-3.2000000000000028</v>
      </c>
      <c r="S21" s="127">
        <v>-2.5</v>
      </c>
      <c r="T21" s="299">
        <v>0.70000000000000284</v>
      </c>
      <c r="U21" s="299">
        <v>0.29999999999999716</v>
      </c>
      <c r="V21" s="212"/>
      <c r="W21" s="142">
        <v>4.7999999999999972</v>
      </c>
      <c r="X21" s="138">
        <v>4.2000000000000028</v>
      </c>
      <c r="Y21" s="138">
        <v>1.7000000000000028</v>
      </c>
      <c r="Z21" s="115">
        <v>0.29999999999999716</v>
      </c>
      <c r="AA21" s="186">
        <v>-3</v>
      </c>
      <c r="AB21" s="115">
        <v>-1.5</v>
      </c>
      <c r="AC21" s="115">
        <v>-2.0999999999999943</v>
      </c>
      <c r="AD21" s="115">
        <v>-2.4000000000000057</v>
      </c>
      <c r="AE21" s="115">
        <v>-2.5999999999999943</v>
      </c>
      <c r="AF21" s="115">
        <v>-2.5999999999999943</v>
      </c>
      <c r="AG21" s="296">
        <v>-2.0999999999999943</v>
      </c>
      <c r="AH21" s="296">
        <v>-1.7999999999999972</v>
      </c>
      <c r="AI21" s="212"/>
      <c r="AJ21" s="142">
        <v>-0.90000000000000568</v>
      </c>
      <c r="AK21" s="144">
        <v>1.7999999999999972</v>
      </c>
      <c r="AL21" s="138">
        <v>2.5</v>
      </c>
      <c r="AM21" s="164">
        <v>0.29999999999999716</v>
      </c>
    </row>
    <row r="22" spans="1:39">
      <c r="A22" s="117" t="s">
        <v>49</v>
      </c>
      <c r="B22" s="126">
        <v>-7.5</v>
      </c>
      <c r="C22" s="127">
        <v>1.2000000000000028</v>
      </c>
      <c r="D22" s="127">
        <v>2.2999999999999972</v>
      </c>
      <c r="E22" s="127">
        <v>6</v>
      </c>
      <c r="F22" s="127">
        <v>3.0999999999999943</v>
      </c>
      <c r="G22" s="127">
        <v>5.2000000000000028</v>
      </c>
      <c r="H22" s="127">
        <v>-2.4000000000000057</v>
      </c>
      <c r="I22" s="127">
        <v>9</v>
      </c>
      <c r="J22" s="127">
        <v>-3.2000000000000028</v>
      </c>
      <c r="K22" s="127">
        <v>-9.5999999999999943</v>
      </c>
      <c r="L22" s="127">
        <v>-15.799999999999997</v>
      </c>
      <c r="M22" s="128">
        <v>-19.200000000000003</v>
      </c>
      <c r="N22" s="126">
        <v>-1.5</v>
      </c>
      <c r="O22" s="127">
        <v>-5.5999999999999943</v>
      </c>
      <c r="P22" s="127">
        <v>-3</v>
      </c>
      <c r="Q22" s="127">
        <v>-15.599999999999994</v>
      </c>
      <c r="R22" s="127">
        <v>-4.2999999999999972</v>
      </c>
      <c r="S22" s="127">
        <v>-4.7999999999999972</v>
      </c>
      <c r="T22" s="299">
        <v>-5.0999999999999943</v>
      </c>
      <c r="U22" s="299">
        <v>-3.7999999999999972</v>
      </c>
      <c r="V22" s="212"/>
      <c r="W22" s="142">
        <v>-1.5999999999999943</v>
      </c>
      <c r="X22" s="138">
        <v>1.5</v>
      </c>
      <c r="Y22" s="138">
        <v>1.4000000000000057</v>
      </c>
      <c r="Z22" s="115">
        <v>-2.9000000000000057</v>
      </c>
      <c r="AA22" s="186">
        <v>-1.5</v>
      </c>
      <c r="AB22" s="115">
        <v>-3.7000000000000028</v>
      </c>
      <c r="AC22" s="115">
        <v>-3.4000000000000057</v>
      </c>
      <c r="AD22" s="115">
        <v>-6.5999999999999943</v>
      </c>
      <c r="AE22" s="115">
        <v>-6.0999999999999943</v>
      </c>
      <c r="AF22" s="115">
        <v>-5.9000000000000057</v>
      </c>
      <c r="AG22" s="296">
        <v>-5.7999999999999972</v>
      </c>
      <c r="AH22" s="296">
        <v>-5.5</v>
      </c>
      <c r="AI22" s="212"/>
      <c r="AJ22" s="142">
        <v>1.2000000000000028</v>
      </c>
      <c r="AK22" s="144">
        <v>-8.5</v>
      </c>
      <c r="AL22" s="138">
        <v>4.4000000000000057</v>
      </c>
      <c r="AM22" s="164">
        <v>-2.9000000000000057</v>
      </c>
    </row>
    <row r="23" spans="1:39">
      <c r="A23" s="116" t="s">
        <v>50</v>
      </c>
      <c r="B23" s="126">
        <v>-1.5999999999999943</v>
      </c>
      <c r="C23" s="127">
        <v>-2.0999999999999943</v>
      </c>
      <c r="D23" s="127">
        <v>5.7999999999999972</v>
      </c>
      <c r="E23" s="127">
        <v>5.5</v>
      </c>
      <c r="F23" s="127">
        <v>4</v>
      </c>
      <c r="G23" s="127">
        <v>-1.4000000000000057</v>
      </c>
      <c r="H23" s="127">
        <v>4.5</v>
      </c>
      <c r="I23" s="127">
        <v>2</v>
      </c>
      <c r="J23" s="127">
        <v>2.2000000000000028</v>
      </c>
      <c r="K23" s="127">
        <v>-1.7000000000000028</v>
      </c>
      <c r="L23" s="127">
        <v>-3.2999999999999972</v>
      </c>
      <c r="M23" s="128">
        <v>-1.9000000000000057</v>
      </c>
      <c r="N23" s="126">
        <v>-3.2</v>
      </c>
      <c r="O23" s="127">
        <v>-0.40000000000000568</v>
      </c>
      <c r="P23" s="127">
        <v>-8.5</v>
      </c>
      <c r="Q23" s="127">
        <v>-20.299999999999997</v>
      </c>
      <c r="R23" s="127">
        <v>-15.599999999999994</v>
      </c>
      <c r="S23" s="127">
        <v>-6.2000000000000028</v>
      </c>
      <c r="T23" s="299">
        <v>-6.6</v>
      </c>
      <c r="U23" s="299">
        <v>-7.7000000000000028</v>
      </c>
      <c r="V23" s="212"/>
      <c r="W23" s="142">
        <v>0.79999999999999716</v>
      </c>
      <c r="X23" s="138">
        <v>1.7999999999999972</v>
      </c>
      <c r="Y23" s="138">
        <v>2.0999999999999943</v>
      </c>
      <c r="Z23" s="37">
        <v>0.90000000000000568</v>
      </c>
      <c r="AA23" s="190">
        <v>-3.2</v>
      </c>
      <c r="AB23" s="37">
        <v>-1.4000000000000057</v>
      </c>
      <c r="AC23" s="37">
        <v>-4.5999999999999943</v>
      </c>
      <c r="AD23" s="37">
        <v>-8.7000000000000028</v>
      </c>
      <c r="AE23" s="37">
        <v>-10</v>
      </c>
      <c r="AF23" s="37">
        <v>-9.5999999999999943</v>
      </c>
      <c r="AG23" s="296">
        <v>-9.1999999999999993</v>
      </c>
      <c r="AH23" s="296">
        <v>-9</v>
      </c>
      <c r="AI23" s="212"/>
      <c r="AJ23" s="142">
        <v>5.5999999999999943</v>
      </c>
      <c r="AK23" s="144">
        <v>5.2000000000000028</v>
      </c>
      <c r="AL23" s="144">
        <v>2.9000000000000057</v>
      </c>
      <c r="AM23" s="166">
        <v>0.90000000000000568</v>
      </c>
    </row>
    <row r="24" spans="1:39">
      <c r="A24" s="118" t="s">
        <v>51</v>
      </c>
      <c r="B24" s="126">
        <v>1.7999999999999972</v>
      </c>
      <c r="C24" s="127">
        <v>3.2000000000000028</v>
      </c>
      <c r="D24" s="127">
        <v>9.5</v>
      </c>
      <c r="E24" s="127">
        <v>6</v>
      </c>
      <c r="F24" s="127">
        <v>6.2999999999999972</v>
      </c>
      <c r="G24" s="127">
        <v>4.0999999999999943</v>
      </c>
      <c r="H24" s="127">
        <v>13.400000000000006</v>
      </c>
      <c r="I24" s="127">
        <v>2.2000000000000028</v>
      </c>
      <c r="J24" s="127">
        <v>2.4000000000000057</v>
      </c>
      <c r="K24" s="127">
        <v>-2.7000000000000028</v>
      </c>
      <c r="L24" s="127">
        <v>-0.40000000000000568</v>
      </c>
      <c r="M24" s="128">
        <v>-0.70000000000000284</v>
      </c>
      <c r="N24" s="126">
        <v>2.9</v>
      </c>
      <c r="O24" s="127">
        <v>6.5999999999999943</v>
      </c>
      <c r="P24" s="127">
        <v>-1.2999999999999972</v>
      </c>
      <c r="Q24" s="127">
        <v>-6.5</v>
      </c>
      <c r="R24" s="127">
        <v>-5.4000000000000057</v>
      </c>
      <c r="S24" s="127">
        <v>0.8</v>
      </c>
      <c r="T24" s="299">
        <v>4.5999999999999943</v>
      </c>
      <c r="U24" s="299">
        <v>-0.40000000000000568</v>
      </c>
      <c r="V24" s="212"/>
      <c r="W24" s="142">
        <v>4.9000000000000057</v>
      </c>
      <c r="X24" s="138">
        <v>5.2000000000000028</v>
      </c>
      <c r="Y24" s="138">
        <v>5.4000000000000057</v>
      </c>
      <c r="Z24" s="115">
        <v>3.2999999999999972</v>
      </c>
      <c r="AA24" s="186">
        <v>2.9</v>
      </c>
      <c r="AB24" s="115">
        <v>4.5</v>
      </c>
      <c r="AC24" s="115">
        <v>2.4000000000000057</v>
      </c>
      <c r="AD24" s="115">
        <v>0.2</v>
      </c>
      <c r="AE24" s="115">
        <v>-1</v>
      </c>
      <c r="AF24" s="115">
        <v>-0.70000000000000284</v>
      </c>
      <c r="AG24" s="296">
        <v>9.9999999999994316E-2</v>
      </c>
      <c r="AH24" s="296">
        <v>9.9999999999994316E-2</v>
      </c>
      <c r="AI24" s="212"/>
      <c r="AJ24" s="142">
        <v>7.4000000000000057</v>
      </c>
      <c r="AK24" s="144">
        <v>6.2999999999999972</v>
      </c>
      <c r="AL24" s="138">
        <v>-1.2999999999999972</v>
      </c>
      <c r="AM24" s="164">
        <v>3.2999999999999972</v>
      </c>
    </row>
    <row r="25" spans="1:39" ht="14.1" customHeight="1">
      <c r="A25" s="117" t="s">
        <v>52</v>
      </c>
      <c r="B25" s="126">
        <v>1.7999999999999972</v>
      </c>
      <c r="C25" s="127">
        <v>-0.59999999999999432</v>
      </c>
      <c r="D25" s="127">
        <v>4</v>
      </c>
      <c r="E25" s="127">
        <v>0.20000000000000284</v>
      </c>
      <c r="F25" s="127">
        <v>10.900000000000006</v>
      </c>
      <c r="G25" s="127">
        <v>-9.5999999999999943</v>
      </c>
      <c r="H25" s="127">
        <v>-5.0999999999999943</v>
      </c>
      <c r="I25" s="127">
        <v>-1.0999999999999943</v>
      </c>
      <c r="J25" s="127">
        <v>-0.5</v>
      </c>
      <c r="K25" s="127">
        <v>11.099999999999994</v>
      </c>
      <c r="L25" s="127">
        <v>16.299999999999997</v>
      </c>
      <c r="M25" s="128">
        <v>9.5</v>
      </c>
      <c r="N25" s="126">
        <v>3.8</v>
      </c>
      <c r="O25" s="127">
        <v>2.2000000000000028</v>
      </c>
      <c r="P25" s="127">
        <v>-3.4000000000000057</v>
      </c>
      <c r="Q25" s="127">
        <v>-0.79999999999999716</v>
      </c>
      <c r="R25" s="127">
        <v>-0.8</v>
      </c>
      <c r="S25" s="127">
        <v>7.7</v>
      </c>
      <c r="T25" s="299">
        <v>-9.4000000000000057</v>
      </c>
      <c r="U25" s="299">
        <v>5.2999999999999972</v>
      </c>
      <c r="V25" s="212"/>
      <c r="W25" s="142">
        <v>1.7999999999999972</v>
      </c>
      <c r="X25" s="138">
        <v>1.0999999999999943</v>
      </c>
      <c r="Y25" s="138">
        <v>-9.9999999999994316E-2</v>
      </c>
      <c r="Z25" s="115">
        <v>3.0999999999999943</v>
      </c>
      <c r="AA25" s="186">
        <v>3.8</v>
      </c>
      <c r="AB25" s="115">
        <v>3.0999999999999943</v>
      </c>
      <c r="AC25" s="115">
        <v>0.90000000000000568</v>
      </c>
      <c r="AD25" s="115">
        <v>0.4</v>
      </c>
      <c r="AE25" s="115">
        <v>0.2</v>
      </c>
      <c r="AF25" s="115">
        <v>1.3</v>
      </c>
      <c r="AG25" s="296">
        <v>-0.20000000000000284</v>
      </c>
      <c r="AH25" s="296">
        <v>0.5</v>
      </c>
      <c r="AI25" s="212"/>
      <c r="AJ25" s="142">
        <v>6.7999999999999972</v>
      </c>
      <c r="AK25" s="144">
        <v>-6.5999999999999943</v>
      </c>
      <c r="AL25" s="138">
        <v>6.7999999999999972</v>
      </c>
      <c r="AM25" s="164">
        <v>3.0999999999999943</v>
      </c>
    </row>
    <row r="26" spans="1:39">
      <c r="A26" s="117" t="s">
        <v>93</v>
      </c>
      <c r="B26" s="126">
        <v>-14.400000000000006</v>
      </c>
      <c r="C26" s="127">
        <v>-19.700000000000003</v>
      </c>
      <c r="D26" s="127">
        <v>10.700000000000003</v>
      </c>
      <c r="E26" s="127">
        <v>13.099999999999994</v>
      </c>
      <c r="F26" s="127">
        <v>20.200000000000003</v>
      </c>
      <c r="G26" s="127">
        <v>21.700000000000003</v>
      </c>
      <c r="H26" s="127">
        <v>8.5</v>
      </c>
      <c r="I26" s="127">
        <v>15.900000000000006</v>
      </c>
      <c r="J26" s="127">
        <v>24.400000000000006</v>
      </c>
      <c r="K26" s="127">
        <v>22.5</v>
      </c>
      <c r="L26" s="127">
        <v>27.5</v>
      </c>
      <c r="M26" s="128">
        <v>26.400000000000006</v>
      </c>
      <c r="N26" s="126">
        <v>24.4</v>
      </c>
      <c r="O26" s="127">
        <v>22.5</v>
      </c>
      <c r="P26" s="127">
        <v>2.2999999999999998</v>
      </c>
      <c r="Q26" s="127">
        <v>6.5</v>
      </c>
      <c r="R26" s="127">
        <v>-5.5999999999999943</v>
      </c>
      <c r="S26" s="127">
        <v>1.1000000000000001</v>
      </c>
      <c r="T26" s="299">
        <v>13.200000000000003</v>
      </c>
      <c r="U26" s="299">
        <v>0.59999999999999432</v>
      </c>
      <c r="V26" s="212"/>
      <c r="W26" s="142">
        <v>-7.5999999999999943</v>
      </c>
      <c r="X26" s="138">
        <v>5</v>
      </c>
      <c r="Y26" s="138">
        <v>8.9000000000000057</v>
      </c>
      <c r="Z26" s="115">
        <v>12.900000000000006</v>
      </c>
      <c r="AA26" s="186">
        <v>24.4</v>
      </c>
      <c r="AB26" s="115">
        <v>23.400000000000006</v>
      </c>
      <c r="AC26" s="115">
        <v>14.700000000000003</v>
      </c>
      <c r="AD26" s="115">
        <v>13</v>
      </c>
      <c r="AE26" s="115">
        <v>9.3000000000000007</v>
      </c>
      <c r="AF26" s="115">
        <v>7.8</v>
      </c>
      <c r="AG26" s="296">
        <v>8.5999999999999943</v>
      </c>
      <c r="AH26" s="296">
        <v>7.5</v>
      </c>
      <c r="AI26" s="212"/>
      <c r="AJ26" s="142">
        <v>3.2000000000000028</v>
      </c>
      <c r="AK26" s="144">
        <v>2.2999999999999972</v>
      </c>
      <c r="AL26" s="138">
        <v>15.299999999999997</v>
      </c>
      <c r="AM26" s="164">
        <v>12.900000000000006</v>
      </c>
    </row>
    <row r="27" spans="1:39">
      <c r="A27" s="117" t="s">
        <v>94</v>
      </c>
      <c r="B27" s="126">
        <v>7</v>
      </c>
      <c r="C27" s="127">
        <v>15.599999999999994</v>
      </c>
      <c r="D27" s="127">
        <v>2.7999999999999972</v>
      </c>
      <c r="E27" s="127">
        <v>21.200000000000003</v>
      </c>
      <c r="F27" s="127">
        <v>2.5999999999999943</v>
      </c>
      <c r="G27" s="127">
        <v>0.70000000000000284</v>
      </c>
      <c r="H27" s="127">
        <v>1.5</v>
      </c>
      <c r="I27" s="127">
        <v>-8.7000000000000028</v>
      </c>
      <c r="J27" s="127">
        <v>3.4000000000000057</v>
      </c>
      <c r="K27" s="127">
        <v>-0.40000000000000568</v>
      </c>
      <c r="L27" s="127">
        <v>0.29999999999999716</v>
      </c>
      <c r="M27" s="128">
        <v>2.2999999999999972</v>
      </c>
      <c r="N27" s="126">
        <v>-14.7</v>
      </c>
      <c r="O27" s="127">
        <v>-0.29999999999999716</v>
      </c>
      <c r="P27" s="127">
        <v>21.8</v>
      </c>
      <c r="Q27" s="127">
        <v>17.100000000000001</v>
      </c>
      <c r="R27" s="127">
        <v>8.8000000000000007</v>
      </c>
      <c r="S27" s="127">
        <v>-6.9000000000000057</v>
      </c>
      <c r="T27" s="299">
        <v>-19.599999999999994</v>
      </c>
      <c r="U27" s="299">
        <v>14.099999999999994</v>
      </c>
      <c r="V27" s="212"/>
      <c r="W27" s="142">
        <v>8.4000000000000057</v>
      </c>
      <c r="X27" s="138">
        <v>8</v>
      </c>
      <c r="Y27" s="138">
        <v>4.9000000000000057</v>
      </c>
      <c r="Z27" s="115">
        <v>3.7000000000000028</v>
      </c>
      <c r="AA27" s="186">
        <v>-14.7</v>
      </c>
      <c r="AB27" s="115">
        <v>-6.7999999999999972</v>
      </c>
      <c r="AC27" s="115">
        <v>2.7000000000000028</v>
      </c>
      <c r="AD27" s="115">
        <v>6.3</v>
      </c>
      <c r="AE27" s="115">
        <v>6.7</v>
      </c>
      <c r="AF27" s="115">
        <v>4.5</v>
      </c>
      <c r="AG27" s="296">
        <v>1</v>
      </c>
      <c r="AH27" s="296">
        <v>2.2999999999999972</v>
      </c>
      <c r="AI27" s="212"/>
      <c r="AJ27" s="142">
        <v>10.400000000000006</v>
      </c>
      <c r="AK27" s="144">
        <v>3.5999999999999943</v>
      </c>
      <c r="AL27" s="138">
        <v>-5</v>
      </c>
      <c r="AM27" s="164">
        <v>3.7000000000000028</v>
      </c>
    </row>
    <row r="28" spans="1:39" ht="12.75" customHeight="1">
      <c r="A28" s="117" t="s">
        <v>95</v>
      </c>
      <c r="B28" s="126">
        <v>4.4000000000000057</v>
      </c>
      <c r="C28" s="127">
        <v>11.400000000000006</v>
      </c>
      <c r="D28" s="127">
        <v>21.099999999999994</v>
      </c>
      <c r="E28" s="127">
        <v>15.200000000000003</v>
      </c>
      <c r="F28" s="127">
        <v>-0.20000000000000284</v>
      </c>
      <c r="G28" s="127">
        <v>-2.4000000000000057</v>
      </c>
      <c r="H28" s="127">
        <v>10</v>
      </c>
      <c r="I28" s="127">
        <v>6.4000000000000057</v>
      </c>
      <c r="J28" s="127">
        <v>6.2000000000000028</v>
      </c>
      <c r="K28" s="127">
        <v>5</v>
      </c>
      <c r="L28" s="127">
        <v>2.0999999999999943</v>
      </c>
      <c r="M28" s="128">
        <v>7.5</v>
      </c>
      <c r="N28" s="126">
        <v>-7.6</v>
      </c>
      <c r="O28" s="127">
        <v>-3.4000000000000057</v>
      </c>
      <c r="P28" s="127">
        <v>-5.2000000000000028</v>
      </c>
      <c r="Q28" s="127">
        <v>-30.5</v>
      </c>
      <c r="R28" s="127">
        <v>-17.599999999999994</v>
      </c>
      <c r="S28" s="127">
        <v>-3.5</v>
      </c>
      <c r="T28" s="299">
        <v>-1.4000000000000057</v>
      </c>
      <c r="U28" s="299">
        <v>0</v>
      </c>
      <c r="V28" s="212"/>
      <c r="W28" s="142">
        <v>12.799999999999997</v>
      </c>
      <c r="X28" s="138">
        <v>7.2999999999999972</v>
      </c>
      <c r="Y28" s="138">
        <v>7.4000000000000057</v>
      </c>
      <c r="Z28" s="115">
        <v>6.7000000000000028</v>
      </c>
      <c r="AA28" s="186">
        <v>-7.6</v>
      </c>
      <c r="AB28" s="115">
        <v>-4.5</v>
      </c>
      <c r="AC28" s="115">
        <v>-4.5999999999999943</v>
      </c>
      <c r="AD28" s="115">
        <v>-12.299999999999997</v>
      </c>
      <c r="AE28" s="115">
        <v>-12.400000000000006</v>
      </c>
      <c r="AF28" s="115">
        <v>-10.400000000000006</v>
      </c>
      <c r="AG28" s="296">
        <v>-8.4000000000000057</v>
      </c>
      <c r="AH28" s="296">
        <v>-7.0999999999999943</v>
      </c>
      <c r="AI28" s="212"/>
      <c r="AJ28" s="142">
        <v>11.099999999999994</v>
      </c>
      <c r="AK28" s="144">
        <v>5.2999999999999972</v>
      </c>
      <c r="AL28" s="138">
        <v>0.79999999999999716</v>
      </c>
      <c r="AM28" s="164">
        <v>6.7000000000000028</v>
      </c>
    </row>
    <row r="29" spans="1:39">
      <c r="A29" s="117" t="s">
        <v>96</v>
      </c>
      <c r="B29" s="126">
        <v>-3.5999999999999943</v>
      </c>
      <c r="C29" s="127">
        <v>0.70000000000000284</v>
      </c>
      <c r="D29" s="127">
        <v>10.099999999999994</v>
      </c>
      <c r="E29" s="127">
        <v>9.0999999999999943</v>
      </c>
      <c r="F29" s="127">
        <v>8.0999999999999943</v>
      </c>
      <c r="G29" s="127">
        <v>-4</v>
      </c>
      <c r="H29" s="127">
        <v>-1.7000000000000028</v>
      </c>
      <c r="I29" s="127">
        <v>1.4000000000000057</v>
      </c>
      <c r="J29" s="127">
        <v>-2.7999999999999972</v>
      </c>
      <c r="K29" s="127">
        <v>-10.200000000000003</v>
      </c>
      <c r="L29" s="127">
        <v>-14.5</v>
      </c>
      <c r="M29" s="128">
        <v>-8.2000000000000028</v>
      </c>
      <c r="N29" s="126">
        <v>-10.3</v>
      </c>
      <c r="O29" s="127">
        <v>-4.0999999999999943</v>
      </c>
      <c r="P29" s="127">
        <v>-15.799999999999997</v>
      </c>
      <c r="Q29" s="127">
        <v>-29.900000000000006</v>
      </c>
      <c r="R29" s="127">
        <v>-19</v>
      </c>
      <c r="S29" s="127">
        <v>-3.9000000000000057</v>
      </c>
      <c r="T29" s="299">
        <v>-10.599999999999994</v>
      </c>
      <c r="U29" s="299">
        <v>-10.400000000000006</v>
      </c>
      <c r="V29" s="212"/>
      <c r="W29" s="142">
        <v>2.4000000000000057</v>
      </c>
      <c r="X29" s="138">
        <v>3.4000000000000057</v>
      </c>
      <c r="Y29" s="138">
        <v>1.9000000000000057</v>
      </c>
      <c r="Z29" s="115">
        <v>-1.4000000000000057</v>
      </c>
      <c r="AA29" s="186">
        <v>-10.3</v>
      </c>
      <c r="AB29" s="115">
        <v>-7.2999999999999972</v>
      </c>
      <c r="AC29" s="115">
        <v>-10.299999999999997</v>
      </c>
      <c r="AD29" s="115">
        <v>-15.400000000000006</v>
      </c>
      <c r="AE29" s="115">
        <v>-16.099999999999994</v>
      </c>
      <c r="AF29" s="115">
        <v>-14.200000000000003</v>
      </c>
      <c r="AG29" s="296">
        <v>-13.599999999999994</v>
      </c>
      <c r="AH29" s="296">
        <v>-13.200000000000003</v>
      </c>
      <c r="AI29" s="212"/>
      <c r="AJ29" s="142">
        <v>5</v>
      </c>
      <c r="AK29" s="144">
        <v>-2.5999999999999943</v>
      </c>
      <c r="AL29" s="138">
        <v>0.79999999999999716</v>
      </c>
      <c r="AM29" s="164">
        <v>-1.4000000000000057</v>
      </c>
    </row>
    <row r="30" spans="1:39" ht="24">
      <c r="A30" s="117" t="s">
        <v>97</v>
      </c>
      <c r="B30" s="126">
        <v>-3.2000000000000028</v>
      </c>
      <c r="C30" s="127">
        <v>-8.0999999999999943</v>
      </c>
      <c r="D30" s="127">
        <v>0.5</v>
      </c>
      <c r="E30" s="127">
        <v>9.9999999999994316E-2</v>
      </c>
      <c r="F30" s="127">
        <v>-3.2999999999999972</v>
      </c>
      <c r="G30" s="127">
        <v>-4</v>
      </c>
      <c r="H30" s="127">
        <v>3.2999999999999972</v>
      </c>
      <c r="I30" s="127">
        <v>0.90000000000000568</v>
      </c>
      <c r="J30" s="127">
        <v>0.40000000000000568</v>
      </c>
      <c r="K30" s="127">
        <v>2.5999999999999943</v>
      </c>
      <c r="L30" s="127">
        <v>-8.0999999999999943</v>
      </c>
      <c r="M30" s="128">
        <v>-6.4000000000000057</v>
      </c>
      <c r="N30" s="126">
        <v>-10.5</v>
      </c>
      <c r="O30" s="127">
        <v>-13.200000000000003</v>
      </c>
      <c r="P30" s="127">
        <v>-16.799999999999997</v>
      </c>
      <c r="Q30" s="127">
        <v>-35.599999999999994</v>
      </c>
      <c r="R30" s="127">
        <v>-22.400000000000006</v>
      </c>
      <c r="S30" s="127">
        <v>-22.5</v>
      </c>
      <c r="T30" s="299">
        <v>-21.299999999999997</v>
      </c>
      <c r="U30" s="299">
        <v>-22.799999999999997</v>
      </c>
      <c r="V30" s="212"/>
      <c r="W30" s="142">
        <v>-3.7000000000000028</v>
      </c>
      <c r="X30" s="138">
        <v>-3</v>
      </c>
      <c r="Y30" s="138">
        <v>-1.5</v>
      </c>
      <c r="Z30" s="115">
        <v>-2.2000000000000028</v>
      </c>
      <c r="AA30" s="186">
        <v>-10.5</v>
      </c>
      <c r="AB30" s="115">
        <v>-13.599999999999994</v>
      </c>
      <c r="AC30" s="115">
        <v>-14.5</v>
      </c>
      <c r="AD30" s="115">
        <v>-19.700000000000003</v>
      </c>
      <c r="AE30" s="115">
        <v>-20.200000000000003</v>
      </c>
      <c r="AF30" s="115">
        <v>-22.200000000000003</v>
      </c>
      <c r="AG30" s="296">
        <v>-22.099999999999994</v>
      </c>
      <c r="AH30" s="296">
        <v>-22.099999999999994</v>
      </c>
      <c r="AI30" s="212"/>
      <c r="AJ30" s="142">
        <v>1.7999999999999972</v>
      </c>
      <c r="AK30" s="144">
        <v>11.700000000000003</v>
      </c>
      <c r="AL30" s="138">
        <v>12.400000000000006</v>
      </c>
      <c r="AM30" s="164">
        <v>-2.2000000000000028</v>
      </c>
    </row>
    <row r="31" spans="1:39" ht="25.5" customHeight="1">
      <c r="A31" s="119" t="s">
        <v>98</v>
      </c>
      <c r="B31" s="132">
        <v>-0.79999999999999716</v>
      </c>
      <c r="C31" s="133">
        <v>-8</v>
      </c>
      <c r="D31" s="133">
        <v>-11.299999999999997</v>
      </c>
      <c r="E31" s="133">
        <v>-9.9999999999994316E-2</v>
      </c>
      <c r="F31" s="133">
        <v>0.59999999999999432</v>
      </c>
      <c r="G31" s="133">
        <v>6.0999999999999943</v>
      </c>
      <c r="H31" s="133">
        <v>-2.0999999999999943</v>
      </c>
      <c r="I31" s="133">
        <v>3.0999999999999943</v>
      </c>
      <c r="J31" s="133">
        <v>0.59999999999999432</v>
      </c>
      <c r="K31" s="133">
        <v>-2.7000000000000028</v>
      </c>
      <c r="L31" s="133">
        <v>-11.700000000000003</v>
      </c>
      <c r="M31" s="134">
        <v>-16.299999999999997</v>
      </c>
      <c r="N31" s="132">
        <v>-11.8</v>
      </c>
      <c r="O31" s="133">
        <v>-1.7999999999999972</v>
      </c>
      <c r="P31" s="133">
        <v>-10</v>
      </c>
      <c r="Q31" s="133">
        <v>-7.2000000000000028</v>
      </c>
      <c r="R31" s="133">
        <v>-1.9000000000000057</v>
      </c>
      <c r="S31" s="133">
        <v>-4</v>
      </c>
      <c r="T31" s="133">
        <v>0.7</v>
      </c>
      <c r="U31" s="133">
        <v>-4.5999999999999943</v>
      </c>
      <c r="V31" s="212"/>
      <c r="W31" s="147">
        <v>-6.7000000000000028</v>
      </c>
      <c r="X31" s="148">
        <v>-3</v>
      </c>
      <c r="Y31" s="148">
        <v>-2</v>
      </c>
      <c r="Z31" s="191">
        <v>-4.4000000000000057</v>
      </c>
      <c r="AA31" s="192">
        <v>-11.8</v>
      </c>
      <c r="AB31" s="191">
        <v>-7.0999999999999943</v>
      </c>
      <c r="AC31" s="191">
        <v>-8.0999999999999943</v>
      </c>
      <c r="AD31" s="191">
        <v>-8</v>
      </c>
      <c r="AE31" s="191">
        <v>-6.9</v>
      </c>
      <c r="AF31" s="191">
        <v>-6.5</v>
      </c>
      <c r="AG31" s="191">
        <v>-5.3</v>
      </c>
      <c r="AH31" s="191">
        <v>-5.2999999999999972</v>
      </c>
      <c r="AI31" s="212"/>
      <c r="AJ31" s="147">
        <v>3.0999999999999943</v>
      </c>
      <c r="AK31" s="149">
        <v>-6</v>
      </c>
      <c r="AL31" s="148">
        <v>3</v>
      </c>
      <c r="AM31" s="167">
        <v>-4.4000000000000057</v>
      </c>
    </row>
    <row r="32" spans="1:39">
      <c r="A32" s="16" t="s">
        <v>59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300"/>
      <c r="U32" s="300"/>
      <c r="V32" s="110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0"/>
      <c r="AJ32" s="37"/>
      <c r="AK32" s="37"/>
      <c r="AL32" s="115"/>
    </row>
    <row r="33" spans="1:37" s="120" customFormat="1" ht="12">
      <c r="A33" s="121" t="s">
        <v>239</v>
      </c>
    </row>
    <row r="34" spans="1:37">
      <c r="A34" s="121" t="s">
        <v>238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>
      <c r="A35" s="16" t="s">
        <v>99</v>
      </c>
    </row>
    <row r="36" spans="1:37" ht="20.100000000000001" customHeight="1">
      <c r="A36" s="122"/>
    </row>
    <row r="37" spans="1:37">
      <c r="A37" s="16"/>
    </row>
    <row r="38" spans="1:37">
      <c r="B38" s="193"/>
      <c r="C38" s="193"/>
    </row>
    <row r="39" spans="1:37">
      <c r="B39" s="193"/>
      <c r="C39" s="193"/>
    </row>
    <row r="40" spans="1:37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37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</row>
    <row r="42" spans="1:37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37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37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37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37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</row>
    <row r="47" spans="1:37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</row>
    <row r="48" spans="1:37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</row>
    <row r="49" spans="2:21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</row>
    <row r="50" spans="2:21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</row>
  </sheetData>
  <mergeCells count="13">
    <mergeCell ref="A4:A5"/>
    <mergeCell ref="B4:M4"/>
    <mergeCell ref="N4:Q4"/>
    <mergeCell ref="W4:Z4"/>
    <mergeCell ref="AA4:AD4"/>
    <mergeCell ref="AK4:AK5"/>
    <mergeCell ref="AL4:AL5"/>
    <mergeCell ref="AM4:AM5"/>
    <mergeCell ref="B2:AL2"/>
    <mergeCell ref="AJ3:AM3"/>
    <mergeCell ref="AJ4:AJ5"/>
    <mergeCell ref="W3:AE3"/>
    <mergeCell ref="B3:R3"/>
  </mergeCells>
  <phoneticPr fontId="197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showGridLines="0" zoomScale="85" zoomScaleNormal="85" zoomScalePageLayoutView="85" workbookViewId="0">
      <pane xSplit="3" ySplit="3" topLeftCell="X4" activePane="bottomRight" state="frozen"/>
      <selection pane="topRight" activeCell="D1" sqref="D1"/>
      <selection pane="bottomLeft" activeCell="A4" sqref="A4"/>
      <selection pane="bottomRight" activeCell="AA33" sqref="AA33"/>
    </sheetView>
  </sheetViews>
  <sheetFormatPr defaultColWidth="5.21875" defaultRowHeight="15" customHeight="1"/>
  <cols>
    <col min="1" max="1" width="5.77734375" style="215" customWidth="1"/>
    <col min="2" max="2" width="69.21875" style="215" customWidth="1"/>
    <col min="3" max="3" width="10.77734375" style="215" customWidth="1"/>
    <col min="4" max="9" width="8.21875" style="215" customWidth="1"/>
    <col min="10" max="10" width="8.77734375" style="215" customWidth="1"/>
    <col min="11" max="15" width="8.21875" style="215" customWidth="1"/>
    <col min="16" max="16" width="8.77734375" style="215" customWidth="1"/>
    <col min="17" max="18" width="11.77734375" style="215" bestFit="1" customWidth="1"/>
    <col min="19" max="19" width="9.21875" style="215" customWidth="1"/>
    <col min="20" max="20" width="8.21875" style="215" customWidth="1"/>
    <col min="21" max="24" width="9.21875" style="215" customWidth="1"/>
    <col min="25" max="25" width="11.5546875" style="215" customWidth="1"/>
    <col min="26" max="26" width="13" style="215" customWidth="1"/>
    <col min="27" max="27" width="12.77734375" style="215" customWidth="1"/>
    <col min="28" max="28" width="13.5546875" style="215" customWidth="1"/>
    <col min="29" max="16384" width="5.21875" style="215"/>
  </cols>
  <sheetData>
    <row r="1" spans="2:29" s="214" customFormat="1" ht="30" customHeight="1">
      <c r="B1" s="345" t="s">
        <v>100</v>
      </c>
      <c r="C1" s="345"/>
      <c r="D1" s="345"/>
      <c r="E1" s="345"/>
      <c r="F1" s="345"/>
      <c r="U1" s="277"/>
    </row>
    <row r="2" spans="2:29" ht="15" customHeight="1">
      <c r="B2" s="346" t="s">
        <v>1</v>
      </c>
      <c r="C2" s="347" t="s">
        <v>101</v>
      </c>
      <c r="D2" s="347" t="s">
        <v>102</v>
      </c>
      <c r="E2" s="348" t="s">
        <v>3</v>
      </c>
      <c r="F2" s="348" t="s">
        <v>4</v>
      </c>
      <c r="G2" s="349" t="s">
        <v>5</v>
      </c>
      <c r="H2" s="349" t="s">
        <v>6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  <c r="T2" s="349" t="s">
        <v>6</v>
      </c>
      <c r="U2" s="349" t="s">
        <v>7</v>
      </c>
      <c r="V2" s="350"/>
      <c r="W2" s="350"/>
      <c r="X2" s="350"/>
      <c r="Y2" s="350"/>
      <c r="Z2" s="350"/>
      <c r="AA2" s="350"/>
      <c r="AB2" s="351"/>
      <c r="AC2" s="311"/>
    </row>
    <row r="3" spans="2:29" ht="15" customHeight="1">
      <c r="B3" s="346"/>
      <c r="C3" s="347"/>
      <c r="D3" s="347"/>
      <c r="E3" s="348"/>
      <c r="F3" s="348"/>
      <c r="G3" s="348"/>
      <c r="H3" s="216" t="s">
        <v>8</v>
      </c>
      <c r="I3" s="216" t="s">
        <v>9</v>
      </c>
      <c r="J3" s="216" t="s">
        <v>103</v>
      </c>
      <c r="K3" s="216" t="s">
        <v>11</v>
      </c>
      <c r="L3" s="217" t="s">
        <v>12</v>
      </c>
      <c r="M3" s="217" t="s">
        <v>13</v>
      </c>
      <c r="N3" s="217" t="s">
        <v>14</v>
      </c>
      <c r="O3" s="217" t="s">
        <v>15</v>
      </c>
      <c r="P3" s="217" t="s">
        <v>16</v>
      </c>
      <c r="Q3" s="217" t="s">
        <v>17</v>
      </c>
      <c r="R3" s="217" t="s">
        <v>18</v>
      </c>
      <c r="S3" s="217" t="s">
        <v>19</v>
      </c>
      <c r="T3" s="348"/>
      <c r="U3" s="217" t="s">
        <v>8</v>
      </c>
      <c r="V3" s="217" t="s">
        <v>9</v>
      </c>
      <c r="W3" s="217" t="s">
        <v>103</v>
      </c>
      <c r="X3" s="217" t="s">
        <v>11</v>
      </c>
      <c r="Y3" s="217" t="s">
        <v>12</v>
      </c>
      <c r="Z3" s="217" t="s">
        <v>13</v>
      </c>
      <c r="AA3" s="217" t="s">
        <v>14</v>
      </c>
      <c r="AB3" s="217" t="s">
        <v>15</v>
      </c>
    </row>
    <row r="4" spans="2:29" ht="15" customHeight="1">
      <c r="B4" s="218" t="s">
        <v>104</v>
      </c>
      <c r="C4" s="219"/>
      <c r="D4" s="220"/>
      <c r="E4" s="221"/>
      <c r="F4" s="221"/>
      <c r="G4" s="222"/>
      <c r="H4" s="223"/>
      <c r="I4" s="223"/>
      <c r="J4" s="223"/>
      <c r="K4" s="223"/>
      <c r="L4" s="224"/>
      <c r="M4" s="224"/>
      <c r="N4" s="224"/>
      <c r="O4" s="224"/>
      <c r="P4" s="224"/>
      <c r="Q4" s="224"/>
      <c r="R4" s="225"/>
      <c r="S4" s="225"/>
      <c r="T4" s="222"/>
      <c r="U4" s="222"/>
      <c r="V4" s="222"/>
      <c r="W4" s="222"/>
      <c r="X4" s="222"/>
      <c r="Y4" s="222"/>
      <c r="Z4" s="222"/>
      <c r="AA4" s="222"/>
      <c r="AB4" s="222"/>
    </row>
    <row r="5" spans="2:29" s="229" customFormat="1" ht="15" customHeight="1">
      <c r="B5" s="352" t="s">
        <v>105</v>
      </c>
      <c r="C5" s="226" t="s">
        <v>106</v>
      </c>
      <c r="D5" s="227">
        <v>42760.5</v>
      </c>
      <c r="E5" s="227">
        <v>42584.5</v>
      </c>
      <c r="F5" s="227">
        <v>42386.402999999998</v>
      </c>
      <c r="G5" s="228">
        <v>42153.201000000001</v>
      </c>
      <c r="H5" s="228">
        <v>42122.656999999999</v>
      </c>
      <c r="I5" s="228">
        <v>42101.65</v>
      </c>
      <c r="J5" s="228">
        <v>42079.546999999999</v>
      </c>
      <c r="K5" s="228">
        <v>42055.934000000001</v>
      </c>
      <c r="L5" s="228">
        <v>42030.832000000002</v>
      </c>
      <c r="M5" s="228">
        <v>42010.063000000002</v>
      </c>
      <c r="N5" s="228">
        <v>41990.277999999998</v>
      </c>
      <c r="O5" s="228">
        <v>41976.188999999998</v>
      </c>
      <c r="P5" s="228">
        <v>41960.033000000003</v>
      </c>
      <c r="Q5" s="228">
        <v>41940.726000000002</v>
      </c>
      <c r="R5" s="228">
        <v>41922.67</v>
      </c>
      <c r="S5" s="228">
        <v>41902.415999999997</v>
      </c>
      <c r="T5" s="228">
        <v>41902.415999999997</v>
      </c>
      <c r="U5" s="228">
        <v>41879.904000000002</v>
      </c>
      <c r="V5" s="228">
        <v>41858.118999999999</v>
      </c>
      <c r="W5" s="228">
        <v>41830.618999999999</v>
      </c>
      <c r="X5" s="228">
        <v>41806.220999999998</v>
      </c>
      <c r="Y5" s="228">
        <v>41785.758000000002</v>
      </c>
      <c r="Z5" s="228">
        <v>41762.137999999999</v>
      </c>
      <c r="AA5" s="228">
        <v>41743.934999999998</v>
      </c>
      <c r="AB5" s="228"/>
    </row>
    <row r="6" spans="2:29" s="235" customFormat="1" ht="15" customHeight="1">
      <c r="B6" s="352"/>
      <c r="C6" s="226" t="s">
        <v>107</v>
      </c>
      <c r="D6" s="230">
        <v>-0.4</v>
      </c>
      <c r="E6" s="230">
        <v>-0.4</v>
      </c>
      <c r="F6" s="230">
        <v>-0.5</v>
      </c>
      <c r="G6" s="231">
        <v>-0.6</v>
      </c>
      <c r="H6" s="231">
        <v>-0.6</v>
      </c>
      <c r="I6" s="232">
        <v>-0.6</v>
      </c>
      <c r="J6" s="233">
        <v>-0.6</v>
      </c>
      <c r="K6" s="233">
        <v>-0.6</v>
      </c>
      <c r="L6" s="233">
        <v>-0.6</v>
      </c>
      <c r="M6" s="233">
        <v>-0.6</v>
      </c>
      <c r="N6" s="234">
        <v>-0.6</v>
      </c>
      <c r="O6" s="234">
        <v>-0.6</v>
      </c>
      <c r="P6" s="234">
        <v>-0.6</v>
      </c>
      <c r="Q6" s="234">
        <v>-0.6</v>
      </c>
      <c r="R6" s="234">
        <v>-0.6</v>
      </c>
      <c r="S6" s="234">
        <v>-0.6</v>
      </c>
      <c r="T6" s="234">
        <v>-0.6</v>
      </c>
      <c r="U6" s="234">
        <v>-0.6</v>
      </c>
      <c r="V6" s="234">
        <v>-0.6</v>
      </c>
      <c r="W6" s="234">
        <v>-0.6</v>
      </c>
      <c r="X6" s="234">
        <v>-0.6</v>
      </c>
      <c r="Y6" s="278">
        <v>-0.6</v>
      </c>
      <c r="Z6" s="278">
        <v>-0.59015622042748817</v>
      </c>
      <c r="AA6" s="278">
        <v>-0.58666675176573335</v>
      </c>
      <c r="AB6" s="234"/>
    </row>
    <row r="7" spans="2:29" s="235" customFormat="1" ht="15" customHeight="1">
      <c r="B7" s="352" t="s">
        <v>108</v>
      </c>
      <c r="C7" s="226" t="s">
        <v>106</v>
      </c>
      <c r="D7" s="227">
        <v>8013.7</v>
      </c>
      <c r="E7" s="227">
        <v>7828.8</v>
      </c>
      <c r="F7" s="227">
        <v>7679.4</v>
      </c>
      <c r="G7" s="236">
        <v>7661.5</v>
      </c>
      <c r="H7" s="236">
        <v>7554.5</v>
      </c>
      <c r="I7" s="236">
        <v>7541.9</v>
      </c>
      <c r="J7" s="236">
        <v>7538.5</v>
      </c>
      <c r="K7" s="236">
        <v>7517</v>
      </c>
      <c r="L7" s="236">
        <v>7473</v>
      </c>
      <c r="M7" s="236">
        <v>7445.1</v>
      </c>
      <c r="N7" s="236">
        <v>7419</v>
      </c>
      <c r="O7" s="236">
        <v>7396.8</v>
      </c>
      <c r="P7" s="236">
        <v>7376.6</v>
      </c>
      <c r="Q7" s="236">
        <v>7379.5</v>
      </c>
      <c r="R7" s="153">
        <v>7374.1</v>
      </c>
      <c r="S7" s="153">
        <v>7296.7</v>
      </c>
      <c r="T7" s="153">
        <v>7442.7</v>
      </c>
      <c r="U7" s="153">
        <v>7476</v>
      </c>
      <c r="V7" s="153">
        <v>7486.1</v>
      </c>
      <c r="W7" s="153">
        <v>7446.4</v>
      </c>
      <c r="X7" s="153">
        <v>7346.3</v>
      </c>
      <c r="Y7" s="153">
        <v>7319.5</v>
      </c>
      <c r="Z7" s="153">
        <v>7299.7</v>
      </c>
      <c r="AA7" s="153">
        <v>7289.3</v>
      </c>
      <c r="AB7" s="153">
        <v>7276</v>
      </c>
    </row>
    <row r="8" spans="2:29" s="235" customFormat="1" ht="15" customHeight="1">
      <c r="B8" s="352"/>
      <c r="C8" s="226" t="s">
        <v>107</v>
      </c>
      <c r="D8" s="237" t="s">
        <v>109</v>
      </c>
      <c r="E8" s="237">
        <v>-2.2999999999999998</v>
      </c>
      <c r="F8" s="237">
        <v>-1.9</v>
      </c>
      <c r="G8" s="238">
        <v>-0.2</v>
      </c>
      <c r="H8" s="238">
        <v>-1.7</v>
      </c>
      <c r="I8" s="238">
        <v>-2.1</v>
      </c>
      <c r="J8" s="238">
        <v>-2.1</v>
      </c>
      <c r="K8" s="238">
        <v>-2.5</v>
      </c>
      <c r="L8" s="238">
        <v>-2.9</v>
      </c>
      <c r="M8" s="238">
        <v>-2.8</v>
      </c>
      <c r="N8" s="238">
        <v>-2.9</v>
      </c>
      <c r="O8" s="238">
        <v>-2.8</v>
      </c>
      <c r="P8" s="238">
        <v>-3.1</v>
      </c>
      <c r="Q8" s="238">
        <v>-3.7</v>
      </c>
      <c r="R8" s="238">
        <v>-3.7</v>
      </c>
      <c r="S8" s="238">
        <v>-4</v>
      </c>
      <c r="T8" s="238">
        <v>-2.9</v>
      </c>
      <c r="U8" s="238">
        <v>-1</v>
      </c>
      <c r="V8" s="238">
        <v>-0.7</v>
      </c>
      <c r="W8" s="238">
        <v>-1.2217284605690821</v>
      </c>
      <c r="X8" s="238">
        <v>-2.2708527338033804</v>
      </c>
      <c r="Y8" s="238">
        <v>-2.1</v>
      </c>
      <c r="Z8" s="238">
        <v>-2</v>
      </c>
      <c r="AA8" s="238">
        <v>-1.7</v>
      </c>
      <c r="AB8" s="238">
        <v>-1.6331386545533206</v>
      </c>
    </row>
    <row r="9" spans="2:29" s="235" customFormat="1" ht="15" customHeight="1">
      <c r="B9" s="239"/>
      <c r="C9" s="226"/>
      <c r="D9" s="237"/>
      <c r="E9" s="237"/>
      <c r="F9" s="23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</row>
    <row r="10" spans="2:29" s="235" customFormat="1" ht="15" customHeight="1">
      <c r="B10" s="218" t="s">
        <v>110</v>
      </c>
      <c r="C10" s="226"/>
      <c r="D10" s="237"/>
      <c r="E10" s="237"/>
      <c r="F10" s="237"/>
      <c r="G10" s="238"/>
      <c r="H10" s="232"/>
      <c r="I10" s="232"/>
      <c r="J10" s="232"/>
      <c r="K10" s="232"/>
      <c r="L10" s="240"/>
      <c r="M10" s="240"/>
      <c r="N10" s="240"/>
      <c r="O10" s="240"/>
      <c r="P10" s="240"/>
      <c r="Q10" s="240"/>
      <c r="R10" s="240"/>
      <c r="S10" s="240"/>
      <c r="T10" s="238"/>
      <c r="U10" s="238"/>
      <c r="V10" s="238"/>
      <c r="W10" s="238"/>
      <c r="X10" s="238"/>
      <c r="Y10" s="238"/>
      <c r="Z10" s="238"/>
      <c r="AA10" s="238"/>
      <c r="AB10" s="238"/>
    </row>
    <row r="11" spans="2:29" s="235" customFormat="1" ht="15" customHeight="1">
      <c r="B11" s="239" t="s">
        <v>111</v>
      </c>
      <c r="C11" s="226" t="s">
        <v>112</v>
      </c>
      <c r="D11" s="241">
        <v>9.1</v>
      </c>
      <c r="E11" s="242">
        <v>9.3000000000000007</v>
      </c>
      <c r="F11" s="242">
        <v>9.5</v>
      </c>
      <c r="G11" s="243">
        <v>8.8000000000000007</v>
      </c>
      <c r="H11" s="233" t="s">
        <v>109</v>
      </c>
      <c r="I11" s="233" t="s">
        <v>109</v>
      </c>
      <c r="J11" s="233">
        <v>9.1999999999999993</v>
      </c>
      <c r="K11" s="233" t="s">
        <v>109</v>
      </c>
      <c r="L11" s="234" t="s">
        <v>109</v>
      </c>
      <c r="M11" s="234">
        <v>7.8</v>
      </c>
      <c r="N11" s="234" t="s">
        <v>109</v>
      </c>
      <c r="O11" s="234" t="s">
        <v>109</v>
      </c>
      <c r="P11" s="234">
        <v>7.3</v>
      </c>
      <c r="Q11" s="234" t="s">
        <v>109</v>
      </c>
      <c r="R11" s="234" t="s">
        <v>109</v>
      </c>
      <c r="S11" s="234">
        <v>8.6999999999999993</v>
      </c>
      <c r="T11" s="243">
        <v>8.1999999999999993</v>
      </c>
      <c r="U11" s="243" t="s">
        <v>109</v>
      </c>
      <c r="V11" s="243" t="s">
        <v>109</v>
      </c>
      <c r="W11" s="243">
        <v>8.6</v>
      </c>
      <c r="X11" s="243" t="s">
        <v>109</v>
      </c>
      <c r="Y11" s="243" t="s">
        <v>109</v>
      </c>
      <c r="Z11" s="243">
        <v>9.9</v>
      </c>
      <c r="AA11" s="243" t="s">
        <v>109</v>
      </c>
      <c r="AB11" s="243" t="s">
        <v>109</v>
      </c>
    </row>
    <row r="12" spans="2:29" s="235" customFormat="1" ht="15" customHeight="1">
      <c r="B12" s="239"/>
      <c r="C12" s="226"/>
      <c r="D12" s="242"/>
      <c r="E12" s="242"/>
      <c r="F12" s="242"/>
      <c r="G12" s="244"/>
      <c r="H12" s="232"/>
      <c r="I12" s="232"/>
      <c r="J12" s="232"/>
      <c r="K12" s="232"/>
      <c r="L12" s="240"/>
      <c r="M12" s="240"/>
      <c r="N12" s="240"/>
      <c r="O12" s="240"/>
      <c r="P12" s="240"/>
      <c r="Q12" s="240"/>
      <c r="R12" s="240"/>
      <c r="S12" s="240"/>
      <c r="T12" s="244"/>
      <c r="U12" s="244"/>
      <c r="V12" s="244"/>
      <c r="W12" s="244"/>
      <c r="X12" s="244"/>
      <c r="Y12" s="244"/>
      <c r="Z12" s="244"/>
      <c r="AA12" s="244"/>
      <c r="AB12" s="244"/>
    </row>
    <row r="13" spans="2:29" s="235" customFormat="1" ht="15" customHeight="1">
      <c r="B13" s="218" t="s">
        <v>113</v>
      </c>
      <c r="C13" s="226"/>
      <c r="D13" s="242"/>
      <c r="E13" s="242"/>
      <c r="F13" s="242"/>
      <c r="G13" s="244"/>
      <c r="H13" s="245"/>
      <c r="I13" s="245"/>
      <c r="J13" s="245"/>
      <c r="K13" s="245"/>
      <c r="L13" s="240"/>
      <c r="M13" s="240"/>
      <c r="N13" s="240"/>
      <c r="O13" s="240"/>
      <c r="P13" s="240"/>
      <c r="Q13" s="240"/>
      <c r="R13" s="240"/>
      <c r="S13" s="240"/>
      <c r="T13" s="244"/>
      <c r="U13" s="244"/>
      <c r="V13" s="244"/>
      <c r="W13" s="244"/>
      <c r="X13" s="244"/>
      <c r="Y13" s="244"/>
      <c r="Z13" s="244"/>
      <c r="AA13" s="244"/>
      <c r="AB13" s="244"/>
    </row>
    <row r="14" spans="2:29" s="229" customFormat="1" ht="15" customHeight="1">
      <c r="B14" s="352" t="s">
        <v>114</v>
      </c>
      <c r="C14" s="226" t="s">
        <v>115</v>
      </c>
      <c r="D14" s="246" t="s">
        <v>109</v>
      </c>
      <c r="E14" s="246" t="s">
        <v>109</v>
      </c>
      <c r="F14" s="246" t="s">
        <v>109</v>
      </c>
      <c r="G14" s="247" t="s">
        <v>109</v>
      </c>
      <c r="H14" s="236">
        <v>9223</v>
      </c>
      <c r="I14" s="236">
        <v>9429</v>
      </c>
      <c r="J14" s="236">
        <v>10237</v>
      </c>
      <c r="K14" s="236">
        <v>10269</v>
      </c>
      <c r="L14" s="236">
        <v>10239</v>
      </c>
      <c r="M14" s="236">
        <v>10783</v>
      </c>
      <c r="N14" s="236">
        <v>10971</v>
      </c>
      <c r="O14" s="236">
        <v>10537</v>
      </c>
      <c r="P14" s="236">
        <v>10687</v>
      </c>
      <c r="Q14" s="236">
        <v>10727</v>
      </c>
      <c r="R14" s="236">
        <v>10679</v>
      </c>
      <c r="S14" s="236">
        <v>12264</v>
      </c>
      <c r="T14" s="247" t="s">
        <v>109</v>
      </c>
      <c r="U14" s="247">
        <v>10726.94</v>
      </c>
      <c r="V14" s="247">
        <v>10847</v>
      </c>
      <c r="W14" s="247">
        <v>11446</v>
      </c>
      <c r="X14" s="247">
        <v>10430</v>
      </c>
      <c r="Y14" s="247">
        <v>10542</v>
      </c>
      <c r="Z14" s="247">
        <v>11579</v>
      </c>
      <c r="AA14" s="247">
        <v>11804</v>
      </c>
      <c r="AB14" s="247">
        <v>11446</v>
      </c>
    </row>
    <row r="15" spans="2:29" s="235" customFormat="1" ht="15" customHeight="1">
      <c r="B15" s="352"/>
      <c r="C15" s="226" t="s">
        <v>107</v>
      </c>
      <c r="D15" s="248" t="s">
        <v>109</v>
      </c>
      <c r="E15" s="248" t="s">
        <v>109</v>
      </c>
      <c r="F15" s="248" t="s">
        <v>109</v>
      </c>
      <c r="G15" s="238" t="s">
        <v>109</v>
      </c>
      <c r="H15" s="232">
        <v>19.600000000000001</v>
      </c>
      <c r="I15" s="232">
        <v>20.399999999999999</v>
      </c>
      <c r="J15" s="232">
        <v>22.1</v>
      </c>
      <c r="K15" s="232">
        <v>21.1</v>
      </c>
      <c r="L15" s="232">
        <v>17.399999999999999</v>
      </c>
      <c r="M15" s="233">
        <v>18</v>
      </c>
      <c r="N15" s="233">
        <v>19.600000000000001</v>
      </c>
      <c r="O15" s="233">
        <v>17.399999999999999</v>
      </c>
      <c r="P15" s="233">
        <v>18.2</v>
      </c>
      <c r="Q15" s="233">
        <v>16.399999999999999</v>
      </c>
      <c r="R15" s="233">
        <v>16.600000000000001</v>
      </c>
      <c r="S15" s="233">
        <v>16</v>
      </c>
      <c r="T15" s="238" t="s">
        <v>109</v>
      </c>
      <c r="U15" s="238">
        <v>16.3</v>
      </c>
      <c r="V15" s="238">
        <v>15</v>
      </c>
      <c r="W15" s="238">
        <v>11.8</v>
      </c>
      <c r="X15" s="238">
        <v>1.6</v>
      </c>
      <c r="Y15" s="238">
        <v>3</v>
      </c>
      <c r="Z15" s="238">
        <v>7.4</v>
      </c>
      <c r="AA15" s="238">
        <v>7.6</v>
      </c>
      <c r="AB15" s="238">
        <v>8.6267438549871827</v>
      </c>
    </row>
    <row r="16" spans="2:29" s="235" customFormat="1" ht="15" customHeight="1">
      <c r="B16" s="352" t="s">
        <v>116</v>
      </c>
      <c r="C16" s="226" t="s">
        <v>115</v>
      </c>
      <c r="D16" s="246">
        <v>4195</v>
      </c>
      <c r="E16" s="246">
        <v>5183</v>
      </c>
      <c r="F16" s="246">
        <v>7104</v>
      </c>
      <c r="G16" s="247">
        <v>8865</v>
      </c>
      <c r="H16" s="236">
        <v>8865</v>
      </c>
      <c r="I16" s="236">
        <v>9325.52</v>
      </c>
      <c r="J16" s="236">
        <v>9628.9599999999991</v>
      </c>
      <c r="K16" s="236">
        <v>9788.48</v>
      </c>
      <c r="L16" s="236">
        <v>9877.98</v>
      </c>
      <c r="M16" s="236">
        <v>10027.49</v>
      </c>
      <c r="N16" s="236">
        <v>10160.81</v>
      </c>
      <c r="O16" s="236">
        <v>10207.280000000001</v>
      </c>
      <c r="P16" s="236">
        <v>10260</v>
      </c>
      <c r="Q16" s="236">
        <v>10306</v>
      </c>
      <c r="R16" s="236">
        <v>10340</v>
      </c>
      <c r="S16" s="236">
        <v>10497</v>
      </c>
      <c r="T16" s="247">
        <v>10497</v>
      </c>
      <c r="U16" s="247">
        <v>10726.94</v>
      </c>
      <c r="V16" s="247">
        <v>10787.08</v>
      </c>
      <c r="W16" s="247">
        <v>11005.98</v>
      </c>
      <c r="X16" s="247">
        <v>10863.73</v>
      </c>
      <c r="Y16" s="247">
        <v>10800</v>
      </c>
      <c r="Z16" s="247">
        <v>10928</v>
      </c>
      <c r="AA16" s="247">
        <v>11052</v>
      </c>
      <c r="AB16" s="247">
        <v>11100</v>
      </c>
    </row>
    <row r="17" spans="2:28" s="235" customFormat="1" ht="15" customHeight="1">
      <c r="B17" s="352"/>
      <c r="C17" s="226" t="s">
        <v>107</v>
      </c>
      <c r="D17" s="237">
        <v>20.5</v>
      </c>
      <c r="E17" s="237">
        <v>23.5</v>
      </c>
      <c r="F17" s="237">
        <v>37.1</v>
      </c>
      <c r="G17" s="238">
        <v>24.8</v>
      </c>
      <c r="H17" s="233">
        <v>24.8</v>
      </c>
      <c r="I17" s="233">
        <v>20</v>
      </c>
      <c r="J17" s="233">
        <v>20.8</v>
      </c>
      <c r="K17" s="233">
        <v>20.8</v>
      </c>
      <c r="L17" s="233">
        <v>20.100000000000001</v>
      </c>
      <c r="M17" s="233">
        <v>19.7</v>
      </c>
      <c r="N17" s="233">
        <v>19.7</v>
      </c>
      <c r="O17" s="233">
        <v>19.399999999999999</v>
      </c>
      <c r="P17" s="233">
        <v>19.2</v>
      </c>
      <c r="Q17" s="233">
        <v>18.899999999999999</v>
      </c>
      <c r="R17" s="233">
        <v>18.7</v>
      </c>
      <c r="S17" s="233">
        <v>18.399999999999999</v>
      </c>
      <c r="T17" s="233">
        <v>18.399999999999999</v>
      </c>
      <c r="U17" s="233">
        <v>16.3</v>
      </c>
      <c r="V17" s="233">
        <v>15.7</v>
      </c>
      <c r="W17" s="233">
        <v>14.3</v>
      </c>
      <c r="X17" s="233">
        <v>11</v>
      </c>
      <c r="Y17" s="233">
        <v>9.3000000000000007</v>
      </c>
      <c r="Z17" s="233">
        <v>9</v>
      </c>
      <c r="AA17" s="233">
        <v>8.8000000000000007</v>
      </c>
      <c r="AB17" s="233">
        <v>8.8000000000000007</v>
      </c>
    </row>
    <row r="18" spans="2:28" s="229" customFormat="1" ht="15" customHeight="1">
      <c r="B18" s="239" t="s">
        <v>117</v>
      </c>
      <c r="C18" s="226" t="s">
        <v>107</v>
      </c>
      <c r="D18" s="246" t="s">
        <v>109</v>
      </c>
      <c r="E18" s="246" t="s">
        <v>109</v>
      </c>
      <c r="F18" s="246" t="s">
        <v>109</v>
      </c>
      <c r="G18" s="238" t="s">
        <v>109</v>
      </c>
      <c r="H18" s="232">
        <v>9.5</v>
      </c>
      <c r="I18" s="232">
        <v>10.7</v>
      </c>
      <c r="J18" s="232">
        <v>12.5</v>
      </c>
      <c r="K18" s="232">
        <v>11.2</v>
      </c>
      <c r="L18" s="234">
        <v>7</v>
      </c>
      <c r="M18" s="234">
        <v>8.1</v>
      </c>
      <c r="N18" s="234">
        <v>9.5</v>
      </c>
      <c r="O18" s="234">
        <v>7.7</v>
      </c>
      <c r="P18" s="234">
        <v>9.8000000000000007</v>
      </c>
      <c r="Q18" s="234">
        <v>9.1999999999999993</v>
      </c>
      <c r="R18" s="234">
        <v>10.8</v>
      </c>
      <c r="S18" s="234">
        <v>11.3</v>
      </c>
      <c r="T18" s="238" t="s">
        <v>109</v>
      </c>
      <c r="U18" s="238">
        <v>12.5</v>
      </c>
      <c r="V18" s="238">
        <v>12.2</v>
      </c>
      <c r="W18" s="238">
        <v>9.3000000000000007</v>
      </c>
      <c r="X18" s="238">
        <v>-0.4</v>
      </c>
      <c r="Y18" s="238">
        <v>1.4</v>
      </c>
      <c r="Z18" s="238">
        <v>4.8</v>
      </c>
      <c r="AA18" s="238">
        <v>5.0999999999999996</v>
      </c>
      <c r="AB18" s="238">
        <v>6</v>
      </c>
    </row>
    <row r="19" spans="2:28" s="235" customFormat="1" ht="15" customHeight="1">
      <c r="B19" s="239" t="s">
        <v>118</v>
      </c>
      <c r="C19" s="226" t="s">
        <v>107</v>
      </c>
      <c r="D19" s="237">
        <v>-20.2</v>
      </c>
      <c r="E19" s="237">
        <v>9</v>
      </c>
      <c r="F19" s="237">
        <v>19.100000000000001</v>
      </c>
      <c r="G19" s="238">
        <v>12.5</v>
      </c>
      <c r="H19" s="245">
        <v>9.5</v>
      </c>
      <c r="I19" s="245">
        <v>10.099999999999994</v>
      </c>
      <c r="J19" s="245">
        <v>10.900000000000006</v>
      </c>
      <c r="K19" s="245">
        <v>11</v>
      </c>
      <c r="L19" s="249">
        <v>10.1</v>
      </c>
      <c r="M19" s="249">
        <v>9.8000000000000007</v>
      </c>
      <c r="N19" s="249">
        <v>9.6999999999999993</v>
      </c>
      <c r="O19" s="249">
        <v>9.5</v>
      </c>
      <c r="P19" s="249">
        <v>9.5</v>
      </c>
      <c r="Q19" s="249">
        <v>9.5</v>
      </c>
      <c r="R19" s="249">
        <v>9.6</v>
      </c>
      <c r="S19" s="249">
        <v>9.8000000000000007</v>
      </c>
      <c r="T19" s="249">
        <v>9.8000000000000007</v>
      </c>
      <c r="U19" s="249">
        <v>12.5</v>
      </c>
      <c r="V19" s="249">
        <v>12.4</v>
      </c>
      <c r="W19" s="249">
        <v>11.3</v>
      </c>
      <c r="X19" s="249">
        <v>8.3000000000000007</v>
      </c>
      <c r="Y19" s="249">
        <v>6.9</v>
      </c>
      <c r="Z19" s="249">
        <v>6.5</v>
      </c>
      <c r="AA19" s="249">
        <v>6.3</v>
      </c>
      <c r="AB19" s="249">
        <v>6.2</v>
      </c>
    </row>
    <row r="20" spans="2:28" s="235" customFormat="1" ht="15" customHeight="1">
      <c r="B20" s="239"/>
      <c r="C20" s="226"/>
      <c r="D20" s="237"/>
      <c r="E20" s="237"/>
      <c r="F20" s="237"/>
      <c r="G20" s="238"/>
      <c r="H20" s="245"/>
      <c r="I20" s="245"/>
      <c r="J20" s="245"/>
      <c r="K20" s="245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2:28" s="235" customFormat="1" ht="15" customHeight="1">
      <c r="B21" s="218" t="s">
        <v>119</v>
      </c>
      <c r="C21" s="226"/>
      <c r="D21" s="237"/>
      <c r="E21" s="237"/>
      <c r="F21" s="237"/>
      <c r="G21" s="238"/>
      <c r="H21" s="245"/>
      <c r="I21" s="245"/>
      <c r="J21" s="245"/>
      <c r="K21" s="245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2:28" s="235" customFormat="1" ht="15" customHeight="1">
      <c r="B22" s="239" t="s">
        <v>120</v>
      </c>
      <c r="C22" s="226" t="s">
        <v>115</v>
      </c>
      <c r="D22" s="246">
        <v>1378</v>
      </c>
      <c r="E22" s="246">
        <v>1600</v>
      </c>
      <c r="F22" s="246">
        <v>3200</v>
      </c>
      <c r="G22" s="247">
        <v>3723</v>
      </c>
      <c r="H22" s="247">
        <v>4173</v>
      </c>
      <c r="I22" s="247">
        <v>4173</v>
      </c>
      <c r="J22" s="247">
        <v>4173</v>
      </c>
      <c r="K22" s="247">
        <v>4173</v>
      </c>
      <c r="L22" s="247">
        <v>4173</v>
      </c>
      <c r="M22" s="247">
        <v>4173</v>
      </c>
      <c r="N22" s="247">
        <v>4173</v>
      </c>
      <c r="O22" s="247">
        <v>4173</v>
      </c>
      <c r="P22" s="247">
        <v>4173</v>
      </c>
      <c r="Q22" s="247">
        <v>4173</v>
      </c>
      <c r="R22" s="247">
        <v>4173</v>
      </c>
      <c r="S22" s="247">
        <v>4173</v>
      </c>
      <c r="T22" s="247">
        <v>4173</v>
      </c>
      <c r="U22" s="247">
        <v>4723</v>
      </c>
      <c r="V22" s="247">
        <v>4723</v>
      </c>
      <c r="W22" s="247">
        <v>4723</v>
      </c>
      <c r="X22" s="247">
        <v>4723</v>
      </c>
      <c r="Y22" s="247">
        <v>4723</v>
      </c>
      <c r="Z22" s="247">
        <v>4723</v>
      </c>
      <c r="AA22" s="247">
        <v>4723</v>
      </c>
      <c r="AB22" s="247">
        <v>4723</v>
      </c>
    </row>
    <row r="23" spans="2:28" s="235" customFormat="1" ht="15" customHeight="1">
      <c r="B23" s="239" t="s">
        <v>121</v>
      </c>
      <c r="C23" s="226" t="s">
        <v>115</v>
      </c>
      <c r="D23" s="246">
        <v>1330</v>
      </c>
      <c r="E23" s="246">
        <v>1544</v>
      </c>
      <c r="F23" s="246">
        <v>1700</v>
      </c>
      <c r="G23" s="247">
        <v>1853</v>
      </c>
      <c r="H23" s="247">
        <v>1853</v>
      </c>
      <c r="I23" s="247">
        <v>1853</v>
      </c>
      <c r="J23" s="247">
        <v>1853</v>
      </c>
      <c r="K23" s="247">
        <v>1853</v>
      </c>
      <c r="L23" s="247">
        <v>1853</v>
      </c>
      <c r="M23" s="247">
        <v>1853</v>
      </c>
      <c r="N23" s="247">
        <v>1936</v>
      </c>
      <c r="O23" s="247">
        <v>1936</v>
      </c>
      <c r="P23" s="247">
        <v>1936</v>
      </c>
      <c r="Q23" s="247">
        <v>1936</v>
      </c>
      <c r="R23" s="247">
        <v>1936</v>
      </c>
      <c r="S23" s="247">
        <v>2027</v>
      </c>
      <c r="T23" s="247">
        <v>2027</v>
      </c>
      <c r="U23" s="247">
        <v>2027</v>
      </c>
      <c r="V23" s="247">
        <v>2027</v>
      </c>
      <c r="W23" s="247">
        <v>2027</v>
      </c>
      <c r="X23" s="247">
        <v>2027</v>
      </c>
      <c r="Y23" s="247">
        <v>2027</v>
      </c>
      <c r="Z23" s="247">
        <v>2027</v>
      </c>
      <c r="AA23" s="247">
        <v>2118</v>
      </c>
      <c r="AB23" s="247">
        <v>2118</v>
      </c>
    </row>
    <row r="24" spans="2:28" s="235" customFormat="1" ht="15" customHeight="1">
      <c r="B24" s="239"/>
      <c r="C24" s="226"/>
      <c r="D24" s="246"/>
      <c r="E24" s="246"/>
      <c r="F24" s="246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</row>
    <row r="25" spans="2:28" s="235" customFormat="1" ht="15" customHeight="1">
      <c r="B25" s="218" t="s">
        <v>122</v>
      </c>
      <c r="C25" s="226"/>
      <c r="D25" s="248"/>
      <c r="E25" s="248"/>
      <c r="F25" s="248"/>
      <c r="G25" s="250"/>
      <c r="H25" s="232"/>
      <c r="I25" s="232"/>
      <c r="J25" s="232"/>
      <c r="K25" s="232"/>
      <c r="L25" s="234"/>
      <c r="M25" s="234"/>
      <c r="N25" s="234"/>
      <c r="O25" s="234"/>
      <c r="P25" s="234"/>
      <c r="Q25" s="234"/>
      <c r="R25" s="234"/>
      <c r="S25" s="234"/>
      <c r="T25" s="250"/>
      <c r="U25" s="250"/>
      <c r="V25" s="250"/>
      <c r="W25" s="250"/>
      <c r="X25" s="250"/>
      <c r="Y25" s="250"/>
      <c r="Z25" s="250"/>
      <c r="AA25" s="250"/>
      <c r="AB25" s="250"/>
    </row>
    <row r="26" spans="2:28" s="229" customFormat="1" ht="15" customHeight="1">
      <c r="B26" s="239" t="s">
        <v>123</v>
      </c>
      <c r="C26" s="226" t="s">
        <v>124</v>
      </c>
      <c r="D26" s="246">
        <v>4599.9129999999996</v>
      </c>
      <c r="E26" s="246">
        <v>6548.6459999999997</v>
      </c>
      <c r="F26" s="246">
        <v>6920.6629999999996</v>
      </c>
      <c r="G26" s="247">
        <v>3916.81</v>
      </c>
      <c r="H26" s="251">
        <v>3648.9879999999998</v>
      </c>
      <c r="I26" s="251">
        <v>3735.11</v>
      </c>
      <c r="J26" s="251">
        <v>3897.6080000000002</v>
      </c>
      <c r="K26" s="251">
        <v>4033.8</v>
      </c>
      <c r="L26" s="251">
        <v>1511.7</v>
      </c>
      <c r="M26" s="251">
        <v>2061.078</v>
      </c>
      <c r="N26" s="251">
        <v>2221.7179999999998</v>
      </c>
      <c r="O26" s="251">
        <v>2274.002</v>
      </c>
      <c r="P26" s="251">
        <v>2335.752</v>
      </c>
      <c r="Q26" s="251">
        <v>2424.7060000000001</v>
      </c>
      <c r="R26" s="251">
        <v>2986.1770000000001</v>
      </c>
      <c r="S26" s="251">
        <v>3283.556</v>
      </c>
      <c r="T26" s="251">
        <v>3283.556</v>
      </c>
      <c r="U26" s="251">
        <v>3161.0219999999999</v>
      </c>
      <c r="V26" s="251">
        <v>3200.3690000000001</v>
      </c>
      <c r="W26" s="251">
        <v>3347.0340000000001</v>
      </c>
      <c r="X26" s="251">
        <v>3386.922</v>
      </c>
      <c r="Y26" s="251">
        <v>2659.3960000000002</v>
      </c>
      <c r="Z26" s="251">
        <v>2891.7539999999999</v>
      </c>
      <c r="AA26" s="251">
        <v>2934.1950000000002</v>
      </c>
      <c r="AB26" s="251">
        <v>2946.951</v>
      </c>
    </row>
    <row r="27" spans="2:28" s="235" customFormat="1" ht="15" customHeight="1">
      <c r="B27" s="352" t="s">
        <v>125</v>
      </c>
      <c r="C27" s="226" t="s">
        <v>126</v>
      </c>
      <c r="D27" s="252">
        <v>17.995000000000001</v>
      </c>
      <c r="E27" s="252">
        <v>44.12</v>
      </c>
      <c r="F27" s="252">
        <v>69.739999999999995</v>
      </c>
      <c r="G27" s="253">
        <v>69.977000000000004</v>
      </c>
      <c r="H27" s="254">
        <v>6.524</v>
      </c>
      <c r="I27" s="254">
        <v>6.3129999999999997</v>
      </c>
      <c r="J27" s="254">
        <v>9.4819999999999993</v>
      </c>
      <c r="K27" s="254">
        <v>7.673</v>
      </c>
      <c r="L27" s="234">
        <v>3.6309999999999998</v>
      </c>
      <c r="M27" s="234">
        <v>0.90900000000000003</v>
      </c>
      <c r="N27" s="234">
        <v>0.54400000000000004</v>
      </c>
      <c r="O27" s="234">
        <v>0.439</v>
      </c>
      <c r="P27" s="234">
        <v>0.52100000000000002</v>
      </c>
      <c r="Q27" s="234">
        <v>0.57299999999999995</v>
      </c>
      <c r="R27" s="234">
        <v>2.0259999999999998</v>
      </c>
      <c r="S27" s="234">
        <v>6.1920000000000002</v>
      </c>
      <c r="T27" s="253">
        <v>44.828000000000003</v>
      </c>
      <c r="U27" s="253">
        <v>5.1219999999999999</v>
      </c>
      <c r="V27" s="253">
        <v>3.5150000000000001</v>
      </c>
      <c r="W27" s="253">
        <v>7.3689999999999998</v>
      </c>
      <c r="X27" s="255">
        <v>4.2149999999999999</v>
      </c>
      <c r="Y27" s="255">
        <v>1.3069999999999999</v>
      </c>
      <c r="Z27" s="255">
        <v>0.6</v>
      </c>
      <c r="AA27" s="255">
        <v>1.6453935259799994</v>
      </c>
      <c r="AB27" s="255">
        <v>0.58868319520000101</v>
      </c>
    </row>
    <row r="28" spans="2:28" s="235" customFormat="1" ht="15" customHeight="1">
      <c r="B28" s="352"/>
      <c r="C28" s="226" t="s">
        <v>107</v>
      </c>
      <c r="D28" s="246" t="s">
        <v>109</v>
      </c>
      <c r="E28" s="256">
        <v>145.19999999999999</v>
      </c>
      <c r="F28" s="256">
        <v>58.1</v>
      </c>
      <c r="G28" s="255">
        <v>0.3</v>
      </c>
      <c r="H28" s="257">
        <v>-25.2</v>
      </c>
      <c r="I28" s="257">
        <v>-34.5</v>
      </c>
      <c r="J28" s="257">
        <v>-37.799999999999997</v>
      </c>
      <c r="K28" s="257">
        <v>-42</v>
      </c>
      <c r="L28" s="234">
        <v>-34.9</v>
      </c>
      <c r="M28" s="234">
        <v>-63</v>
      </c>
      <c r="N28" s="234">
        <v>-61.1</v>
      </c>
      <c r="O28" s="234">
        <v>-66.8</v>
      </c>
      <c r="P28" s="234">
        <v>-59.7</v>
      </c>
      <c r="Q28" s="234">
        <v>-66.099999999999994</v>
      </c>
      <c r="R28" s="234">
        <v>-29.1</v>
      </c>
      <c r="S28" s="234">
        <v>-5.7</v>
      </c>
      <c r="T28" s="255">
        <v>-35.9</v>
      </c>
      <c r="U28" s="255">
        <v>-21.5</v>
      </c>
      <c r="V28" s="255">
        <v>-44.3</v>
      </c>
      <c r="W28" s="255">
        <v>-22.3</v>
      </c>
      <c r="X28" s="255">
        <v>-45.1</v>
      </c>
      <c r="Y28" s="255">
        <v>-64</v>
      </c>
      <c r="Z28" s="255">
        <v>-26.4</v>
      </c>
      <c r="AA28" s="255">
        <v>202.65354449597544</v>
      </c>
      <c r="AB28" s="255">
        <v>34.039018092728014</v>
      </c>
    </row>
    <row r="29" spans="2:28" s="229" customFormat="1" ht="15" customHeight="1">
      <c r="B29" s="352" t="s">
        <v>127</v>
      </c>
      <c r="C29" s="226" t="s">
        <v>115</v>
      </c>
      <c r="D29" s="256">
        <v>374.47500000000008</v>
      </c>
      <c r="E29" s="256">
        <v>733.6</v>
      </c>
      <c r="F29" s="256">
        <v>668</v>
      </c>
      <c r="G29" s="255">
        <v>413.60626534950057</v>
      </c>
      <c r="H29" s="232">
        <v>915.9</v>
      </c>
      <c r="I29" s="232">
        <v>998.6</v>
      </c>
      <c r="J29" s="232">
        <v>660.4</v>
      </c>
      <c r="K29" s="232">
        <v>409.8</v>
      </c>
      <c r="L29" s="234">
        <v>91.8</v>
      </c>
      <c r="M29" s="234">
        <v>116.4</v>
      </c>
      <c r="N29" s="234">
        <v>127.5</v>
      </c>
      <c r="O29" s="234">
        <v>141.80000000000001</v>
      </c>
      <c r="P29" s="234">
        <v>115.7</v>
      </c>
      <c r="Q29" s="234">
        <v>492.1</v>
      </c>
      <c r="R29" s="234">
        <v>479.7</v>
      </c>
      <c r="S29" s="234">
        <v>638.70000000000005</v>
      </c>
      <c r="T29" s="255">
        <v>385.3</v>
      </c>
      <c r="U29" s="255">
        <v>1256.2</v>
      </c>
      <c r="V29" s="255">
        <v>1143.0999999999999</v>
      </c>
      <c r="W29" s="255">
        <v>1007</v>
      </c>
      <c r="X29" s="255">
        <v>612.20000000000005</v>
      </c>
      <c r="Y29" s="255">
        <v>269.8</v>
      </c>
      <c r="Z29" s="255">
        <v>267.8</v>
      </c>
      <c r="AA29" s="255">
        <v>256.73</v>
      </c>
      <c r="AB29" s="255">
        <v>279.8</v>
      </c>
    </row>
    <row r="30" spans="2:28" s="235" customFormat="1" ht="15" customHeight="1">
      <c r="B30" s="353"/>
      <c r="C30" s="258" t="s">
        <v>107</v>
      </c>
      <c r="D30" s="259">
        <v>159</v>
      </c>
      <c r="E30" s="259">
        <v>95.9</v>
      </c>
      <c r="F30" s="259">
        <v>-8.9</v>
      </c>
      <c r="G30" s="260">
        <v>-38.1</v>
      </c>
      <c r="H30" s="261">
        <v>-21.3</v>
      </c>
      <c r="I30" s="261">
        <v>-0.7</v>
      </c>
      <c r="J30" s="261">
        <v>37.4</v>
      </c>
      <c r="K30" s="261">
        <v>32.299999999999997</v>
      </c>
      <c r="L30" s="262">
        <v>-45.5</v>
      </c>
      <c r="M30" s="262">
        <v>15.6</v>
      </c>
      <c r="N30" s="262">
        <v>22.7</v>
      </c>
      <c r="O30" s="262">
        <v>46.9</v>
      </c>
      <c r="P30" s="262">
        <v>13.1</v>
      </c>
      <c r="Q30" s="262">
        <v>-8.6999999999999993</v>
      </c>
      <c r="R30" s="262">
        <v>-9.6999999999999993</v>
      </c>
      <c r="S30" s="262">
        <v>-10.4</v>
      </c>
      <c r="T30" s="260">
        <v>-6.8</v>
      </c>
      <c r="U30" s="260">
        <v>-24.6</v>
      </c>
      <c r="V30" s="260">
        <v>-33.9</v>
      </c>
      <c r="W30" s="260">
        <v>-60.3</v>
      </c>
      <c r="X30" s="260">
        <v>-68.900000000000006</v>
      </c>
      <c r="Y30" s="260">
        <v>-70</v>
      </c>
      <c r="Z30" s="260">
        <v>-55.5</v>
      </c>
      <c r="AA30" s="260">
        <v>-2.6699315631651075</v>
      </c>
      <c r="AB30" s="260">
        <v>41.542298260365158</v>
      </c>
    </row>
    <row r="31" spans="2:28" ht="15" customHeight="1">
      <c r="B31" s="235" t="s">
        <v>128</v>
      </c>
      <c r="C31" s="235"/>
      <c r="D31" s="235"/>
      <c r="E31" s="235"/>
      <c r="F31" s="235"/>
      <c r="U31" s="263"/>
      <c r="V31" s="263"/>
      <c r="W31" s="263"/>
      <c r="X31" s="263"/>
      <c r="Y31" s="263"/>
    </row>
    <row r="32" spans="2:28" ht="15" customHeight="1">
      <c r="B32" s="235" t="s">
        <v>59</v>
      </c>
      <c r="C32" s="194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</row>
    <row r="33" spans="2:25" ht="15" customHeight="1">
      <c r="B33" s="264" t="s">
        <v>129</v>
      </c>
      <c r="D33" s="265"/>
      <c r="E33" s="265"/>
      <c r="F33" s="265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U33" s="195"/>
      <c r="V33" s="195"/>
      <c r="W33" s="195"/>
      <c r="X33" s="195"/>
      <c r="Y33" s="195"/>
    </row>
    <row r="34" spans="2:25" ht="29.25" customHeight="1">
      <c r="B34" s="267" t="s">
        <v>130</v>
      </c>
      <c r="C34" s="268"/>
      <c r="D34" s="265"/>
      <c r="E34" s="265"/>
      <c r="F34" s="265"/>
    </row>
    <row r="35" spans="2:25" ht="15" customHeight="1">
      <c r="B35" s="268" t="s">
        <v>131</v>
      </c>
      <c r="C35" s="235"/>
      <c r="D35" s="235"/>
      <c r="E35" s="235"/>
      <c r="F35" s="235"/>
    </row>
    <row r="36" spans="2:25" ht="15" customHeight="1">
      <c r="D36" s="269"/>
      <c r="E36" s="269"/>
      <c r="F36" s="269"/>
      <c r="G36" s="269"/>
      <c r="H36" s="269"/>
      <c r="I36" s="269"/>
      <c r="J36" s="269"/>
      <c r="T36" s="269"/>
    </row>
    <row r="37" spans="2:25" ht="15" customHeight="1">
      <c r="B37" s="264"/>
    </row>
    <row r="38" spans="2:25" ht="15" customHeight="1">
      <c r="E38" s="270"/>
      <c r="F38" s="270"/>
      <c r="G38" s="270"/>
      <c r="H38" s="270"/>
      <c r="I38" s="270"/>
      <c r="T38" s="270"/>
    </row>
    <row r="41" spans="2:25" ht="15" customHeight="1">
      <c r="D41" s="270"/>
      <c r="E41" s="270"/>
      <c r="F41" s="270"/>
      <c r="G41" s="270"/>
      <c r="H41" s="270"/>
      <c r="I41" s="270"/>
      <c r="T41" s="270"/>
    </row>
  </sheetData>
  <mergeCells count="16">
    <mergeCell ref="B14:B15"/>
    <mergeCell ref="B16:B17"/>
    <mergeCell ref="B27:B28"/>
    <mergeCell ref="B29:B30"/>
    <mergeCell ref="G2:G3"/>
    <mergeCell ref="H2:S2"/>
    <mergeCell ref="T2:T3"/>
    <mergeCell ref="B5:B6"/>
    <mergeCell ref="B7:B8"/>
    <mergeCell ref="U2:AB2"/>
    <mergeCell ref="B1:F1"/>
    <mergeCell ref="B2:B3"/>
    <mergeCell ref="C2:C3"/>
    <mergeCell ref="D2:D3"/>
    <mergeCell ref="E2:E3"/>
    <mergeCell ref="F2:F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showGridLines="0" topLeftCell="A13" zoomScaleNormal="100" zoomScaleSheetLayoutView="50" workbookViewId="0">
      <selection activeCell="N23" sqref="N23"/>
    </sheetView>
  </sheetViews>
  <sheetFormatPr defaultColWidth="9.44140625" defaultRowHeight="11.4"/>
  <cols>
    <col min="1" max="1" width="5.44140625" style="85" customWidth="1"/>
    <col min="2" max="2" width="50.77734375" style="85" customWidth="1"/>
    <col min="3" max="3" width="10.77734375" style="85" customWidth="1"/>
    <col min="4" max="4" width="12.44140625" style="85" customWidth="1"/>
    <col min="5" max="5" width="10.77734375" style="85" customWidth="1"/>
    <col min="6" max="6" width="9.44140625" style="85"/>
    <col min="7" max="7" width="10.21875" style="85" customWidth="1"/>
    <col min="8" max="8" width="9" style="85" customWidth="1"/>
    <col min="9" max="9" width="9.21875" style="85" customWidth="1"/>
    <col min="10" max="10" width="8.44140625" style="85" customWidth="1"/>
    <col min="11" max="11" width="9.21875" style="85" customWidth="1"/>
    <col min="12" max="13" width="10.21875" style="85" customWidth="1"/>
    <col min="14" max="14" width="13.21875" style="85" bestFit="1" customWidth="1"/>
    <col min="15" max="15" width="12.44140625" style="85" customWidth="1"/>
    <col min="16" max="16" width="13.21875" style="85" bestFit="1" customWidth="1"/>
    <col min="17" max="17" width="12.21875" style="85" bestFit="1" customWidth="1"/>
    <col min="18" max="18" width="11.77734375" style="85" bestFit="1" customWidth="1"/>
    <col min="19" max="19" width="13.77734375" style="85" bestFit="1" customWidth="1"/>
    <col min="20" max="21" width="11.21875" style="85" bestFit="1" customWidth="1"/>
    <col min="22" max="22" width="9.44140625" style="85"/>
    <col min="23" max="23" width="11.21875" style="85" bestFit="1" customWidth="1"/>
    <col min="24" max="16384" width="9.44140625" style="85"/>
  </cols>
  <sheetData>
    <row r="1" spans="2:21" ht="30" customHeight="1">
      <c r="B1" s="357" t="s">
        <v>132</v>
      </c>
      <c r="C1" s="357"/>
      <c r="D1" s="357"/>
      <c r="E1" s="357"/>
      <c r="F1" s="357"/>
      <c r="G1" s="357"/>
      <c r="H1" s="159"/>
      <c r="I1" s="159"/>
    </row>
    <row r="2" spans="2:21" ht="15" customHeight="1">
      <c r="B2" s="358" t="s">
        <v>133</v>
      </c>
      <c r="C2" s="356" t="s">
        <v>102</v>
      </c>
      <c r="D2" s="356" t="s">
        <v>3</v>
      </c>
      <c r="E2" s="356" t="s">
        <v>4</v>
      </c>
      <c r="F2" s="356" t="s">
        <v>5</v>
      </c>
      <c r="G2" s="356" t="s">
        <v>6</v>
      </c>
      <c r="H2" s="354">
        <v>2019</v>
      </c>
      <c r="I2" s="355"/>
      <c r="J2" s="354">
        <v>2020</v>
      </c>
      <c r="K2" s="355"/>
      <c r="L2" s="58"/>
      <c r="M2" s="58"/>
    </row>
    <row r="3" spans="2:21" ht="25.5" customHeight="1">
      <c r="B3" s="358"/>
      <c r="C3" s="356"/>
      <c r="D3" s="356"/>
      <c r="E3" s="356"/>
      <c r="F3" s="356"/>
      <c r="G3" s="356"/>
      <c r="H3" s="175" t="s">
        <v>246</v>
      </c>
      <c r="I3" s="175" t="s">
        <v>247</v>
      </c>
      <c r="J3" s="175" t="s">
        <v>246</v>
      </c>
      <c r="K3" s="175" t="s">
        <v>247</v>
      </c>
      <c r="L3" s="150"/>
      <c r="M3" s="150"/>
    </row>
    <row r="4" spans="2:21" s="89" customFormat="1" ht="15" customHeight="1">
      <c r="B4" s="86" t="s">
        <v>134</v>
      </c>
      <c r="C4" s="285">
        <v>534.69481220231</v>
      </c>
      <c r="D4" s="285">
        <v>616.28321956596994</v>
      </c>
      <c r="E4" s="285">
        <v>793.4418504746501</v>
      </c>
      <c r="F4" s="285">
        <v>928.11494199723995</v>
      </c>
      <c r="G4" s="285">
        <v>998.27894095760996</v>
      </c>
      <c r="H4" s="285">
        <v>87.658770656899947</v>
      </c>
      <c r="I4" s="285">
        <v>671.79588005280004</v>
      </c>
      <c r="J4" s="285">
        <v>100.23892507206983</v>
      </c>
      <c r="K4" s="285">
        <v>688.69495970895991</v>
      </c>
      <c r="L4" s="87"/>
      <c r="M4" s="87"/>
      <c r="N4" s="287"/>
      <c r="O4" s="287"/>
      <c r="P4" s="88"/>
      <c r="Q4" s="88"/>
    </row>
    <row r="5" spans="2:21" s="89" customFormat="1" ht="15" customHeight="1">
      <c r="B5" s="90" t="s">
        <v>135</v>
      </c>
      <c r="C5" s="285">
        <v>409.41753916970004</v>
      </c>
      <c r="D5" s="285">
        <v>503.87943276343992</v>
      </c>
      <c r="E5" s="286">
        <v>627.15368617780996</v>
      </c>
      <c r="F5" s="286">
        <v>753.81564572343996</v>
      </c>
      <c r="G5" s="286">
        <v>799.7760413753</v>
      </c>
      <c r="H5" s="286">
        <v>78.616644493439992</v>
      </c>
      <c r="I5" s="286">
        <v>519.07673663753997</v>
      </c>
      <c r="J5" s="286">
        <v>87.167913752619995</v>
      </c>
      <c r="K5" s="286">
        <v>509.26341678865003</v>
      </c>
      <c r="L5" s="91"/>
      <c r="M5" s="91"/>
      <c r="N5" s="287"/>
      <c r="O5" s="287"/>
      <c r="P5" s="88"/>
      <c r="Q5" s="88"/>
    </row>
    <row r="6" spans="2:21" s="89" customFormat="1" ht="15" customHeight="1">
      <c r="B6" s="90" t="s">
        <v>136</v>
      </c>
      <c r="C6" s="285"/>
      <c r="D6" s="285"/>
      <c r="E6" s="286"/>
      <c r="F6" s="286"/>
      <c r="G6" s="286"/>
      <c r="H6" s="286"/>
      <c r="I6" s="286"/>
      <c r="J6" s="286"/>
      <c r="K6" s="286"/>
      <c r="L6" s="91"/>
      <c r="M6" s="91"/>
      <c r="N6" s="285"/>
      <c r="O6" s="285"/>
      <c r="U6" s="85"/>
    </row>
    <row r="7" spans="2:21" ht="15" customHeight="1">
      <c r="B7" s="92" t="s">
        <v>137</v>
      </c>
      <c r="C7" s="287">
        <v>45.061993447100001</v>
      </c>
      <c r="D7" s="287">
        <v>59.810465081070006</v>
      </c>
      <c r="E7" s="288">
        <v>75.033403662669997</v>
      </c>
      <c r="F7" s="288">
        <v>91.741785703839994</v>
      </c>
      <c r="G7" s="288">
        <v>109.95403360432996</v>
      </c>
      <c r="H7" s="288">
        <v>8.9243091383799893</v>
      </c>
      <c r="I7" s="288">
        <v>70.726654376489989</v>
      </c>
      <c r="J7" s="288">
        <v>9.2967357216000011</v>
      </c>
      <c r="K7" s="288">
        <v>73.160186755560005</v>
      </c>
      <c r="L7" s="94"/>
      <c r="M7" s="94"/>
      <c r="N7" s="287"/>
      <c r="O7" s="287"/>
      <c r="P7" s="88"/>
      <c r="Q7" s="88"/>
      <c r="R7" s="106"/>
    </row>
    <row r="8" spans="2:21" ht="15" customHeight="1">
      <c r="B8" s="92" t="s">
        <v>138</v>
      </c>
      <c r="C8" s="287">
        <v>34.776326205720004</v>
      </c>
      <c r="D8" s="287">
        <v>54.344127554939995</v>
      </c>
      <c r="E8" s="288">
        <v>66.911934731060001</v>
      </c>
      <c r="F8" s="288">
        <v>96.882309552300015</v>
      </c>
      <c r="G8" s="288">
        <v>107.08632348242</v>
      </c>
      <c r="H8" s="288">
        <v>20.899791233299986</v>
      </c>
      <c r="I8" s="288">
        <v>74.571148835049996</v>
      </c>
      <c r="J8" s="288">
        <v>18.065828112209999</v>
      </c>
      <c r="K8" s="288">
        <v>73.103965869999996</v>
      </c>
      <c r="L8" s="94"/>
      <c r="M8" s="94"/>
      <c r="N8" s="287"/>
      <c r="O8" s="287"/>
      <c r="P8" s="88"/>
      <c r="Q8" s="88"/>
      <c r="R8" s="106"/>
    </row>
    <row r="9" spans="2:21" ht="15" customHeight="1">
      <c r="B9" s="92" t="s">
        <v>139</v>
      </c>
      <c r="C9" s="287">
        <v>178.45238521014002</v>
      </c>
      <c r="D9" s="287">
        <v>235.50602993929999</v>
      </c>
      <c r="E9" s="288">
        <v>313.98059446526997</v>
      </c>
      <c r="F9" s="288">
        <v>374.50818650722005</v>
      </c>
      <c r="G9" s="288">
        <v>378.6902213413</v>
      </c>
      <c r="H9" s="288">
        <v>31.149689708250037</v>
      </c>
      <c r="I9" s="288">
        <v>238.8903824219</v>
      </c>
      <c r="J9" s="288">
        <v>39.509357815420003</v>
      </c>
      <c r="K9" s="288">
        <v>237.74755255813</v>
      </c>
      <c r="L9" s="94"/>
      <c r="M9" s="94"/>
      <c r="N9" s="287"/>
      <c r="O9" s="287"/>
      <c r="P9" s="88"/>
      <c r="Q9" s="88"/>
      <c r="R9" s="106"/>
    </row>
    <row r="10" spans="2:21" ht="15" customHeight="1">
      <c r="B10" s="92" t="s">
        <v>136</v>
      </c>
      <c r="C10" s="287"/>
      <c r="D10" s="287"/>
      <c r="E10" s="288"/>
      <c r="F10" s="288"/>
      <c r="G10" s="288"/>
      <c r="H10" s="288"/>
      <c r="I10" s="288"/>
      <c r="J10" s="288"/>
      <c r="K10" s="288"/>
      <c r="L10" s="94"/>
      <c r="M10" s="94"/>
      <c r="N10" s="287"/>
      <c r="O10" s="287"/>
      <c r="P10" s="88"/>
      <c r="Q10" s="88"/>
      <c r="R10" s="89"/>
    </row>
    <row r="11" spans="2:21" ht="15" customHeight="1">
      <c r="B11" s="95" t="s">
        <v>140</v>
      </c>
      <c r="C11" s="287">
        <v>-68.40529544156</v>
      </c>
      <c r="D11" s="287">
        <v>-94.405435048770002</v>
      </c>
      <c r="E11" s="288">
        <v>-120.060592431</v>
      </c>
      <c r="F11" s="288">
        <v>-131.65943263977002</v>
      </c>
      <c r="G11" s="288">
        <v>-151.90122537775</v>
      </c>
      <c r="H11" s="288">
        <v>-11.355869763699999</v>
      </c>
      <c r="I11" s="288">
        <v>-105.48550067348999</v>
      </c>
      <c r="J11" s="288">
        <v>-8.5727157490199914</v>
      </c>
      <c r="K11" s="288">
        <v>-92.76783865246</v>
      </c>
      <c r="L11" s="94"/>
      <c r="M11" s="94"/>
      <c r="N11" s="287"/>
      <c r="O11" s="287"/>
      <c r="P11" s="88"/>
      <c r="Q11" s="88"/>
      <c r="R11" s="89"/>
    </row>
    <row r="12" spans="2:21" ht="15" customHeight="1">
      <c r="B12" s="92" t="s">
        <v>141</v>
      </c>
      <c r="C12" s="287">
        <v>63.110597479109991</v>
      </c>
      <c r="D12" s="287">
        <v>90.122475182409985</v>
      </c>
      <c r="E12" s="288">
        <v>108.29346153878001</v>
      </c>
      <c r="F12" s="288">
        <v>118.85241858555</v>
      </c>
      <c r="G12" s="288">
        <v>123.35789266030999</v>
      </c>
      <c r="H12" s="288">
        <v>10.115456876560003</v>
      </c>
      <c r="I12" s="288">
        <v>79.955218471859993</v>
      </c>
      <c r="J12" s="288">
        <v>12.497124127579994</v>
      </c>
      <c r="K12" s="288">
        <v>84.912697744699997</v>
      </c>
      <c r="L12" s="94"/>
      <c r="M12" s="94"/>
      <c r="N12" s="287"/>
      <c r="O12" s="287"/>
      <c r="P12" s="88"/>
      <c r="Q12" s="88"/>
    </row>
    <row r="13" spans="2:21" s="89" customFormat="1" ht="15" customHeight="1">
      <c r="B13" s="90" t="s">
        <v>142</v>
      </c>
      <c r="C13" s="285">
        <v>120.00648542882999</v>
      </c>
      <c r="D13" s="285">
        <v>103.64368244309</v>
      </c>
      <c r="E13" s="286">
        <v>128.57909049113002</v>
      </c>
      <c r="F13" s="286">
        <v>164.68313453033997</v>
      </c>
      <c r="G13" s="286">
        <v>186.68417075565003</v>
      </c>
      <c r="H13" s="286">
        <v>8.3304099389800115</v>
      </c>
      <c r="I13" s="286">
        <v>144.23889805328002</v>
      </c>
      <c r="J13" s="286">
        <v>12.19437135858999</v>
      </c>
      <c r="K13" s="286">
        <v>171.24058685337999</v>
      </c>
      <c r="L13" s="91"/>
      <c r="M13" s="91"/>
      <c r="N13" s="287"/>
      <c r="O13" s="287"/>
      <c r="P13" s="88"/>
      <c r="Q13" s="88"/>
    </row>
    <row r="14" spans="2:21" s="89" customFormat="1" ht="15" customHeight="1">
      <c r="B14" s="90" t="s">
        <v>143</v>
      </c>
      <c r="C14" s="286">
        <f>C4-C5-C13</f>
        <v>5.2707876037799792</v>
      </c>
      <c r="D14" s="286">
        <f t="shared" ref="D14:E14" si="0">(D4-D5-D13)</f>
        <v>8.760104359440021</v>
      </c>
      <c r="E14" s="285">
        <f t="shared" si="0"/>
        <v>37.709073805710119</v>
      </c>
      <c r="F14" s="285">
        <f t="shared" ref="F14" si="1">(F4-F5-F13)</f>
        <v>9.6161617434600259</v>
      </c>
      <c r="G14" s="285">
        <v>11.818728826659935</v>
      </c>
      <c r="H14" s="285">
        <f t="shared" ref="H14:K14" si="2">(H4-H5-H13)</f>
        <v>0.71171622447994309</v>
      </c>
      <c r="I14" s="285">
        <v>8.4802453619800531</v>
      </c>
      <c r="J14" s="285">
        <f t="shared" si="2"/>
        <v>0.87663996085984763</v>
      </c>
      <c r="K14" s="285">
        <f t="shared" si="2"/>
        <v>8.1909560669298855</v>
      </c>
      <c r="L14" s="285"/>
      <c r="M14" s="285"/>
      <c r="N14" s="285"/>
      <c r="O14" s="285"/>
      <c r="P14" s="87"/>
      <c r="Q14" s="87"/>
      <c r="R14" s="87"/>
    </row>
    <row r="15" spans="2:21" ht="15" customHeight="1">
      <c r="B15" s="96"/>
      <c r="C15" s="287"/>
      <c r="D15" s="287"/>
      <c r="E15" s="289"/>
      <c r="F15" s="289"/>
      <c r="G15" s="289"/>
      <c r="H15" s="289"/>
      <c r="I15" s="289"/>
      <c r="J15" s="289"/>
      <c r="K15" s="289"/>
      <c r="L15" s="87"/>
      <c r="M15" s="87"/>
      <c r="N15" s="287"/>
      <c r="O15" s="287"/>
      <c r="P15" s="97"/>
    </row>
    <row r="16" spans="2:21" ht="15" customHeight="1">
      <c r="B16" s="86" t="s">
        <v>144</v>
      </c>
      <c r="C16" s="285">
        <f>SUM(C18:C28)</f>
        <v>576.91141025207003</v>
      </c>
      <c r="D16" s="285">
        <v>684.88372547364986</v>
      </c>
      <c r="E16" s="286">
        <v>839.45303274225</v>
      </c>
      <c r="F16" s="286">
        <v>985.85182206530999</v>
      </c>
      <c r="G16" s="286">
        <v>1072.89148745496</v>
      </c>
      <c r="H16" s="286">
        <v>82.404745630330012</v>
      </c>
      <c r="I16" s="286">
        <v>668.89535536522999</v>
      </c>
      <c r="J16" s="286">
        <v>90.537502101680047</v>
      </c>
      <c r="K16" s="286">
        <v>727.00458539038004</v>
      </c>
      <c r="L16" s="91"/>
      <c r="M16" s="91"/>
      <c r="N16" s="287"/>
      <c r="O16" s="287"/>
      <c r="P16" s="88"/>
      <c r="Q16" s="88"/>
      <c r="R16" s="89"/>
    </row>
    <row r="17" spans="2:20" ht="15" customHeight="1">
      <c r="B17" s="98" t="s">
        <v>145</v>
      </c>
      <c r="C17" s="285"/>
      <c r="D17" s="285"/>
      <c r="E17" s="286"/>
      <c r="F17" s="286"/>
      <c r="G17" s="286"/>
      <c r="H17" s="286"/>
      <c r="I17" s="286"/>
      <c r="J17" s="286"/>
      <c r="K17" s="286"/>
      <c r="L17" s="91"/>
      <c r="M17" s="91"/>
      <c r="N17" s="287"/>
      <c r="O17" s="287"/>
      <c r="P17" s="97"/>
    </row>
    <row r="18" spans="2:20" ht="15" customHeight="1">
      <c r="B18" s="99" t="s">
        <v>146</v>
      </c>
      <c r="C18" s="287">
        <v>103.11671702587</v>
      </c>
      <c r="D18" s="287">
        <v>118.04927205125</v>
      </c>
      <c r="E18" s="287">
        <v>142.49271304288999</v>
      </c>
      <c r="F18" s="287">
        <v>162.95808772706999</v>
      </c>
      <c r="G18" s="287">
        <v>168.20652205171001</v>
      </c>
      <c r="H18" s="287">
        <v>12.22676172060001</v>
      </c>
      <c r="I18" s="287">
        <v>102.42978578688</v>
      </c>
      <c r="J18" s="287">
        <v>11.969117815109996</v>
      </c>
      <c r="K18" s="287">
        <v>102.76070071183999</v>
      </c>
      <c r="L18" s="88"/>
      <c r="M18" s="88"/>
      <c r="N18" s="287"/>
      <c r="O18" s="287"/>
      <c r="P18" s="88"/>
      <c r="Q18" s="88"/>
      <c r="R18" s="107"/>
      <c r="S18" s="100"/>
    </row>
    <row r="19" spans="2:20" ht="15" customHeight="1">
      <c r="B19" s="99" t="s">
        <v>147</v>
      </c>
      <c r="C19" s="287">
        <v>52.005197688260004</v>
      </c>
      <c r="D19" s="287">
        <v>59.350769715510012</v>
      </c>
      <c r="E19" s="287">
        <v>74.346226932619999</v>
      </c>
      <c r="F19" s="287">
        <v>97.024057403199976</v>
      </c>
      <c r="G19" s="287">
        <v>106.62769451753999</v>
      </c>
      <c r="H19" s="287">
        <v>9.1292294517600183</v>
      </c>
      <c r="I19" s="287">
        <v>62.666287698290013</v>
      </c>
      <c r="J19" s="287">
        <v>9.3684762929300121</v>
      </c>
      <c r="K19" s="287">
        <v>66.562818482880004</v>
      </c>
      <c r="L19" s="88"/>
      <c r="M19" s="88"/>
      <c r="N19" s="287"/>
      <c r="O19" s="287"/>
      <c r="P19" s="88"/>
      <c r="Q19" s="88"/>
      <c r="R19" s="107"/>
      <c r="S19" s="100"/>
    </row>
    <row r="20" spans="2:20" ht="15" customHeight="1">
      <c r="B20" s="99" t="s">
        <v>148</v>
      </c>
      <c r="C20" s="287">
        <v>54.643419372489994</v>
      </c>
      <c r="D20" s="287">
        <v>71.670440341439999</v>
      </c>
      <c r="E20" s="287">
        <v>87.850489290429991</v>
      </c>
      <c r="F20" s="287">
        <v>116.87592746379998</v>
      </c>
      <c r="G20" s="287">
        <v>140.1512364548</v>
      </c>
      <c r="H20" s="287">
        <v>13.083294772680006</v>
      </c>
      <c r="I20" s="287">
        <v>84.539665197600002</v>
      </c>
      <c r="J20" s="287">
        <v>11.826652752029986</v>
      </c>
      <c r="K20" s="287">
        <v>92.124410744969992</v>
      </c>
      <c r="L20" s="88"/>
      <c r="M20" s="88"/>
      <c r="N20" s="287"/>
      <c r="O20" s="287"/>
      <c r="P20" s="88"/>
      <c r="Q20" s="88"/>
      <c r="R20" s="107"/>
      <c r="S20" s="100"/>
    </row>
    <row r="21" spans="2:20" ht="15" customHeight="1">
      <c r="B21" s="99" t="s">
        <v>149</v>
      </c>
      <c r="C21" s="287">
        <v>37.135411742700001</v>
      </c>
      <c r="D21" s="287">
        <v>31.422323717990004</v>
      </c>
      <c r="E21" s="287">
        <v>47.000120101709989</v>
      </c>
      <c r="F21" s="287">
        <v>63.600866404990008</v>
      </c>
      <c r="G21" s="287">
        <v>72.365050565649994</v>
      </c>
      <c r="H21" s="287">
        <v>5.8117918099199954</v>
      </c>
      <c r="I21" s="287">
        <v>34.433205525659993</v>
      </c>
      <c r="J21" s="287">
        <v>11.442732708440005</v>
      </c>
      <c r="K21" s="287">
        <v>59.360145185410005</v>
      </c>
      <c r="L21" s="88"/>
      <c r="M21" s="88"/>
      <c r="N21" s="287"/>
      <c r="O21" s="287"/>
      <c r="P21" s="88"/>
      <c r="Q21" s="88"/>
      <c r="R21" s="107"/>
      <c r="S21" s="100"/>
    </row>
    <row r="22" spans="2:20" ht="15" customHeight="1">
      <c r="B22" s="99" t="s">
        <v>150</v>
      </c>
      <c r="C22" s="287">
        <v>4.0529711228599998</v>
      </c>
      <c r="D22" s="287">
        <v>4.7716210940800003</v>
      </c>
      <c r="E22" s="287">
        <v>4.7399489292399997</v>
      </c>
      <c r="F22" s="287">
        <v>5.2412020367000007</v>
      </c>
      <c r="G22" s="287">
        <v>6.3162302266499992</v>
      </c>
      <c r="H22" s="287">
        <v>0.33866334318999991</v>
      </c>
      <c r="I22" s="287">
        <v>2.57448857316</v>
      </c>
      <c r="J22" s="287">
        <v>0.21375667399000031</v>
      </c>
      <c r="K22" s="287">
        <v>2.4753909333800004</v>
      </c>
      <c r="L22" s="88"/>
      <c r="M22" s="88"/>
      <c r="N22" s="287"/>
      <c r="O22" s="287"/>
      <c r="P22" s="88"/>
      <c r="Q22" s="88"/>
      <c r="R22" s="107"/>
      <c r="S22" s="100"/>
    </row>
    <row r="23" spans="2:20" ht="15" customHeight="1">
      <c r="B23" s="99" t="s">
        <v>151</v>
      </c>
      <c r="C23" s="290">
        <v>2.1493146159999997E-2</v>
      </c>
      <c r="D23" s="290">
        <v>1.2513018359999999E-2</v>
      </c>
      <c r="E23" s="290">
        <v>1.6948081920000004E-2</v>
      </c>
      <c r="F23" s="287">
        <v>0.29692959333000002</v>
      </c>
      <c r="G23" s="287">
        <v>0.10796957608</v>
      </c>
      <c r="H23" s="287">
        <v>3.8781060940000001E-2</v>
      </c>
      <c r="I23" s="290">
        <v>6.2128523560000003E-2</v>
      </c>
      <c r="J23" s="287">
        <v>4.2016035900000002E-3</v>
      </c>
      <c r="K23" s="290">
        <v>1.6010183890000002E-2</v>
      </c>
      <c r="L23" s="88"/>
      <c r="M23" s="88"/>
      <c r="N23" s="287"/>
      <c r="O23" s="287"/>
      <c r="P23" s="88"/>
      <c r="Q23" s="88"/>
      <c r="R23" s="107"/>
      <c r="S23" s="100"/>
    </row>
    <row r="24" spans="2:20" ht="15" customHeight="1">
      <c r="B24" s="99" t="s">
        <v>152</v>
      </c>
      <c r="C24" s="287">
        <v>11.450417382440001</v>
      </c>
      <c r="D24" s="287">
        <v>12.464610565210002</v>
      </c>
      <c r="E24" s="287">
        <v>16.729383817979997</v>
      </c>
      <c r="F24" s="287">
        <v>22.618047237470002</v>
      </c>
      <c r="G24" s="287">
        <v>38.5615915968</v>
      </c>
      <c r="H24" s="287">
        <v>3.4126826522500018</v>
      </c>
      <c r="I24" s="287">
        <v>21.99115322854</v>
      </c>
      <c r="J24" s="287">
        <v>9.6013096081899931</v>
      </c>
      <c r="K24" s="287">
        <v>51.874789243449996</v>
      </c>
      <c r="L24" s="88"/>
      <c r="M24" s="88"/>
      <c r="N24" s="287"/>
      <c r="O24" s="287"/>
      <c r="P24" s="88"/>
      <c r="Q24" s="88"/>
      <c r="R24" s="107"/>
      <c r="S24" s="100"/>
    </row>
    <row r="25" spans="2:20" ht="15" customHeight="1">
      <c r="B25" s="99" t="s">
        <v>153</v>
      </c>
      <c r="C25" s="287">
        <v>6.6191536474800001</v>
      </c>
      <c r="D25" s="287">
        <v>4.9589491845499998</v>
      </c>
      <c r="E25" s="287">
        <v>7.8980665749799996</v>
      </c>
      <c r="F25" s="287">
        <v>10.107073772160001</v>
      </c>
      <c r="G25" s="287">
        <v>9.9669734270700001</v>
      </c>
      <c r="H25" s="287">
        <v>0.70413226422000008</v>
      </c>
      <c r="I25" s="287">
        <v>5.2487831872000008</v>
      </c>
      <c r="J25" s="287">
        <v>0.77518825374999967</v>
      </c>
      <c r="K25" s="287">
        <v>4.9707207492799999</v>
      </c>
      <c r="L25" s="88"/>
      <c r="M25" s="88"/>
      <c r="N25" s="287"/>
      <c r="O25" s="287"/>
      <c r="P25" s="88"/>
      <c r="Q25" s="88"/>
      <c r="R25" s="107"/>
      <c r="S25" s="100"/>
    </row>
    <row r="26" spans="2:20" ht="15" customHeight="1">
      <c r="B26" s="99" t="s">
        <v>42</v>
      </c>
      <c r="C26" s="287">
        <v>30.185697775469993</v>
      </c>
      <c r="D26" s="287">
        <v>34.826478584500002</v>
      </c>
      <c r="E26" s="287">
        <v>41.297311380379995</v>
      </c>
      <c r="F26" s="287">
        <v>44.324335081590007</v>
      </c>
      <c r="G26" s="287">
        <v>51.65759655757001</v>
      </c>
      <c r="H26" s="287">
        <v>2.8066026844899952</v>
      </c>
      <c r="I26" s="287">
        <v>31.801486211559997</v>
      </c>
      <c r="J26" s="287">
        <v>2.6098963458599975</v>
      </c>
      <c r="K26" s="287">
        <v>31.801445226039998</v>
      </c>
      <c r="L26" s="88"/>
      <c r="M26" s="88"/>
      <c r="N26" s="287"/>
      <c r="O26" s="287"/>
      <c r="P26" s="88"/>
      <c r="Q26" s="88"/>
      <c r="R26" s="107"/>
      <c r="S26" s="100"/>
    </row>
    <row r="27" spans="2:20" ht="15" customHeight="1">
      <c r="B27" s="99" t="s">
        <v>154</v>
      </c>
      <c r="C27" s="287">
        <v>103.70093365885998</v>
      </c>
      <c r="D27" s="287">
        <v>151.96147356072998</v>
      </c>
      <c r="E27" s="287">
        <v>144.47887809037999</v>
      </c>
      <c r="F27" s="287">
        <v>163.86558890382997</v>
      </c>
      <c r="G27" s="287">
        <v>218.62859806327003</v>
      </c>
      <c r="H27" s="287">
        <v>14.913532552590013</v>
      </c>
      <c r="I27" s="287">
        <v>141.36003900251998</v>
      </c>
      <c r="J27" s="287">
        <v>23.192509082589993</v>
      </c>
      <c r="K27" s="287">
        <v>211.57813549651001</v>
      </c>
      <c r="L27" s="88"/>
      <c r="M27" s="88"/>
      <c r="N27" s="287"/>
      <c r="O27" s="287"/>
      <c r="P27" s="88"/>
      <c r="Q27" s="88"/>
      <c r="R27" s="107"/>
      <c r="S27" s="100"/>
    </row>
    <row r="28" spans="2:20" ht="15" customHeight="1">
      <c r="B28" s="99" t="s">
        <v>155</v>
      </c>
      <c r="C28" s="287">
        <v>173.97999768948003</v>
      </c>
      <c r="D28" s="287">
        <v>195.39527364002996</v>
      </c>
      <c r="E28" s="287">
        <v>272.60294649972008</v>
      </c>
      <c r="F28" s="287">
        <v>298.9397064411699</v>
      </c>
      <c r="G28" s="287">
        <v>260.30202441782006</v>
      </c>
      <c r="H28" s="287">
        <v>19.939273317690038</v>
      </c>
      <c r="I28" s="287">
        <v>181.78833243026</v>
      </c>
      <c r="J28" s="287">
        <v>9.5336609651999851</v>
      </c>
      <c r="K28" s="287">
        <v>103.48001843272999</v>
      </c>
      <c r="L28" s="88"/>
      <c r="M28" s="88"/>
      <c r="N28" s="287"/>
      <c r="O28" s="287"/>
      <c r="P28" s="88"/>
      <c r="Q28" s="88"/>
      <c r="R28" s="107"/>
      <c r="S28" s="100"/>
    </row>
    <row r="29" spans="2:20" ht="15" customHeight="1">
      <c r="B29" s="101"/>
      <c r="C29" s="285"/>
      <c r="D29" s="285"/>
      <c r="E29" s="286"/>
      <c r="F29" s="286"/>
      <c r="G29" s="286"/>
      <c r="H29" s="286"/>
      <c r="I29" s="286"/>
      <c r="J29" s="286"/>
      <c r="K29" s="286"/>
      <c r="L29" s="158"/>
      <c r="M29" s="158"/>
      <c r="N29" s="287"/>
      <c r="O29" s="287"/>
      <c r="P29" s="97"/>
    </row>
    <row r="30" spans="2:20" ht="15" customHeight="1">
      <c r="B30" s="98" t="s">
        <v>156</v>
      </c>
      <c r="C30" s="285"/>
      <c r="D30" s="285"/>
      <c r="E30" s="286"/>
      <c r="F30" s="286"/>
      <c r="G30" s="286"/>
      <c r="H30" s="286"/>
      <c r="I30" s="286"/>
      <c r="J30" s="286"/>
      <c r="K30" s="286"/>
      <c r="L30" s="158"/>
      <c r="M30" s="158"/>
      <c r="N30" s="287"/>
      <c r="O30" s="287"/>
      <c r="P30" s="97"/>
    </row>
    <row r="31" spans="2:20" ht="15" customHeight="1">
      <c r="B31" s="99" t="s">
        <v>157</v>
      </c>
      <c r="C31" s="287">
        <v>559.42943013795013</v>
      </c>
      <c r="D31" s="287">
        <v>658.24864860496996</v>
      </c>
      <c r="E31" s="287">
        <v>798.59773585317009</v>
      </c>
      <c r="F31" s="287">
        <v>916.04633626469024</v>
      </c>
      <c r="G31" s="287">
        <v>998.94258966502991</v>
      </c>
      <c r="H31" s="287">
        <v>74.060618839710173</v>
      </c>
      <c r="I31" s="287">
        <v>635.77423560210002</v>
      </c>
      <c r="J31" s="287">
        <v>82.597441657019999</v>
      </c>
      <c r="K31" s="287">
        <v>689.76950239741996</v>
      </c>
      <c r="L31" s="88"/>
      <c r="M31" s="88"/>
      <c r="N31" s="287"/>
      <c r="O31" s="287"/>
      <c r="P31" s="88"/>
      <c r="Q31" s="88"/>
      <c r="R31" s="89"/>
      <c r="T31" s="89"/>
    </row>
    <row r="32" spans="2:20" ht="15" customHeight="1">
      <c r="B32" s="99" t="s">
        <v>158</v>
      </c>
      <c r="C32" s="287">
        <v>86.808351058749992</v>
      </c>
      <c r="D32" s="287">
        <v>97.374459454860002</v>
      </c>
      <c r="E32" s="287">
        <v>111.48015370840001</v>
      </c>
      <c r="F32" s="287">
        <v>116.29733848642</v>
      </c>
      <c r="G32" s="287">
        <v>119.93379882123999</v>
      </c>
      <c r="H32" s="287">
        <v>7.9009685367399953</v>
      </c>
      <c r="I32" s="287">
        <v>73.201615085789996</v>
      </c>
      <c r="J32" s="287">
        <v>8.5151888248499858</v>
      </c>
      <c r="K32" s="287">
        <v>77.243155244730005</v>
      </c>
      <c r="L32" s="88"/>
      <c r="M32" s="88"/>
      <c r="N32" s="287"/>
      <c r="O32" s="287"/>
      <c r="P32" s="88"/>
      <c r="Q32" s="88"/>
      <c r="R32" s="89"/>
      <c r="T32" s="89"/>
    </row>
    <row r="33" spans="2:20" ht="15" customHeight="1">
      <c r="B33" s="99" t="s">
        <v>159</v>
      </c>
      <c r="C33" s="287">
        <v>17.481980114120002</v>
      </c>
      <c r="D33" s="287">
        <v>26.635076868679999</v>
      </c>
      <c r="E33" s="287">
        <v>40.855296889080002</v>
      </c>
      <c r="F33" s="287">
        <v>69.805485800619991</v>
      </c>
      <c r="G33" s="287">
        <v>73.948897789929987</v>
      </c>
      <c r="H33" s="287">
        <v>8.3441267906200061</v>
      </c>
      <c r="I33" s="287">
        <v>33.121119763130004</v>
      </c>
      <c r="J33" s="287">
        <v>7.940060444660002</v>
      </c>
      <c r="K33" s="287">
        <v>37.235082992960002</v>
      </c>
      <c r="L33" s="88"/>
      <c r="M33" s="88"/>
      <c r="N33" s="287"/>
      <c r="O33" s="287"/>
      <c r="P33" s="88"/>
      <c r="Q33" s="88"/>
      <c r="R33" s="89"/>
      <c r="T33" s="89"/>
    </row>
    <row r="34" spans="2:20" ht="15" customHeight="1">
      <c r="B34" s="86"/>
      <c r="C34" s="285"/>
      <c r="D34" s="285"/>
      <c r="E34" s="286"/>
      <c r="F34" s="286"/>
      <c r="G34" s="286"/>
      <c r="H34" s="286"/>
      <c r="I34" s="286"/>
      <c r="J34" s="286"/>
      <c r="K34" s="286"/>
      <c r="L34" s="158"/>
      <c r="M34" s="158"/>
      <c r="N34" s="287"/>
      <c r="O34" s="287"/>
      <c r="P34" s="97"/>
    </row>
    <row r="35" spans="2:20" ht="15" customHeight="1">
      <c r="B35" s="86" t="s">
        <v>160</v>
      </c>
      <c r="C35" s="285">
        <v>2.95092370875</v>
      </c>
      <c r="D35" s="285">
        <v>1.66155030704</v>
      </c>
      <c r="E35" s="285">
        <v>1.8709046390099999</v>
      </c>
      <c r="F35" s="285">
        <v>1.5142692394399995</v>
      </c>
      <c r="G35" s="285">
        <v>3.4369612452700005</v>
      </c>
      <c r="H35" s="301">
        <v>1.1600244869999887E-2</v>
      </c>
      <c r="I35" s="285">
        <v>0.51523563272000006</v>
      </c>
      <c r="J35" s="285">
        <v>-0.30736895001999986</v>
      </c>
      <c r="K35" s="285">
        <v>2.87696065011</v>
      </c>
      <c r="L35" s="158"/>
      <c r="M35" s="158"/>
      <c r="N35" s="287"/>
      <c r="O35" s="287"/>
      <c r="P35" s="88"/>
      <c r="Q35" s="88"/>
      <c r="R35" s="108"/>
    </row>
    <row r="36" spans="2:20" ht="15" customHeight="1">
      <c r="B36" s="86"/>
      <c r="C36" s="285"/>
      <c r="D36" s="285"/>
      <c r="E36" s="289"/>
      <c r="F36" s="289"/>
      <c r="G36" s="289"/>
      <c r="H36" s="289"/>
      <c r="I36" s="289"/>
      <c r="J36" s="289"/>
      <c r="K36" s="289"/>
      <c r="L36" s="97"/>
      <c r="M36" s="97"/>
      <c r="N36" s="285"/>
      <c r="O36" s="285"/>
      <c r="P36" s="97"/>
    </row>
    <row r="37" spans="2:20" ht="15" customHeight="1">
      <c r="B37" s="86" t="s">
        <v>161</v>
      </c>
      <c r="C37" s="285">
        <f>C4-C16-C35</f>
        <v>-45.16752175851002</v>
      </c>
      <c r="D37" s="285">
        <f>D4-D16-D35</f>
        <v>-70.262056214719919</v>
      </c>
      <c r="E37" s="285">
        <f t="shared" ref="E37:G37" si="3">(E4-E16-E35)</f>
        <v>-47.882086906609906</v>
      </c>
      <c r="F37" s="285">
        <f t="shared" si="3"/>
        <v>-59.251149307510033</v>
      </c>
      <c r="G37" s="285">
        <f t="shared" si="3"/>
        <v>-78.049507742620079</v>
      </c>
      <c r="H37" s="285">
        <f t="shared" ref="H37:J37" si="4">(H4-H16-H35)</f>
        <v>5.2424247816999348</v>
      </c>
      <c r="I37" s="285">
        <f t="shared" si="4"/>
        <v>2.3852890548500549</v>
      </c>
      <c r="J37" s="285">
        <f t="shared" si="4"/>
        <v>10.008791920409784</v>
      </c>
      <c r="K37" s="285">
        <f t="shared" ref="K37" si="5">(K4-K16-K35)</f>
        <v>-41.18658633153013</v>
      </c>
      <c r="L37" s="285"/>
      <c r="M37" s="285"/>
      <c r="N37" s="285"/>
      <c r="O37" s="285"/>
      <c r="P37" s="285"/>
      <c r="Q37" s="87"/>
      <c r="R37" s="87"/>
    </row>
    <row r="38" spans="2:20" ht="15" customHeight="1">
      <c r="B38" s="86"/>
      <c r="C38" s="285"/>
      <c r="D38" s="285"/>
      <c r="E38" s="285"/>
      <c r="F38" s="285"/>
      <c r="G38" s="285"/>
      <c r="H38" s="285"/>
      <c r="I38" s="285"/>
      <c r="J38" s="285"/>
      <c r="K38" s="285"/>
      <c r="L38" s="87"/>
      <c r="M38" s="87"/>
      <c r="N38" s="285"/>
      <c r="O38" s="285"/>
      <c r="P38" s="97"/>
    </row>
    <row r="39" spans="2:20" ht="15" customHeight="1">
      <c r="B39" s="86" t="s">
        <v>162</v>
      </c>
      <c r="C39" s="285"/>
      <c r="D39" s="285"/>
      <c r="E39" s="285"/>
      <c r="F39" s="285"/>
      <c r="G39" s="285"/>
      <c r="H39" s="285"/>
      <c r="I39" s="285"/>
      <c r="J39" s="285"/>
      <c r="K39" s="285"/>
      <c r="L39" s="97"/>
      <c r="M39" s="97"/>
      <c r="N39" s="285"/>
      <c r="O39" s="285"/>
      <c r="P39" s="97"/>
    </row>
    <row r="40" spans="2:20" ht="15" customHeight="1">
      <c r="B40" s="90" t="s">
        <v>163</v>
      </c>
      <c r="C40" s="286">
        <f t="shared" ref="C40:H40" si="6">C41+C42</f>
        <v>514.09445990502002</v>
      </c>
      <c r="D40" s="286">
        <f t="shared" si="6"/>
        <v>307.6648620871</v>
      </c>
      <c r="E40" s="285">
        <f t="shared" si="6"/>
        <v>478.69911873385001</v>
      </c>
      <c r="F40" s="285">
        <f t="shared" si="6"/>
        <v>286.57289429117003</v>
      </c>
      <c r="G40" s="285">
        <f t="shared" si="6"/>
        <v>425.696480764</v>
      </c>
      <c r="H40" s="285">
        <f t="shared" si="6"/>
        <v>7.9574680867199561</v>
      </c>
      <c r="I40" s="285">
        <f t="shared" ref="I40:J40" si="7">I41+I42</f>
        <v>325.32615152907999</v>
      </c>
      <c r="J40" s="285">
        <f t="shared" si="7"/>
        <v>32.739647864810053</v>
      </c>
      <c r="K40" s="285">
        <f t="shared" ref="K40" si="8">K41+K42</f>
        <v>384.01028372896002</v>
      </c>
      <c r="L40" s="87"/>
      <c r="M40" s="87"/>
      <c r="N40" s="285"/>
      <c r="O40" s="285"/>
      <c r="P40" s="87"/>
      <c r="Q40" s="87"/>
      <c r="R40" s="87"/>
    </row>
    <row r="41" spans="2:20" ht="15" customHeight="1">
      <c r="B41" s="92" t="s">
        <v>164</v>
      </c>
      <c r="C41" s="288">
        <v>98.980980142320007</v>
      </c>
      <c r="D41" s="288">
        <v>246.41025086686003</v>
      </c>
      <c r="E41" s="288">
        <v>375.26805523019999</v>
      </c>
      <c r="F41" s="288">
        <v>174.22626922696003</v>
      </c>
      <c r="G41" s="288">
        <v>345.90820475261</v>
      </c>
      <c r="H41" s="288">
        <v>7.3013690492499563</v>
      </c>
      <c r="I41" s="288">
        <v>262.61342720312996</v>
      </c>
      <c r="J41" s="288">
        <v>23.403043083770029</v>
      </c>
      <c r="K41" s="288">
        <v>207.97967056953999</v>
      </c>
      <c r="L41" s="88"/>
      <c r="M41" s="88"/>
      <c r="N41" s="287"/>
      <c r="O41" s="287"/>
      <c r="P41" s="88"/>
      <c r="Q41" s="88"/>
      <c r="R41" s="89"/>
    </row>
    <row r="42" spans="2:20" ht="15" customHeight="1">
      <c r="B42" s="92" t="s">
        <v>165</v>
      </c>
      <c r="C42" s="288">
        <v>415.11347976269997</v>
      </c>
      <c r="D42" s="288">
        <v>61.254611220240001</v>
      </c>
      <c r="E42" s="288">
        <v>103.43106350365001</v>
      </c>
      <c r="F42" s="288">
        <v>112.34662506420999</v>
      </c>
      <c r="G42" s="288">
        <v>79.788276011389996</v>
      </c>
      <c r="H42" s="288">
        <v>0.65609903746999976</v>
      </c>
      <c r="I42" s="288">
        <v>62.712724325950006</v>
      </c>
      <c r="J42" s="288">
        <v>9.3366047810400232</v>
      </c>
      <c r="K42" s="288">
        <v>176.03061315942003</v>
      </c>
      <c r="L42" s="88"/>
      <c r="M42" s="88"/>
      <c r="N42" s="287"/>
      <c r="O42" s="287"/>
      <c r="P42" s="88"/>
      <c r="Q42" s="88"/>
      <c r="R42" s="89"/>
    </row>
    <row r="43" spans="2:20" ht="15" customHeight="1">
      <c r="B43" s="90" t="s">
        <v>166</v>
      </c>
      <c r="C43" s="286">
        <f t="shared" ref="C43:I43" si="9">C44+C45</f>
        <v>-416.58556779214007</v>
      </c>
      <c r="D43" s="286">
        <f t="shared" si="9"/>
        <v>-111.41004439251002</v>
      </c>
      <c r="E43" s="285">
        <f t="shared" si="9"/>
        <v>-363.50125626066006</v>
      </c>
      <c r="F43" s="285">
        <f t="shared" si="9"/>
        <v>-234.46780567925998</v>
      </c>
      <c r="G43" s="285">
        <f t="shared" si="9"/>
        <v>-345.21257809731003</v>
      </c>
      <c r="H43" s="285">
        <f t="shared" si="9"/>
        <v>-13.76255608220999</v>
      </c>
      <c r="I43" s="285">
        <f t="shared" si="9"/>
        <v>-262.70829960315996</v>
      </c>
      <c r="J43" s="285">
        <f t="shared" ref="J43:K43" si="10">J44+J45</f>
        <v>-38.656832986330016</v>
      </c>
      <c r="K43" s="285">
        <f t="shared" si="10"/>
        <v>-275.15857603566002</v>
      </c>
      <c r="L43" s="87"/>
      <c r="M43" s="87"/>
      <c r="N43" s="287"/>
      <c r="O43" s="287"/>
      <c r="P43" s="87"/>
      <c r="Q43" s="87"/>
      <c r="R43" s="87"/>
    </row>
    <row r="44" spans="2:20" ht="15" customHeight="1">
      <c r="B44" s="92" t="s">
        <v>167</v>
      </c>
      <c r="C44" s="288">
        <v>-91.163913469249991</v>
      </c>
      <c r="D44" s="288">
        <v>-102.37330800208001</v>
      </c>
      <c r="E44" s="288">
        <v>-297.02865577265004</v>
      </c>
      <c r="F44" s="288">
        <v>-166.88035935799999</v>
      </c>
      <c r="G44" s="288">
        <v>-261.41266154199002</v>
      </c>
      <c r="H44" s="288">
        <v>-11.922834696619987</v>
      </c>
      <c r="I44" s="288">
        <v>-210.81237456885998</v>
      </c>
      <c r="J44" s="288">
        <v>-36.352566081350005</v>
      </c>
      <c r="K44" s="288">
        <v>-187.61917218670001</v>
      </c>
      <c r="L44" s="88"/>
      <c r="M44" s="88"/>
      <c r="N44" s="287"/>
      <c r="O44" s="287"/>
      <c r="P44" s="88"/>
      <c r="Q44" s="88"/>
      <c r="R44" s="89"/>
    </row>
    <row r="45" spans="2:20" ht="15" customHeight="1">
      <c r="B45" s="92" t="s">
        <v>168</v>
      </c>
      <c r="C45" s="288">
        <v>-325.42165432289005</v>
      </c>
      <c r="D45" s="288">
        <v>-9.0367363904300024</v>
      </c>
      <c r="E45" s="288">
        <v>-66.472600488009988</v>
      </c>
      <c r="F45" s="288">
        <v>-67.587446321259989</v>
      </c>
      <c r="G45" s="288">
        <v>-83.79991655532001</v>
      </c>
      <c r="H45" s="288">
        <v>-1.8397213855900034</v>
      </c>
      <c r="I45" s="288">
        <v>-51.895925034299999</v>
      </c>
      <c r="J45" s="288">
        <v>-2.3042669049800111</v>
      </c>
      <c r="K45" s="288">
        <v>-87.539403848960006</v>
      </c>
      <c r="L45" s="88"/>
      <c r="M45" s="88"/>
      <c r="N45" s="287"/>
      <c r="O45" s="287"/>
      <c r="P45" s="88"/>
      <c r="Q45" s="88"/>
      <c r="R45" s="89"/>
    </row>
    <row r="46" spans="2:20" ht="15" customHeight="1">
      <c r="B46" s="102" t="s">
        <v>169</v>
      </c>
      <c r="C46" s="286">
        <v>19.99839315809</v>
      </c>
      <c r="D46" s="286">
        <v>-18.991940336279999</v>
      </c>
      <c r="E46" s="286">
        <v>5.2389077506400001</v>
      </c>
      <c r="F46" s="286" t="s">
        <v>170</v>
      </c>
      <c r="G46" s="286" t="s">
        <v>170</v>
      </c>
      <c r="H46" s="286" t="s">
        <v>170</v>
      </c>
      <c r="I46" s="286"/>
      <c r="J46" s="286">
        <v>-9.0044620280000007</v>
      </c>
      <c r="K46" s="286">
        <v>-9.0044620280000007</v>
      </c>
      <c r="L46" s="91"/>
      <c r="M46" s="91"/>
      <c r="N46" s="286"/>
      <c r="O46" s="287"/>
      <c r="P46" s="88"/>
    </row>
    <row r="47" spans="2:20" ht="15" customHeight="1">
      <c r="B47" s="90" t="s">
        <v>171</v>
      </c>
      <c r="C47" s="286">
        <v>0.15148868875999999</v>
      </c>
      <c r="D47" s="286">
        <v>0.18892300466999998</v>
      </c>
      <c r="E47" s="286">
        <v>3.3767588557399999</v>
      </c>
      <c r="F47" s="291">
        <v>0.26875519880000004</v>
      </c>
      <c r="G47" s="286">
        <v>0.54951598670000001</v>
      </c>
      <c r="H47" s="286">
        <v>1.7332825540000041E-2</v>
      </c>
      <c r="I47" s="286">
        <v>0.36913318102000003</v>
      </c>
      <c r="J47" s="286">
        <v>0.16811777315000009</v>
      </c>
      <c r="K47" s="286">
        <v>0.76169597471000006</v>
      </c>
      <c r="L47" s="88"/>
      <c r="M47" s="88"/>
      <c r="N47" s="287"/>
      <c r="O47" s="287"/>
      <c r="P47" s="88"/>
      <c r="Q47" s="88"/>
      <c r="R47" s="89"/>
    </row>
    <row r="48" spans="2:20" ht="15" customHeight="1">
      <c r="B48" s="103" t="s">
        <v>172</v>
      </c>
      <c r="C48" s="292">
        <v>-72.491252201220007</v>
      </c>
      <c r="D48" s="292">
        <v>-107.18974414826</v>
      </c>
      <c r="E48" s="292">
        <v>-75.931442172960004</v>
      </c>
      <c r="F48" s="292">
        <v>6.8773054968</v>
      </c>
      <c r="G48" s="292">
        <v>-2.9839109107699375</v>
      </c>
      <c r="H48" s="292">
        <v>0.54533038825000801</v>
      </c>
      <c r="I48" s="292">
        <v>-65.372274161790003</v>
      </c>
      <c r="J48" s="292">
        <v>4.7447374559599993</v>
      </c>
      <c r="K48" s="292">
        <v>-59.42235530848</v>
      </c>
      <c r="L48" s="88"/>
      <c r="M48" s="88"/>
      <c r="N48" s="287"/>
      <c r="O48" s="287"/>
      <c r="P48" s="88"/>
      <c r="Q48" s="88"/>
      <c r="R48" s="89"/>
    </row>
    <row r="49" spans="1:18" ht="15" customHeight="1">
      <c r="B49" s="104"/>
      <c r="C49" s="105"/>
      <c r="D49" s="105"/>
      <c r="E49" s="105"/>
      <c r="F49" s="105"/>
      <c r="G49" s="105"/>
      <c r="H49" s="105"/>
      <c r="I49" s="105"/>
      <c r="J49" s="105"/>
      <c r="N49" s="88"/>
      <c r="O49" s="88"/>
    </row>
    <row r="50" spans="1:18" ht="1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5" customHeight="1">
      <c r="A51" s="87"/>
      <c r="B51" s="87"/>
      <c r="C51" s="87"/>
      <c r="D51" s="87"/>
      <c r="E51" s="87"/>
      <c r="F51" s="87"/>
      <c r="G51" s="87"/>
      <c r="H51" s="87"/>
      <c r="I51" s="87"/>
      <c r="J51" s="93"/>
      <c r="K51" s="87"/>
      <c r="L51" s="87"/>
      <c r="M51" s="87"/>
      <c r="N51" s="87"/>
      <c r="O51" s="87"/>
      <c r="P51" s="87"/>
      <c r="Q51" s="87"/>
      <c r="R51" s="87"/>
    </row>
    <row r="52" spans="1:18" ht="1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9" customFormat="1" ht="1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9" customFormat="1" ht="1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s="89" customFormat="1" ht="1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s="89" customFormat="1" ht="1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s="89" customFormat="1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showGridLines="0" zoomScale="70" zoomScaleNormal="70" zoomScaleSheetLayoutView="100" zoomScalePage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ColWidth="8.77734375" defaultRowHeight="15" customHeight="1"/>
  <cols>
    <col min="1" max="1" width="5.77734375" style="57" customWidth="1"/>
    <col min="2" max="2" width="60.44140625" style="57" customWidth="1"/>
    <col min="3" max="14" width="10.77734375" style="57" customWidth="1"/>
    <col min="15" max="15" width="9.44140625" style="57" customWidth="1"/>
    <col min="16" max="16" width="8.77734375" style="57" customWidth="1"/>
    <col min="17" max="253" width="8.77734375" style="57"/>
    <col min="254" max="254" width="44.44140625" style="57" customWidth="1"/>
    <col min="255" max="255" width="0" style="57" hidden="1" customWidth="1"/>
    <col min="256" max="258" width="10.44140625" style="57" customWidth="1"/>
    <col min="259" max="259" width="11" style="57" customWidth="1"/>
    <col min="260" max="264" width="10.44140625" style="57" customWidth="1"/>
    <col min="265" max="509" width="8.77734375" style="57"/>
    <col min="510" max="510" width="44.44140625" style="57" customWidth="1"/>
    <col min="511" max="511" width="0" style="57" hidden="1" customWidth="1"/>
    <col min="512" max="514" width="10.44140625" style="57" customWidth="1"/>
    <col min="515" max="515" width="11" style="57" customWidth="1"/>
    <col min="516" max="520" width="10.44140625" style="57" customWidth="1"/>
    <col min="521" max="765" width="8.77734375" style="57"/>
    <col min="766" max="766" width="44.44140625" style="57" customWidth="1"/>
    <col min="767" max="767" width="0" style="57" hidden="1" customWidth="1"/>
    <col min="768" max="770" width="10.44140625" style="57" customWidth="1"/>
    <col min="771" max="771" width="11" style="57" customWidth="1"/>
    <col min="772" max="776" width="10.44140625" style="57" customWidth="1"/>
    <col min="777" max="1021" width="8.77734375" style="57"/>
    <col min="1022" max="1022" width="44.44140625" style="57" customWidth="1"/>
    <col min="1023" max="1023" width="0" style="57" hidden="1" customWidth="1"/>
    <col min="1024" max="1026" width="10.44140625" style="57" customWidth="1"/>
    <col min="1027" max="1027" width="11" style="57" customWidth="1"/>
    <col min="1028" max="1032" width="10.44140625" style="57" customWidth="1"/>
    <col min="1033" max="1277" width="8.77734375" style="57"/>
    <col min="1278" max="1278" width="44.44140625" style="57" customWidth="1"/>
    <col min="1279" max="1279" width="0" style="57" hidden="1" customWidth="1"/>
    <col min="1280" max="1282" width="10.44140625" style="57" customWidth="1"/>
    <col min="1283" max="1283" width="11" style="57" customWidth="1"/>
    <col min="1284" max="1288" width="10.44140625" style="57" customWidth="1"/>
    <col min="1289" max="1533" width="8.77734375" style="57"/>
    <col min="1534" max="1534" width="44.44140625" style="57" customWidth="1"/>
    <col min="1535" max="1535" width="0" style="57" hidden="1" customWidth="1"/>
    <col min="1536" max="1538" width="10.44140625" style="57" customWidth="1"/>
    <col min="1539" max="1539" width="11" style="57" customWidth="1"/>
    <col min="1540" max="1544" width="10.44140625" style="57" customWidth="1"/>
    <col min="1545" max="1789" width="8.77734375" style="57"/>
    <col min="1790" max="1790" width="44.44140625" style="57" customWidth="1"/>
    <col min="1791" max="1791" width="0" style="57" hidden="1" customWidth="1"/>
    <col min="1792" max="1794" width="10.44140625" style="57" customWidth="1"/>
    <col min="1795" max="1795" width="11" style="57" customWidth="1"/>
    <col min="1796" max="1800" width="10.44140625" style="57" customWidth="1"/>
    <col min="1801" max="2045" width="8.77734375" style="57"/>
    <col min="2046" max="2046" width="44.44140625" style="57" customWidth="1"/>
    <col min="2047" max="2047" width="0" style="57" hidden="1" customWidth="1"/>
    <col min="2048" max="2050" width="10.44140625" style="57" customWidth="1"/>
    <col min="2051" max="2051" width="11" style="57" customWidth="1"/>
    <col min="2052" max="2056" width="10.44140625" style="57" customWidth="1"/>
    <col min="2057" max="2301" width="8.77734375" style="57"/>
    <col min="2302" max="2302" width="44.44140625" style="57" customWidth="1"/>
    <col min="2303" max="2303" width="0" style="57" hidden="1" customWidth="1"/>
    <col min="2304" max="2306" width="10.44140625" style="57" customWidth="1"/>
    <col min="2307" max="2307" width="11" style="57" customWidth="1"/>
    <col min="2308" max="2312" width="10.44140625" style="57" customWidth="1"/>
    <col min="2313" max="2557" width="8.77734375" style="57"/>
    <col min="2558" max="2558" width="44.44140625" style="57" customWidth="1"/>
    <col min="2559" max="2559" width="0" style="57" hidden="1" customWidth="1"/>
    <col min="2560" max="2562" width="10.44140625" style="57" customWidth="1"/>
    <col min="2563" max="2563" width="11" style="57" customWidth="1"/>
    <col min="2564" max="2568" width="10.44140625" style="57" customWidth="1"/>
    <col min="2569" max="2813" width="8.77734375" style="57"/>
    <col min="2814" max="2814" width="44.44140625" style="57" customWidth="1"/>
    <col min="2815" max="2815" width="0" style="57" hidden="1" customWidth="1"/>
    <col min="2816" max="2818" width="10.44140625" style="57" customWidth="1"/>
    <col min="2819" max="2819" width="11" style="57" customWidth="1"/>
    <col min="2820" max="2824" width="10.44140625" style="57" customWidth="1"/>
    <col min="2825" max="3069" width="8.77734375" style="57"/>
    <col min="3070" max="3070" width="44.44140625" style="57" customWidth="1"/>
    <col min="3071" max="3071" width="0" style="57" hidden="1" customWidth="1"/>
    <col min="3072" max="3074" width="10.44140625" style="57" customWidth="1"/>
    <col min="3075" max="3075" width="11" style="57" customWidth="1"/>
    <col min="3076" max="3080" width="10.44140625" style="57" customWidth="1"/>
    <col min="3081" max="3325" width="8.77734375" style="57"/>
    <col min="3326" max="3326" width="44.44140625" style="57" customWidth="1"/>
    <col min="3327" max="3327" width="0" style="57" hidden="1" customWidth="1"/>
    <col min="3328" max="3330" width="10.44140625" style="57" customWidth="1"/>
    <col min="3331" max="3331" width="11" style="57" customWidth="1"/>
    <col min="3332" max="3336" width="10.44140625" style="57" customWidth="1"/>
    <col min="3337" max="3581" width="8.77734375" style="57"/>
    <col min="3582" max="3582" width="44.44140625" style="57" customWidth="1"/>
    <col min="3583" max="3583" width="0" style="57" hidden="1" customWidth="1"/>
    <col min="3584" max="3586" width="10.44140625" style="57" customWidth="1"/>
    <col min="3587" max="3587" width="11" style="57" customWidth="1"/>
    <col min="3588" max="3592" width="10.44140625" style="57" customWidth="1"/>
    <col min="3593" max="3837" width="8.77734375" style="57"/>
    <col min="3838" max="3838" width="44.44140625" style="57" customWidth="1"/>
    <col min="3839" max="3839" width="0" style="57" hidden="1" customWidth="1"/>
    <col min="3840" max="3842" width="10.44140625" style="57" customWidth="1"/>
    <col min="3843" max="3843" width="11" style="57" customWidth="1"/>
    <col min="3844" max="3848" width="10.44140625" style="57" customWidth="1"/>
    <col min="3849" max="4093" width="8.77734375" style="57"/>
    <col min="4094" max="4094" width="44.44140625" style="57" customWidth="1"/>
    <col min="4095" max="4095" width="0" style="57" hidden="1" customWidth="1"/>
    <col min="4096" max="4098" width="10.44140625" style="57" customWidth="1"/>
    <col min="4099" max="4099" width="11" style="57" customWidth="1"/>
    <col min="4100" max="4104" width="10.44140625" style="57" customWidth="1"/>
    <col min="4105" max="4349" width="8.77734375" style="57"/>
    <col min="4350" max="4350" width="44.44140625" style="57" customWidth="1"/>
    <col min="4351" max="4351" width="0" style="57" hidden="1" customWidth="1"/>
    <col min="4352" max="4354" width="10.44140625" style="57" customWidth="1"/>
    <col min="4355" max="4355" width="11" style="57" customWidth="1"/>
    <col min="4356" max="4360" width="10.44140625" style="57" customWidth="1"/>
    <col min="4361" max="4605" width="8.77734375" style="57"/>
    <col min="4606" max="4606" width="44.44140625" style="57" customWidth="1"/>
    <col min="4607" max="4607" width="0" style="57" hidden="1" customWidth="1"/>
    <col min="4608" max="4610" width="10.44140625" style="57" customWidth="1"/>
    <col min="4611" max="4611" width="11" style="57" customWidth="1"/>
    <col min="4612" max="4616" width="10.44140625" style="57" customWidth="1"/>
    <col min="4617" max="4861" width="8.77734375" style="57"/>
    <col min="4862" max="4862" width="44.44140625" style="57" customWidth="1"/>
    <col min="4863" max="4863" width="0" style="57" hidden="1" customWidth="1"/>
    <col min="4864" max="4866" width="10.44140625" style="57" customWidth="1"/>
    <col min="4867" max="4867" width="11" style="57" customWidth="1"/>
    <col min="4868" max="4872" width="10.44140625" style="57" customWidth="1"/>
    <col min="4873" max="5117" width="8.77734375" style="57"/>
    <col min="5118" max="5118" width="44.44140625" style="57" customWidth="1"/>
    <col min="5119" max="5119" width="0" style="57" hidden="1" customWidth="1"/>
    <col min="5120" max="5122" width="10.44140625" style="57" customWidth="1"/>
    <col min="5123" max="5123" width="11" style="57" customWidth="1"/>
    <col min="5124" max="5128" width="10.44140625" style="57" customWidth="1"/>
    <col min="5129" max="5373" width="8.77734375" style="57"/>
    <col min="5374" max="5374" width="44.44140625" style="57" customWidth="1"/>
    <col min="5375" max="5375" width="0" style="57" hidden="1" customWidth="1"/>
    <col min="5376" max="5378" width="10.44140625" style="57" customWidth="1"/>
    <col min="5379" max="5379" width="11" style="57" customWidth="1"/>
    <col min="5380" max="5384" width="10.44140625" style="57" customWidth="1"/>
    <col min="5385" max="5629" width="8.77734375" style="57"/>
    <col min="5630" max="5630" width="44.44140625" style="57" customWidth="1"/>
    <col min="5631" max="5631" width="0" style="57" hidden="1" customWidth="1"/>
    <col min="5632" max="5634" width="10.44140625" style="57" customWidth="1"/>
    <col min="5635" max="5635" width="11" style="57" customWidth="1"/>
    <col min="5636" max="5640" width="10.44140625" style="57" customWidth="1"/>
    <col min="5641" max="5885" width="8.77734375" style="57"/>
    <col min="5886" max="5886" width="44.44140625" style="57" customWidth="1"/>
    <col min="5887" max="5887" width="0" style="57" hidden="1" customWidth="1"/>
    <col min="5888" max="5890" width="10.44140625" style="57" customWidth="1"/>
    <col min="5891" max="5891" width="11" style="57" customWidth="1"/>
    <col min="5892" max="5896" width="10.44140625" style="57" customWidth="1"/>
    <col min="5897" max="6141" width="8.77734375" style="57"/>
    <col min="6142" max="6142" width="44.44140625" style="57" customWidth="1"/>
    <col min="6143" max="6143" width="0" style="57" hidden="1" customWidth="1"/>
    <col min="6144" max="6146" width="10.44140625" style="57" customWidth="1"/>
    <col min="6147" max="6147" width="11" style="57" customWidth="1"/>
    <col min="6148" max="6152" width="10.44140625" style="57" customWidth="1"/>
    <col min="6153" max="6397" width="8.77734375" style="57"/>
    <col min="6398" max="6398" width="44.44140625" style="57" customWidth="1"/>
    <col min="6399" max="6399" width="0" style="57" hidden="1" customWidth="1"/>
    <col min="6400" max="6402" width="10.44140625" style="57" customWidth="1"/>
    <col min="6403" max="6403" width="11" style="57" customWidth="1"/>
    <col min="6404" max="6408" width="10.44140625" style="57" customWidth="1"/>
    <col min="6409" max="6653" width="8.77734375" style="57"/>
    <col min="6654" max="6654" width="44.44140625" style="57" customWidth="1"/>
    <col min="6655" max="6655" width="0" style="57" hidden="1" customWidth="1"/>
    <col min="6656" max="6658" width="10.44140625" style="57" customWidth="1"/>
    <col min="6659" max="6659" width="11" style="57" customWidth="1"/>
    <col min="6660" max="6664" width="10.44140625" style="57" customWidth="1"/>
    <col min="6665" max="6909" width="8.77734375" style="57"/>
    <col min="6910" max="6910" width="44.44140625" style="57" customWidth="1"/>
    <col min="6911" max="6911" width="0" style="57" hidden="1" customWidth="1"/>
    <col min="6912" max="6914" width="10.44140625" style="57" customWidth="1"/>
    <col min="6915" max="6915" width="11" style="57" customWidth="1"/>
    <col min="6916" max="6920" width="10.44140625" style="57" customWidth="1"/>
    <col min="6921" max="7165" width="8.77734375" style="57"/>
    <col min="7166" max="7166" width="44.44140625" style="57" customWidth="1"/>
    <col min="7167" max="7167" width="0" style="57" hidden="1" customWidth="1"/>
    <col min="7168" max="7170" width="10.44140625" style="57" customWidth="1"/>
    <col min="7171" max="7171" width="11" style="57" customWidth="1"/>
    <col min="7172" max="7176" width="10.44140625" style="57" customWidth="1"/>
    <col min="7177" max="7421" width="8.77734375" style="57"/>
    <col min="7422" max="7422" width="44.44140625" style="57" customWidth="1"/>
    <col min="7423" max="7423" width="0" style="57" hidden="1" customWidth="1"/>
    <col min="7424" max="7426" width="10.44140625" style="57" customWidth="1"/>
    <col min="7427" max="7427" width="11" style="57" customWidth="1"/>
    <col min="7428" max="7432" width="10.44140625" style="57" customWidth="1"/>
    <col min="7433" max="7677" width="8.77734375" style="57"/>
    <col min="7678" max="7678" width="44.44140625" style="57" customWidth="1"/>
    <col min="7679" max="7679" width="0" style="57" hidden="1" customWidth="1"/>
    <col min="7680" max="7682" width="10.44140625" style="57" customWidth="1"/>
    <col min="7683" max="7683" width="11" style="57" customWidth="1"/>
    <col min="7684" max="7688" width="10.44140625" style="57" customWidth="1"/>
    <col min="7689" max="7933" width="8.77734375" style="57"/>
    <col min="7934" max="7934" width="44.44140625" style="57" customWidth="1"/>
    <col min="7935" max="7935" width="0" style="57" hidden="1" customWidth="1"/>
    <col min="7936" max="7938" width="10.44140625" style="57" customWidth="1"/>
    <col min="7939" max="7939" width="11" style="57" customWidth="1"/>
    <col min="7940" max="7944" width="10.44140625" style="57" customWidth="1"/>
    <col min="7945" max="8189" width="8.77734375" style="57"/>
    <col min="8190" max="8190" width="44.44140625" style="57" customWidth="1"/>
    <col min="8191" max="8191" width="0" style="57" hidden="1" customWidth="1"/>
    <col min="8192" max="8194" width="10.44140625" style="57" customWidth="1"/>
    <col min="8195" max="8195" width="11" style="57" customWidth="1"/>
    <col min="8196" max="8200" width="10.44140625" style="57" customWidth="1"/>
    <col min="8201" max="8445" width="8.77734375" style="57"/>
    <col min="8446" max="8446" width="44.44140625" style="57" customWidth="1"/>
    <col min="8447" max="8447" width="0" style="57" hidden="1" customWidth="1"/>
    <col min="8448" max="8450" width="10.44140625" style="57" customWidth="1"/>
    <col min="8451" max="8451" width="11" style="57" customWidth="1"/>
    <col min="8452" max="8456" width="10.44140625" style="57" customWidth="1"/>
    <col min="8457" max="8701" width="8.77734375" style="57"/>
    <col min="8702" max="8702" width="44.44140625" style="57" customWidth="1"/>
    <col min="8703" max="8703" width="0" style="57" hidden="1" customWidth="1"/>
    <col min="8704" max="8706" width="10.44140625" style="57" customWidth="1"/>
    <col min="8707" max="8707" width="11" style="57" customWidth="1"/>
    <col min="8708" max="8712" width="10.44140625" style="57" customWidth="1"/>
    <col min="8713" max="8957" width="8.77734375" style="57"/>
    <col min="8958" max="8958" width="44.44140625" style="57" customWidth="1"/>
    <col min="8959" max="8959" width="0" style="57" hidden="1" customWidth="1"/>
    <col min="8960" max="8962" width="10.44140625" style="57" customWidth="1"/>
    <col min="8963" max="8963" width="11" style="57" customWidth="1"/>
    <col min="8964" max="8968" width="10.44140625" style="57" customWidth="1"/>
    <col min="8969" max="9213" width="8.77734375" style="57"/>
    <col min="9214" max="9214" width="44.44140625" style="57" customWidth="1"/>
    <col min="9215" max="9215" width="0" style="57" hidden="1" customWidth="1"/>
    <col min="9216" max="9218" width="10.44140625" style="57" customWidth="1"/>
    <col min="9219" max="9219" width="11" style="57" customWidth="1"/>
    <col min="9220" max="9224" width="10.44140625" style="57" customWidth="1"/>
    <col min="9225" max="9469" width="8.77734375" style="57"/>
    <col min="9470" max="9470" width="44.44140625" style="57" customWidth="1"/>
    <col min="9471" max="9471" width="0" style="57" hidden="1" customWidth="1"/>
    <col min="9472" max="9474" width="10.44140625" style="57" customWidth="1"/>
    <col min="9475" max="9475" width="11" style="57" customWidth="1"/>
    <col min="9476" max="9480" width="10.44140625" style="57" customWidth="1"/>
    <col min="9481" max="9725" width="8.77734375" style="57"/>
    <col min="9726" max="9726" width="44.44140625" style="57" customWidth="1"/>
    <col min="9727" max="9727" width="0" style="57" hidden="1" customWidth="1"/>
    <col min="9728" max="9730" width="10.44140625" style="57" customWidth="1"/>
    <col min="9731" max="9731" width="11" style="57" customWidth="1"/>
    <col min="9732" max="9736" width="10.44140625" style="57" customWidth="1"/>
    <col min="9737" max="9981" width="8.77734375" style="57"/>
    <col min="9982" max="9982" width="44.44140625" style="57" customWidth="1"/>
    <col min="9983" max="9983" width="0" style="57" hidden="1" customWidth="1"/>
    <col min="9984" max="9986" width="10.44140625" style="57" customWidth="1"/>
    <col min="9987" max="9987" width="11" style="57" customWidth="1"/>
    <col min="9988" max="9992" width="10.44140625" style="57" customWidth="1"/>
    <col min="9993" max="10237" width="8.77734375" style="57"/>
    <col min="10238" max="10238" width="44.44140625" style="57" customWidth="1"/>
    <col min="10239" max="10239" width="0" style="57" hidden="1" customWidth="1"/>
    <col min="10240" max="10242" width="10.44140625" style="57" customWidth="1"/>
    <col min="10243" max="10243" width="11" style="57" customWidth="1"/>
    <col min="10244" max="10248" width="10.44140625" style="57" customWidth="1"/>
    <col min="10249" max="10493" width="8.77734375" style="57"/>
    <col min="10494" max="10494" width="44.44140625" style="57" customWidth="1"/>
    <col min="10495" max="10495" width="0" style="57" hidden="1" customWidth="1"/>
    <col min="10496" max="10498" width="10.44140625" style="57" customWidth="1"/>
    <col min="10499" max="10499" width="11" style="57" customWidth="1"/>
    <col min="10500" max="10504" width="10.44140625" style="57" customWidth="1"/>
    <col min="10505" max="10749" width="8.77734375" style="57"/>
    <col min="10750" max="10750" width="44.44140625" style="57" customWidth="1"/>
    <col min="10751" max="10751" width="0" style="57" hidden="1" customWidth="1"/>
    <col min="10752" max="10754" width="10.44140625" style="57" customWidth="1"/>
    <col min="10755" max="10755" width="11" style="57" customWidth="1"/>
    <col min="10756" max="10760" width="10.44140625" style="57" customWidth="1"/>
    <col min="10761" max="11005" width="8.77734375" style="57"/>
    <col min="11006" max="11006" width="44.44140625" style="57" customWidth="1"/>
    <col min="11007" max="11007" width="0" style="57" hidden="1" customWidth="1"/>
    <col min="11008" max="11010" width="10.44140625" style="57" customWidth="1"/>
    <col min="11011" max="11011" width="11" style="57" customWidth="1"/>
    <col min="11012" max="11016" width="10.44140625" style="57" customWidth="1"/>
    <col min="11017" max="11261" width="8.77734375" style="57"/>
    <col min="11262" max="11262" width="44.44140625" style="57" customWidth="1"/>
    <col min="11263" max="11263" width="0" style="57" hidden="1" customWidth="1"/>
    <col min="11264" max="11266" width="10.44140625" style="57" customWidth="1"/>
    <col min="11267" max="11267" width="11" style="57" customWidth="1"/>
    <col min="11268" max="11272" width="10.44140625" style="57" customWidth="1"/>
    <col min="11273" max="11517" width="8.77734375" style="57"/>
    <col min="11518" max="11518" width="44.44140625" style="57" customWidth="1"/>
    <col min="11519" max="11519" width="0" style="57" hidden="1" customWidth="1"/>
    <col min="11520" max="11522" width="10.44140625" style="57" customWidth="1"/>
    <col min="11523" max="11523" width="11" style="57" customWidth="1"/>
    <col min="11524" max="11528" width="10.44140625" style="57" customWidth="1"/>
    <col min="11529" max="11773" width="8.77734375" style="57"/>
    <col min="11774" max="11774" width="44.44140625" style="57" customWidth="1"/>
    <col min="11775" max="11775" width="0" style="57" hidden="1" customWidth="1"/>
    <col min="11776" max="11778" width="10.44140625" style="57" customWidth="1"/>
    <col min="11779" max="11779" width="11" style="57" customWidth="1"/>
    <col min="11780" max="11784" width="10.44140625" style="57" customWidth="1"/>
    <col min="11785" max="12029" width="8.77734375" style="57"/>
    <col min="12030" max="12030" width="44.44140625" style="57" customWidth="1"/>
    <col min="12031" max="12031" width="0" style="57" hidden="1" customWidth="1"/>
    <col min="12032" max="12034" width="10.44140625" style="57" customWidth="1"/>
    <col min="12035" max="12035" width="11" style="57" customWidth="1"/>
    <col min="12036" max="12040" width="10.44140625" style="57" customWidth="1"/>
    <col min="12041" max="12285" width="8.77734375" style="57"/>
    <col min="12286" max="12286" width="44.44140625" style="57" customWidth="1"/>
    <col min="12287" max="12287" width="0" style="57" hidden="1" customWidth="1"/>
    <col min="12288" max="12290" width="10.44140625" style="57" customWidth="1"/>
    <col min="12291" max="12291" width="11" style="57" customWidth="1"/>
    <col min="12292" max="12296" width="10.44140625" style="57" customWidth="1"/>
    <col min="12297" max="12541" width="8.77734375" style="57"/>
    <col min="12542" max="12542" width="44.44140625" style="57" customWidth="1"/>
    <col min="12543" max="12543" width="0" style="57" hidden="1" customWidth="1"/>
    <col min="12544" max="12546" width="10.44140625" style="57" customWidth="1"/>
    <col min="12547" max="12547" width="11" style="57" customWidth="1"/>
    <col min="12548" max="12552" width="10.44140625" style="57" customWidth="1"/>
    <col min="12553" max="12797" width="8.77734375" style="57"/>
    <col min="12798" max="12798" width="44.44140625" style="57" customWidth="1"/>
    <col min="12799" max="12799" width="0" style="57" hidden="1" customWidth="1"/>
    <col min="12800" max="12802" width="10.44140625" style="57" customWidth="1"/>
    <col min="12803" max="12803" width="11" style="57" customWidth="1"/>
    <col min="12804" max="12808" width="10.44140625" style="57" customWidth="1"/>
    <col min="12809" max="13053" width="8.77734375" style="57"/>
    <col min="13054" max="13054" width="44.44140625" style="57" customWidth="1"/>
    <col min="13055" max="13055" width="0" style="57" hidden="1" customWidth="1"/>
    <col min="13056" max="13058" width="10.44140625" style="57" customWidth="1"/>
    <col min="13059" max="13059" width="11" style="57" customWidth="1"/>
    <col min="13060" max="13064" width="10.44140625" style="57" customWidth="1"/>
    <col min="13065" max="13309" width="8.77734375" style="57"/>
    <col min="13310" max="13310" width="44.44140625" style="57" customWidth="1"/>
    <col min="13311" max="13311" width="0" style="57" hidden="1" customWidth="1"/>
    <col min="13312" max="13314" width="10.44140625" style="57" customWidth="1"/>
    <col min="13315" max="13315" width="11" style="57" customWidth="1"/>
    <col min="13316" max="13320" width="10.44140625" style="57" customWidth="1"/>
    <col min="13321" max="13565" width="8.77734375" style="57"/>
    <col min="13566" max="13566" width="44.44140625" style="57" customWidth="1"/>
    <col min="13567" max="13567" width="0" style="57" hidden="1" customWidth="1"/>
    <col min="13568" max="13570" width="10.44140625" style="57" customWidth="1"/>
    <col min="13571" max="13571" width="11" style="57" customWidth="1"/>
    <col min="13572" max="13576" width="10.44140625" style="57" customWidth="1"/>
    <col min="13577" max="13821" width="8.77734375" style="57"/>
    <col min="13822" max="13822" width="44.44140625" style="57" customWidth="1"/>
    <col min="13823" max="13823" width="0" style="57" hidden="1" customWidth="1"/>
    <col min="13824" max="13826" width="10.44140625" style="57" customWidth="1"/>
    <col min="13827" max="13827" width="11" style="57" customWidth="1"/>
    <col min="13828" max="13832" width="10.44140625" style="57" customWidth="1"/>
    <col min="13833" max="14077" width="8.77734375" style="57"/>
    <col min="14078" max="14078" width="44.44140625" style="57" customWidth="1"/>
    <col min="14079" max="14079" width="0" style="57" hidden="1" customWidth="1"/>
    <col min="14080" max="14082" width="10.44140625" style="57" customWidth="1"/>
    <col min="14083" max="14083" width="11" style="57" customWidth="1"/>
    <col min="14084" max="14088" width="10.44140625" style="57" customWidth="1"/>
    <col min="14089" max="14333" width="8.77734375" style="57"/>
    <col min="14334" max="14334" width="44.44140625" style="57" customWidth="1"/>
    <col min="14335" max="14335" width="0" style="57" hidden="1" customWidth="1"/>
    <col min="14336" max="14338" width="10.44140625" style="57" customWidth="1"/>
    <col min="14339" max="14339" width="11" style="57" customWidth="1"/>
    <col min="14340" max="14344" width="10.44140625" style="57" customWidth="1"/>
    <col min="14345" max="14589" width="8.77734375" style="57"/>
    <col min="14590" max="14590" width="44.44140625" style="57" customWidth="1"/>
    <col min="14591" max="14591" width="0" style="57" hidden="1" customWidth="1"/>
    <col min="14592" max="14594" width="10.44140625" style="57" customWidth="1"/>
    <col min="14595" max="14595" width="11" style="57" customWidth="1"/>
    <col min="14596" max="14600" width="10.44140625" style="57" customWidth="1"/>
    <col min="14601" max="14845" width="8.77734375" style="57"/>
    <col min="14846" max="14846" width="44.44140625" style="57" customWidth="1"/>
    <col min="14847" max="14847" width="0" style="57" hidden="1" customWidth="1"/>
    <col min="14848" max="14850" width="10.44140625" style="57" customWidth="1"/>
    <col min="14851" max="14851" width="11" style="57" customWidth="1"/>
    <col min="14852" max="14856" width="10.44140625" style="57" customWidth="1"/>
    <col min="14857" max="15101" width="8.77734375" style="57"/>
    <col min="15102" max="15102" width="44.44140625" style="57" customWidth="1"/>
    <col min="15103" max="15103" width="0" style="57" hidden="1" customWidth="1"/>
    <col min="15104" max="15106" width="10.44140625" style="57" customWidth="1"/>
    <col min="15107" max="15107" width="11" style="57" customWidth="1"/>
    <col min="15108" max="15112" width="10.44140625" style="57" customWidth="1"/>
    <col min="15113" max="15357" width="8.77734375" style="57"/>
    <col min="15358" max="15358" width="44.44140625" style="57" customWidth="1"/>
    <col min="15359" max="15359" width="0" style="57" hidden="1" customWidth="1"/>
    <col min="15360" max="15362" width="10.44140625" style="57" customWidth="1"/>
    <col min="15363" max="15363" width="11" style="57" customWidth="1"/>
    <col min="15364" max="15368" width="10.44140625" style="57" customWidth="1"/>
    <col min="15369" max="15613" width="8.77734375" style="57"/>
    <col min="15614" max="15614" width="44.44140625" style="57" customWidth="1"/>
    <col min="15615" max="15615" width="0" style="57" hidden="1" customWidth="1"/>
    <col min="15616" max="15618" width="10.44140625" style="57" customWidth="1"/>
    <col min="15619" max="15619" width="11" style="57" customWidth="1"/>
    <col min="15620" max="15624" width="10.44140625" style="57" customWidth="1"/>
    <col min="15625" max="15869" width="8.77734375" style="57"/>
    <col min="15870" max="15870" width="44.44140625" style="57" customWidth="1"/>
    <col min="15871" max="15871" width="0" style="57" hidden="1" customWidth="1"/>
    <col min="15872" max="15874" width="10.44140625" style="57" customWidth="1"/>
    <col min="15875" max="15875" width="11" style="57" customWidth="1"/>
    <col min="15876" max="15880" width="10.44140625" style="57" customWidth="1"/>
    <col min="15881" max="16125" width="8.77734375" style="57"/>
    <col min="16126" max="16126" width="44.44140625" style="57" customWidth="1"/>
    <col min="16127" max="16127" width="0" style="57" hidden="1" customWidth="1"/>
    <col min="16128" max="16130" width="10.44140625" style="57" customWidth="1"/>
    <col min="16131" max="16131" width="11" style="57" customWidth="1"/>
    <col min="16132" max="16136" width="10.44140625" style="57" customWidth="1"/>
    <col min="16137" max="16384" width="8.77734375" style="57"/>
  </cols>
  <sheetData>
    <row r="1" spans="2:22" ht="30" customHeight="1">
      <c r="B1" s="361" t="s">
        <v>173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2:22" ht="15" customHeight="1">
      <c r="B2" s="362" t="s">
        <v>1</v>
      </c>
      <c r="C2" s="363" t="s">
        <v>174</v>
      </c>
      <c r="D2" s="363" t="s">
        <v>175</v>
      </c>
      <c r="E2" s="363" t="s">
        <v>176</v>
      </c>
      <c r="F2" s="363" t="s">
        <v>177</v>
      </c>
      <c r="G2" s="363" t="s">
        <v>178</v>
      </c>
      <c r="H2" s="363" t="s">
        <v>102</v>
      </c>
      <c r="I2" s="363" t="s">
        <v>3</v>
      </c>
      <c r="J2" s="364" t="s">
        <v>179</v>
      </c>
      <c r="K2" s="364" t="s">
        <v>5</v>
      </c>
      <c r="L2" s="171"/>
      <c r="M2" s="367" t="s">
        <v>6</v>
      </c>
      <c r="N2" s="355"/>
      <c r="O2" s="367" t="s">
        <v>7</v>
      </c>
      <c r="P2" s="355"/>
    </row>
    <row r="3" spans="2:22" ht="15" customHeight="1">
      <c r="B3" s="362"/>
      <c r="C3" s="363"/>
      <c r="D3" s="363"/>
      <c r="E3" s="363"/>
      <c r="F3" s="363"/>
      <c r="G3" s="363"/>
      <c r="H3" s="363"/>
      <c r="I3" s="363"/>
      <c r="J3" s="365"/>
      <c r="K3" s="365"/>
      <c r="L3" s="304" t="s">
        <v>6</v>
      </c>
      <c r="M3" s="359" t="s">
        <v>246</v>
      </c>
      <c r="N3" s="359" t="s">
        <v>248</v>
      </c>
      <c r="O3" s="359" t="s">
        <v>246</v>
      </c>
      <c r="P3" s="359" t="s">
        <v>248</v>
      </c>
      <c r="Q3" s="58"/>
      <c r="R3" s="58"/>
      <c r="S3" s="58"/>
      <c r="T3" s="58"/>
      <c r="U3" s="58"/>
    </row>
    <row r="4" spans="2:22" ht="15" customHeight="1">
      <c r="B4" s="362"/>
      <c r="C4" s="363"/>
      <c r="D4" s="363"/>
      <c r="E4" s="363"/>
      <c r="F4" s="363"/>
      <c r="G4" s="363"/>
      <c r="H4" s="363"/>
      <c r="I4" s="363"/>
      <c r="J4" s="366"/>
      <c r="K4" s="366"/>
      <c r="L4" s="305"/>
      <c r="M4" s="360"/>
      <c r="N4" s="360"/>
      <c r="O4" s="360"/>
      <c r="P4" s="360"/>
      <c r="Q4" s="58"/>
      <c r="R4" s="59"/>
      <c r="S4" s="58"/>
      <c r="T4" s="59"/>
      <c r="U4" s="58"/>
    </row>
    <row r="5" spans="2:22" ht="15" customHeight="1">
      <c r="B5" s="60" t="s">
        <v>180</v>
      </c>
      <c r="C5" s="61">
        <v>-3.016</v>
      </c>
      <c r="D5" s="61">
        <v>-10.233000000000001</v>
      </c>
      <c r="E5" s="61">
        <v>-14.335000000000001</v>
      </c>
      <c r="F5" s="61">
        <v>-16.518000000000001</v>
      </c>
      <c r="G5" s="61">
        <v>-4.5960000000000001</v>
      </c>
      <c r="H5" s="61">
        <v>5.0350000000000001</v>
      </c>
      <c r="I5" s="61">
        <v>-1.8660000000000001</v>
      </c>
      <c r="J5" s="61">
        <v>-3.4729999999999999</v>
      </c>
      <c r="K5" s="61">
        <v>-6.4320000000000004</v>
      </c>
      <c r="L5" s="61">
        <v>-4.1239999999999997</v>
      </c>
      <c r="M5" s="61">
        <v>-0.88100000000000001</v>
      </c>
      <c r="N5" s="61">
        <v>-3.7389999999999999</v>
      </c>
      <c r="O5" s="62">
        <v>0.37</v>
      </c>
      <c r="P5" s="178">
        <v>4.1820000000000004</v>
      </c>
      <c r="Q5" s="61"/>
      <c r="R5" s="61"/>
      <c r="S5" s="62"/>
      <c r="T5" s="62"/>
    </row>
    <row r="6" spans="2:22" ht="1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P6" s="172"/>
      <c r="Q6" s="61"/>
      <c r="R6" s="61"/>
      <c r="S6" s="61"/>
    </row>
    <row r="7" spans="2:22" s="64" customFormat="1" ht="15" customHeight="1">
      <c r="B7" s="63" t="s">
        <v>181</v>
      </c>
      <c r="C7" s="61">
        <v>65.626000000000005</v>
      </c>
      <c r="D7" s="61">
        <v>83.652000000000001</v>
      </c>
      <c r="E7" s="61">
        <v>86.516000000000005</v>
      </c>
      <c r="F7" s="61">
        <v>81.718999999999994</v>
      </c>
      <c r="G7" s="61">
        <v>65.436000000000007</v>
      </c>
      <c r="H7" s="61">
        <v>47.862000000000002</v>
      </c>
      <c r="I7" s="61">
        <v>46.008000000000003</v>
      </c>
      <c r="J7" s="61">
        <v>53.944000000000003</v>
      </c>
      <c r="K7" s="61">
        <v>59.177</v>
      </c>
      <c r="L7" s="61">
        <v>63.555999999999997</v>
      </c>
      <c r="M7" s="61">
        <v>5.4980000000000002</v>
      </c>
      <c r="N7" s="61">
        <v>41.667000000000002</v>
      </c>
      <c r="O7" s="61">
        <v>5.1189999999999998</v>
      </c>
      <c r="P7" s="179">
        <v>38.24</v>
      </c>
      <c r="Q7" s="61"/>
      <c r="R7" s="61"/>
      <c r="S7" s="61"/>
      <c r="V7" s="168"/>
    </row>
    <row r="8" spans="2:22" ht="15" customHeight="1">
      <c r="B8" s="65" t="s">
        <v>182</v>
      </c>
      <c r="C8" s="66">
        <v>47.298999999999999</v>
      </c>
      <c r="D8" s="66">
        <v>62.383000000000003</v>
      </c>
      <c r="E8" s="66">
        <v>64.427000000000007</v>
      </c>
      <c r="F8" s="66">
        <v>59.106000000000002</v>
      </c>
      <c r="G8" s="66">
        <v>50.552</v>
      </c>
      <c r="H8" s="66">
        <v>35.42</v>
      </c>
      <c r="I8" s="66">
        <v>33.56</v>
      </c>
      <c r="J8" s="66">
        <v>39.701000000000001</v>
      </c>
      <c r="K8" s="66">
        <v>43.341000000000001</v>
      </c>
      <c r="L8" s="66">
        <v>46.091000000000001</v>
      </c>
      <c r="M8" s="66">
        <v>3.952</v>
      </c>
      <c r="N8" s="66">
        <v>30.385000000000002</v>
      </c>
      <c r="O8" s="66">
        <v>3.8719999999999999</v>
      </c>
      <c r="P8" s="180">
        <v>28.349</v>
      </c>
      <c r="Q8" s="66"/>
      <c r="R8" s="61"/>
      <c r="S8" s="66"/>
      <c r="V8" s="81"/>
    </row>
    <row r="9" spans="2:22" ht="15" customHeight="1">
      <c r="B9" s="67" t="s">
        <v>183</v>
      </c>
      <c r="C9" s="66">
        <v>14.607450176999999</v>
      </c>
      <c r="D9" s="66">
        <v>18.440513511999999</v>
      </c>
      <c r="E9" s="66">
        <v>15.322258545</v>
      </c>
      <c r="F9" s="66">
        <v>14.31484788</v>
      </c>
      <c r="G9" s="66">
        <v>12.907080266000001</v>
      </c>
      <c r="H9" s="66">
        <v>8.0776282930000001</v>
      </c>
      <c r="I9" s="66">
        <v>7.2472492155600001</v>
      </c>
      <c r="J9" s="66">
        <v>8.6657772113399982</v>
      </c>
      <c r="K9" s="66">
        <v>9.9369872219899982</v>
      </c>
      <c r="L9" s="66">
        <v>8.7377078709999996</v>
      </c>
      <c r="M9" s="66">
        <v>0.68557611299999999</v>
      </c>
      <c r="N9" s="66">
        <v>6.3002027350000001</v>
      </c>
      <c r="O9" s="66">
        <v>0.63395253054</v>
      </c>
      <c r="P9" s="180">
        <v>5.14607947982</v>
      </c>
      <c r="Q9" s="66"/>
      <c r="R9" s="61"/>
      <c r="S9" s="66"/>
    </row>
    <row r="10" spans="2:22" ht="15" customHeight="1">
      <c r="B10" s="67" t="s">
        <v>136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P10" s="172"/>
      <c r="Q10" s="66"/>
      <c r="R10" s="61"/>
      <c r="S10" s="66"/>
    </row>
    <row r="11" spans="2:22" ht="15" customHeight="1">
      <c r="B11" s="68" t="s">
        <v>184</v>
      </c>
      <c r="C11" s="66">
        <v>26.99622696234</v>
      </c>
      <c r="D11" s="66">
        <v>27.585034822000001</v>
      </c>
      <c r="E11" s="66">
        <v>25.533573171</v>
      </c>
      <c r="F11" s="66">
        <v>26.492993743</v>
      </c>
      <c r="G11" s="66">
        <v>24.565526131999999</v>
      </c>
      <c r="H11" s="66">
        <v>21.351536068999998</v>
      </c>
      <c r="I11" s="66">
        <v>21.38738898407</v>
      </c>
      <c r="J11" s="66">
        <v>18.336474185829999</v>
      </c>
      <c r="K11" s="66">
        <v>18.64416772089</v>
      </c>
      <c r="L11" s="66">
        <v>18.378988885999998</v>
      </c>
      <c r="M11" s="66">
        <v>1.3873867019999999</v>
      </c>
      <c r="N11" s="66">
        <v>12.845771998</v>
      </c>
      <c r="O11" s="66">
        <v>1.6639999999999999</v>
      </c>
      <c r="P11" s="180">
        <v>12.642645999999999</v>
      </c>
      <c r="Q11" s="66"/>
      <c r="R11" s="61"/>
      <c r="S11" s="66"/>
      <c r="U11" s="61"/>
    </row>
    <row r="12" spans="2:22" ht="15" customHeight="1">
      <c r="B12" s="68" t="s">
        <v>185</v>
      </c>
      <c r="C12" s="66">
        <v>42.679392218829349</v>
      </c>
      <c r="D12" s="66">
        <v>26.240468312774446</v>
      </c>
      <c r="E12" s="66">
        <v>-16.90980549414105</v>
      </c>
      <c r="F12" s="66">
        <v>-6.5748183405294425</v>
      </c>
      <c r="G12" s="66">
        <v>-9.8343176665318452</v>
      </c>
      <c r="H12" s="66">
        <v>-37.41707553893351</v>
      </c>
      <c r="I12" s="66">
        <v>-10.27998662727807</v>
      </c>
      <c r="J12" s="66">
        <v>19.573329874380295</v>
      </c>
      <c r="K12" s="66">
        <v>14.666512808677567</v>
      </c>
      <c r="L12" s="66">
        <v>-12.068842640111882</v>
      </c>
      <c r="M12" s="66">
        <v>-14.633923051599506</v>
      </c>
      <c r="N12" s="66">
        <v>-10.012662249188843</v>
      </c>
      <c r="O12" s="66">
        <v>-7.5299564090850923</v>
      </c>
      <c r="P12" s="180">
        <v>-18.31882724612036</v>
      </c>
      <c r="Q12" s="66"/>
      <c r="R12" s="61"/>
      <c r="S12" s="66"/>
      <c r="U12" s="61"/>
      <c r="V12" s="168"/>
    </row>
    <row r="13" spans="2:22" ht="15" customHeight="1">
      <c r="B13" s="68" t="s">
        <v>186</v>
      </c>
      <c r="C13" s="66">
        <v>5.797102773981976</v>
      </c>
      <c r="D13" s="66">
        <v>2.1810746386204061</v>
      </c>
      <c r="E13" s="66">
        <v>-7.43686446015972</v>
      </c>
      <c r="F13" s="66">
        <v>3.7574865279320635</v>
      </c>
      <c r="G13" s="66">
        <v>-7.2753862009621972</v>
      </c>
      <c r="H13" s="66">
        <v>-13.083334937464796</v>
      </c>
      <c r="I13" s="66">
        <v>0.16791726860299061</v>
      </c>
      <c r="J13" s="66">
        <v>-14.265017578875183</v>
      </c>
      <c r="K13" s="66">
        <v>1.6797556719022566</v>
      </c>
      <c r="L13" s="66">
        <v>-1.4223152186775962</v>
      </c>
      <c r="M13" s="66">
        <v>-8.3735962557914707</v>
      </c>
      <c r="N13" s="66">
        <v>-2.0483069601064385</v>
      </c>
      <c r="O13" s="66">
        <v>19.937721588454458</v>
      </c>
      <c r="P13" s="180">
        <v>-1.5812673464204896</v>
      </c>
      <c r="Q13" s="66"/>
      <c r="R13" s="61"/>
      <c r="S13" s="66"/>
      <c r="U13" s="66"/>
      <c r="V13" s="81"/>
    </row>
    <row r="14" spans="2:22" ht="15" customHeight="1">
      <c r="B14" s="67" t="s">
        <v>187</v>
      </c>
      <c r="C14" s="66">
        <v>2.4670606669999997</v>
      </c>
      <c r="D14" s="66">
        <v>3.6172122110000005</v>
      </c>
      <c r="E14" s="66">
        <v>6.9998710539999989</v>
      </c>
      <c r="F14" s="66">
        <v>6.3713256890000007</v>
      </c>
      <c r="G14" s="66">
        <v>6.5439999999999996</v>
      </c>
      <c r="H14" s="66">
        <v>6.0574899542499994</v>
      </c>
      <c r="I14" s="66">
        <v>6.0739152781100003</v>
      </c>
      <c r="J14" s="66">
        <v>6.50160463915</v>
      </c>
      <c r="K14" s="66">
        <v>7.2405580473800013</v>
      </c>
      <c r="L14" s="66">
        <v>9.6335930790000006</v>
      </c>
      <c r="M14" s="66">
        <v>0.84269658000000003</v>
      </c>
      <c r="N14" s="66">
        <v>5.9993600230000004</v>
      </c>
      <c r="O14" s="66">
        <v>0.95524524631999996</v>
      </c>
      <c r="P14" s="180">
        <v>5.8992233617299998</v>
      </c>
      <c r="Q14" s="66"/>
      <c r="R14" s="61"/>
      <c r="S14" s="66"/>
      <c r="U14" s="66"/>
    </row>
    <row r="15" spans="2:22" ht="15" customHeight="1">
      <c r="B15" s="67" t="s">
        <v>136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P15" s="172"/>
      <c r="Q15" s="66"/>
      <c r="R15" s="61"/>
      <c r="S15" s="66"/>
      <c r="U15" s="66"/>
    </row>
    <row r="16" spans="2:22" ht="15" customHeight="1">
      <c r="B16" s="68" t="s">
        <v>184</v>
      </c>
      <c r="C16" s="66">
        <v>13.905363301000001</v>
      </c>
      <c r="D16" s="66">
        <v>14.097614675999999</v>
      </c>
      <c r="E16" s="66">
        <v>26.980016645999999</v>
      </c>
      <c r="F16" s="66">
        <v>27.029030922</v>
      </c>
      <c r="G16" s="66">
        <v>32.58087352023</v>
      </c>
      <c r="H16" s="66">
        <v>37.4262967055</v>
      </c>
      <c r="I16" s="66">
        <v>40.237270824699998</v>
      </c>
      <c r="J16" s="66">
        <v>41.827051002170002</v>
      </c>
      <c r="K16" s="66">
        <v>41.678996523099997</v>
      </c>
      <c r="L16" s="66">
        <v>56.713856972999999</v>
      </c>
      <c r="M16" s="66">
        <v>4.96184271</v>
      </c>
      <c r="N16" s="66">
        <v>34.925517067999998</v>
      </c>
      <c r="O16" s="66">
        <v>5.2069270000000003</v>
      </c>
      <c r="P16" s="180">
        <v>33.253653</v>
      </c>
      <c r="Q16" s="66"/>
      <c r="R16" s="61"/>
      <c r="S16" s="66"/>
      <c r="U16" s="66"/>
      <c r="V16" s="81"/>
    </row>
    <row r="17" spans="2:22" ht="15" customHeight="1"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P17" s="172"/>
      <c r="Q17" s="66"/>
      <c r="R17" s="61"/>
      <c r="S17" s="66"/>
      <c r="U17" s="66"/>
    </row>
    <row r="18" spans="2:22" s="64" customFormat="1" ht="15" customHeight="1">
      <c r="B18" s="63" t="s">
        <v>188</v>
      </c>
      <c r="C18" s="61">
        <v>69.608000000000004</v>
      </c>
      <c r="D18" s="61">
        <v>93.796999999999997</v>
      </c>
      <c r="E18" s="61">
        <v>100.86199999999999</v>
      </c>
      <c r="F18" s="61">
        <v>97.352999999999994</v>
      </c>
      <c r="G18" s="61">
        <v>70.042000000000002</v>
      </c>
      <c r="H18" s="61">
        <v>50.223999999999997</v>
      </c>
      <c r="I18" s="61">
        <v>52.460999999999999</v>
      </c>
      <c r="J18" s="61">
        <v>62.688000000000002</v>
      </c>
      <c r="K18" s="61">
        <v>70.555000000000007</v>
      </c>
      <c r="L18" s="61">
        <v>76.066999999999993</v>
      </c>
      <c r="M18" s="61">
        <v>6.7240000000000002</v>
      </c>
      <c r="N18" s="61">
        <v>49.197000000000003</v>
      </c>
      <c r="O18" s="61">
        <v>5.1959999999999997</v>
      </c>
      <c r="P18" s="179">
        <v>38.822000000000003</v>
      </c>
      <c r="Q18" s="61"/>
      <c r="R18" s="61"/>
      <c r="S18" s="61"/>
      <c r="U18" s="66"/>
      <c r="V18" s="57"/>
    </row>
    <row r="19" spans="2:22" ht="15" customHeight="1">
      <c r="B19" s="65" t="s">
        <v>189</v>
      </c>
      <c r="C19" s="66">
        <v>56.896000000000001</v>
      </c>
      <c r="D19" s="66">
        <v>80.414000000000001</v>
      </c>
      <c r="E19" s="66">
        <v>86.272999999999996</v>
      </c>
      <c r="F19" s="66">
        <v>81.233999999999995</v>
      </c>
      <c r="G19" s="66">
        <v>57.68</v>
      </c>
      <c r="H19" s="66">
        <v>38.875</v>
      </c>
      <c r="I19" s="66">
        <v>40.502000000000002</v>
      </c>
      <c r="J19" s="66">
        <v>49.363999999999997</v>
      </c>
      <c r="K19" s="66">
        <v>56.055</v>
      </c>
      <c r="L19" s="66">
        <v>60.351999999999997</v>
      </c>
      <c r="M19" s="66">
        <v>5.2729999999999997</v>
      </c>
      <c r="N19" s="66">
        <v>38.744999999999997</v>
      </c>
      <c r="O19" s="66">
        <v>4.3339999999999996</v>
      </c>
      <c r="P19" s="180">
        <v>32.134999999999998</v>
      </c>
      <c r="Q19" s="66"/>
      <c r="R19" s="61"/>
      <c r="S19" s="66"/>
      <c r="U19" s="66"/>
    </row>
    <row r="20" spans="2:22" ht="15" customHeight="1">
      <c r="B20" s="65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302"/>
      <c r="N20" s="302"/>
      <c r="O20" s="302"/>
      <c r="P20" s="303"/>
      <c r="Q20" s="61"/>
      <c r="R20" s="61"/>
      <c r="S20" s="61"/>
      <c r="U20" s="66"/>
    </row>
    <row r="21" spans="2:22" ht="15" customHeight="1">
      <c r="B21" s="69" t="s">
        <v>190</v>
      </c>
      <c r="C21" s="61">
        <v>-7.859</v>
      </c>
      <c r="D21" s="61">
        <v>-7.6769999999999996</v>
      </c>
      <c r="E21" s="61">
        <v>-10.119999999999999</v>
      </c>
      <c r="F21" s="61">
        <v>-18.600999999999999</v>
      </c>
      <c r="G21" s="61">
        <v>9.1110000000000007</v>
      </c>
      <c r="H21" s="61">
        <v>4.6420000000000003</v>
      </c>
      <c r="I21" s="61">
        <v>-3.12</v>
      </c>
      <c r="J21" s="61">
        <v>-6.0430000000000001</v>
      </c>
      <c r="K21" s="61">
        <v>-9.2720000000000002</v>
      </c>
      <c r="L21" s="61">
        <v>-10.066000000000001</v>
      </c>
      <c r="M21" s="61">
        <v>-0.94699999999999995</v>
      </c>
      <c r="N21" s="61">
        <v>-5.8079999999999998</v>
      </c>
      <c r="O21" s="61">
        <v>1.9E-2</v>
      </c>
      <c r="P21" s="179">
        <v>2.726</v>
      </c>
      <c r="Q21" s="61"/>
      <c r="R21" s="61"/>
      <c r="S21" s="61"/>
      <c r="U21" s="66"/>
    </row>
    <row r="22" spans="2:22" ht="15" customHeight="1">
      <c r="B22" s="70" t="s">
        <v>191</v>
      </c>
      <c r="C22" s="66">
        <v>-5.7590000000000003</v>
      </c>
      <c r="D22" s="66">
        <v>-7.0149999999999997</v>
      </c>
      <c r="E22" s="66">
        <v>-7.1950000000000003</v>
      </c>
      <c r="F22" s="66">
        <v>-4.0789999999999997</v>
      </c>
      <c r="G22" s="66">
        <v>-0.29899999999999999</v>
      </c>
      <c r="H22" s="66">
        <v>0.40699999999999997</v>
      </c>
      <c r="I22" s="66">
        <v>-3.794</v>
      </c>
      <c r="J22" s="66">
        <v>-3.6840000000000002</v>
      </c>
      <c r="K22" s="66">
        <v>-4.46</v>
      </c>
      <c r="L22" s="66">
        <v>-5.2119999999999997</v>
      </c>
      <c r="M22" s="66">
        <v>-0.69499999999999995</v>
      </c>
      <c r="N22" s="66">
        <v>-3.5510000000000002</v>
      </c>
      <c r="O22" s="66">
        <v>-0.104</v>
      </c>
      <c r="P22" s="180">
        <v>-6.5000000000000002E-2</v>
      </c>
      <c r="Q22" s="66"/>
      <c r="R22" s="61"/>
      <c r="S22" s="66"/>
      <c r="U22" s="66"/>
    </row>
    <row r="23" spans="2:22" ht="15" customHeight="1">
      <c r="B23" s="70" t="s">
        <v>192</v>
      </c>
      <c r="C23" s="66">
        <v>5.6</v>
      </c>
      <c r="D23" s="66">
        <v>11.407999999999999</v>
      </c>
      <c r="E23" s="66">
        <v>7.9610000000000003</v>
      </c>
      <c r="F23" s="66">
        <v>2.6909999999999998</v>
      </c>
      <c r="G23" s="66">
        <v>3.452</v>
      </c>
      <c r="H23" s="66">
        <v>-0.16800000000000001</v>
      </c>
      <c r="I23" s="66">
        <v>-2.722</v>
      </c>
      <c r="J23" s="66">
        <v>0.39300000000000002</v>
      </c>
      <c r="K23" s="66">
        <v>2.4209999999999998</v>
      </c>
      <c r="L23" s="66">
        <v>2.6019999999999999</v>
      </c>
      <c r="M23" s="66">
        <v>0.33200000000000002</v>
      </c>
      <c r="N23" s="66">
        <v>1.583</v>
      </c>
      <c r="O23" s="81">
        <v>0.27700000000000002</v>
      </c>
      <c r="P23" s="180">
        <v>2.9580000000000002</v>
      </c>
      <c r="Q23" s="66"/>
      <c r="R23" s="61"/>
      <c r="S23" s="66"/>
      <c r="U23" s="61"/>
      <c r="V23" s="64"/>
    </row>
    <row r="24" spans="2:22" s="64" customFormat="1" ht="15" customHeight="1">
      <c r="B24" s="63"/>
      <c r="C24" s="61"/>
      <c r="D24" s="61"/>
      <c r="E24" s="61"/>
      <c r="F24" s="61"/>
      <c r="G24" s="61"/>
      <c r="H24" s="61"/>
      <c r="I24" s="61"/>
      <c r="J24" s="61"/>
      <c r="K24" s="61"/>
      <c r="L24" s="61"/>
      <c r="P24" s="173"/>
      <c r="Q24" s="61"/>
      <c r="R24" s="61"/>
      <c r="S24" s="61"/>
      <c r="U24" s="66"/>
      <c r="V24" s="57"/>
    </row>
    <row r="25" spans="2:22" ht="15" customHeight="1">
      <c r="B25" s="60" t="s">
        <v>193</v>
      </c>
      <c r="C25" s="61">
        <v>5.0309999999999997</v>
      </c>
      <c r="D25" s="61">
        <v>-2.4550000000000001</v>
      </c>
      <c r="E25" s="61">
        <v>-4.1749999999999998</v>
      </c>
      <c r="F25" s="61">
        <v>2.0230000000000001</v>
      </c>
      <c r="G25" s="61">
        <v>-13.307</v>
      </c>
      <c r="H25" s="61">
        <v>0.84899999999999998</v>
      </c>
      <c r="I25" s="61">
        <v>1.3460000000000001</v>
      </c>
      <c r="J25" s="61">
        <v>2.5659999999999998</v>
      </c>
      <c r="K25" s="61">
        <v>2.8769999999999998</v>
      </c>
      <c r="L25" s="61">
        <v>5.98</v>
      </c>
      <c r="M25" s="61">
        <v>6.9000000000000006E-2</v>
      </c>
      <c r="N25" s="61">
        <v>2.105</v>
      </c>
      <c r="O25" s="61">
        <v>0.35299999999999998</v>
      </c>
      <c r="P25" s="179">
        <v>1.4670000000000001</v>
      </c>
      <c r="Q25" s="61"/>
      <c r="R25" s="61"/>
      <c r="S25" s="61"/>
      <c r="U25" s="61"/>
    </row>
    <row r="26" spans="2:22" ht="15" customHeight="1">
      <c r="B26" s="70" t="s">
        <v>194</v>
      </c>
      <c r="C26" s="66">
        <v>3.4289999999999998</v>
      </c>
      <c r="D26" s="66">
        <v>0</v>
      </c>
      <c r="E26" s="66">
        <v>-3.419</v>
      </c>
      <c r="F26" s="66">
        <v>-5.5750000000000002</v>
      </c>
      <c r="G26" s="66">
        <v>0.90300000000000002</v>
      </c>
      <c r="H26" s="66">
        <v>5.1669999999999998</v>
      </c>
      <c r="I26" s="66">
        <v>1.002</v>
      </c>
      <c r="J26" s="66">
        <v>0.107</v>
      </c>
      <c r="K26" s="66">
        <v>-0.71599999999999997</v>
      </c>
      <c r="L26" s="66">
        <v>-1.5940000000000001</v>
      </c>
      <c r="M26" s="66">
        <v>0</v>
      </c>
      <c r="N26" s="66">
        <v>-1.0329999999999999</v>
      </c>
      <c r="O26" s="66">
        <v>-0.13900000000000001</v>
      </c>
      <c r="P26" s="180">
        <v>1.3919999999999999</v>
      </c>
      <c r="Q26" s="66"/>
      <c r="R26" s="61"/>
      <c r="S26" s="66"/>
      <c r="U26" s="61"/>
    </row>
    <row r="27" spans="2:22" ht="15" customHeight="1">
      <c r="B27" s="71" t="s">
        <v>195</v>
      </c>
      <c r="C27" s="66">
        <v>8.4599999999999991</v>
      </c>
      <c r="D27" s="66">
        <v>-2.4550000000000001</v>
      </c>
      <c r="E27" s="66">
        <v>-7.5939999999999994</v>
      </c>
      <c r="F27" s="66">
        <v>-3.552</v>
      </c>
      <c r="G27" s="66">
        <v>-12.404</v>
      </c>
      <c r="H27" s="66">
        <v>6.016</v>
      </c>
      <c r="I27" s="66">
        <v>2.3479999999999999</v>
      </c>
      <c r="J27" s="66">
        <v>2.673</v>
      </c>
      <c r="K27" s="66">
        <v>2.1609999999999996</v>
      </c>
      <c r="L27" s="66">
        <v>4.3860000000000001</v>
      </c>
      <c r="M27" s="66">
        <v>6.9000000000000006E-2</v>
      </c>
      <c r="N27" s="66">
        <v>1.0720000000000001</v>
      </c>
      <c r="O27" s="66">
        <v>0.21399999999999997</v>
      </c>
      <c r="P27" s="66">
        <v>2.859</v>
      </c>
      <c r="Q27" s="66"/>
      <c r="R27" s="61"/>
      <c r="S27" s="66"/>
      <c r="U27" s="66"/>
    </row>
    <row r="28" spans="2:22" ht="15" customHeight="1">
      <c r="B28" s="169"/>
      <c r="C28" s="7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72"/>
      <c r="Q28" s="66"/>
      <c r="R28" s="61"/>
      <c r="S28" s="66"/>
      <c r="U28" s="66"/>
    </row>
    <row r="29" spans="2:22" ht="15" customHeight="1">
      <c r="B29" s="60" t="s">
        <v>196</v>
      </c>
      <c r="C29" s="61">
        <v>-2.1349351571207746</v>
      </c>
      <c r="D29" s="61">
        <v>-6.0443600136302029</v>
      </c>
      <c r="E29" s="61">
        <v>-7.8510545118927029</v>
      </c>
      <c r="F29" s="61">
        <v>-8.6709259346825558</v>
      </c>
      <c r="G29" s="61">
        <v>-3.4167582116107975</v>
      </c>
      <c r="H29" s="61">
        <v>5.548320220648848</v>
      </c>
      <c r="I29" s="61">
        <v>-1.9996248784278539</v>
      </c>
      <c r="J29" s="61">
        <v>-3.0916650289331358</v>
      </c>
      <c r="K29" s="61">
        <v>-4.9208137374657532</v>
      </c>
      <c r="L29" s="61">
        <v>-2.6615936720954956</v>
      </c>
      <c r="M29" s="174" t="s">
        <v>82</v>
      </c>
      <c r="N29" s="174" t="s">
        <v>82</v>
      </c>
      <c r="O29" s="174" t="s">
        <v>82</v>
      </c>
      <c r="P29" s="280" t="s">
        <v>82</v>
      </c>
      <c r="Q29" s="61"/>
      <c r="R29" s="61"/>
      <c r="S29" s="61"/>
      <c r="U29" s="61"/>
      <c r="V29" s="64"/>
    </row>
    <row r="30" spans="2:22" ht="15" customHeight="1">
      <c r="B30" s="70" t="s">
        <v>197</v>
      </c>
      <c r="C30" s="66">
        <v>46.454660020294412</v>
      </c>
      <c r="D30" s="66">
        <v>49.41100399298287</v>
      </c>
      <c r="E30" s="66">
        <v>47.383455329676252</v>
      </c>
      <c r="F30" s="66">
        <v>42.897408672740262</v>
      </c>
      <c r="G30" s="66">
        <v>48.64642957679812</v>
      </c>
      <c r="H30" s="66">
        <v>52.745100786973374</v>
      </c>
      <c r="I30" s="66">
        <v>49.302648127925345</v>
      </c>
      <c r="J30" s="66">
        <v>48.026296428287672</v>
      </c>
      <c r="K30" s="66">
        <v>45.273475519591244</v>
      </c>
      <c r="L30" s="66">
        <v>41.018488706038141</v>
      </c>
      <c r="M30" s="174" t="s">
        <v>82</v>
      </c>
      <c r="N30" s="174" t="s">
        <v>82</v>
      </c>
      <c r="O30" s="174" t="s">
        <v>82</v>
      </c>
      <c r="P30" s="280" t="s">
        <v>82</v>
      </c>
      <c r="Q30" s="61"/>
      <c r="R30" s="61"/>
      <c r="S30" s="61"/>
      <c r="U30" s="61"/>
    </row>
    <row r="31" spans="2:22" ht="15" customHeight="1">
      <c r="B31" s="70" t="s">
        <v>198</v>
      </c>
      <c r="C31" s="66">
        <v>49.273397353071253</v>
      </c>
      <c r="D31" s="66">
        <v>55.403384755054439</v>
      </c>
      <c r="E31" s="66">
        <v>55.24053436892374</v>
      </c>
      <c r="F31" s="66">
        <v>51.104289412710422</v>
      </c>
      <c r="G31" s="66">
        <v>52.07062198817308</v>
      </c>
      <c r="H31" s="66">
        <v>55.348456436978545</v>
      </c>
      <c r="I31" s="66">
        <v>56.217749596572155</v>
      </c>
      <c r="J31" s="66">
        <v>55.810696619995092</v>
      </c>
      <c r="K31" s="66">
        <v>53.978235890375657</v>
      </c>
      <c r="L31" s="66">
        <v>49.092979111369559</v>
      </c>
      <c r="M31" s="174" t="s">
        <v>82</v>
      </c>
      <c r="N31" s="174" t="s">
        <v>82</v>
      </c>
      <c r="O31" s="174" t="s">
        <v>82</v>
      </c>
      <c r="P31" s="280" t="s">
        <v>82</v>
      </c>
      <c r="Q31" s="61"/>
      <c r="R31" s="61"/>
      <c r="S31" s="61"/>
      <c r="U31" s="66"/>
    </row>
    <row r="32" spans="2:22" s="64" customFormat="1" ht="15" customHeight="1">
      <c r="B32" s="69" t="s">
        <v>199</v>
      </c>
      <c r="C32" s="61">
        <v>-5.563148342112787</v>
      </c>
      <c r="D32" s="61">
        <v>-4.5345990251772763</v>
      </c>
      <c r="E32" s="61">
        <v>-5.5425651664007081</v>
      </c>
      <c r="F32" s="61">
        <v>-9.7643717950738704</v>
      </c>
      <c r="G32" s="61">
        <v>6.7732994051318496</v>
      </c>
      <c r="H32" s="61">
        <v>5.1155981332399483</v>
      </c>
      <c r="I32" s="61">
        <v>-3.34342423402728</v>
      </c>
      <c r="J32" s="61">
        <v>-5.380041470052169</v>
      </c>
      <c r="K32" s="61">
        <v>-7.0935610966701592</v>
      </c>
      <c r="L32" s="61">
        <v>-6.4965087059440485</v>
      </c>
      <c r="M32" s="174" t="s">
        <v>82</v>
      </c>
      <c r="N32" s="174" t="s">
        <v>82</v>
      </c>
      <c r="O32" s="174" t="s">
        <v>82</v>
      </c>
      <c r="P32" s="280" t="s">
        <v>82</v>
      </c>
      <c r="Q32" s="61"/>
      <c r="R32" s="61"/>
      <c r="S32" s="61"/>
      <c r="U32" s="66"/>
      <c r="V32" s="57"/>
    </row>
    <row r="33" spans="2:22" ht="15" customHeight="1">
      <c r="B33" s="70" t="s">
        <v>243</v>
      </c>
      <c r="C33" s="66">
        <v>-4.0766218732952719</v>
      </c>
      <c r="D33" s="66">
        <v>-4.1435732918612205</v>
      </c>
      <c r="E33" s="66">
        <v>-3.9405885743333102</v>
      </c>
      <c r="F33" s="66">
        <v>-2.141222114515688</v>
      </c>
      <c r="G33" s="66">
        <v>-0.22228257294857015</v>
      </c>
      <c r="H33" s="66">
        <v>0.44852400694283906</v>
      </c>
      <c r="I33" s="66">
        <v>-4.0656895974036855</v>
      </c>
      <c r="J33" s="66">
        <v>-3.2798399430203857</v>
      </c>
      <c r="K33" s="66">
        <v>-3.4121314162153702</v>
      </c>
      <c r="L33" s="66">
        <v>-3.3637793935406695</v>
      </c>
      <c r="M33" s="174" t="s">
        <v>82</v>
      </c>
      <c r="N33" s="174" t="s">
        <v>82</v>
      </c>
      <c r="O33" s="174" t="s">
        <v>82</v>
      </c>
      <c r="P33" s="280" t="s">
        <v>82</v>
      </c>
      <c r="Q33" s="61"/>
      <c r="R33" s="61"/>
      <c r="S33" s="61"/>
      <c r="U33" s="66"/>
    </row>
    <row r="34" spans="2:22" s="64" customFormat="1" ht="15" customHeight="1">
      <c r="B34" s="60" t="s">
        <v>200</v>
      </c>
      <c r="C34" s="61">
        <v>3.5612926974385331</v>
      </c>
      <c r="D34" s="61">
        <v>-1.4501029838231356</v>
      </c>
      <c r="E34" s="61">
        <v>-2.2865819732927823</v>
      </c>
      <c r="F34" s="61">
        <v>1.061949580207217</v>
      </c>
      <c r="G34" s="61">
        <v>-9.3000000000000007</v>
      </c>
      <c r="H34" s="61">
        <v>0.93561887443358804</v>
      </c>
      <c r="I34" s="61">
        <v>1.442387506089974</v>
      </c>
      <c r="J34" s="61">
        <v>2.2844922078692478</v>
      </c>
      <c r="K34" s="61">
        <v>2.2010542790250267</v>
      </c>
      <c r="L34" s="61">
        <v>3.8594399027960873</v>
      </c>
      <c r="M34" s="174" t="s">
        <v>82</v>
      </c>
      <c r="N34" s="174" t="s">
        <v>82</v>
      </c>
      <c r="O34" s="174" t="s">
        <v>82</v>
      </c>
      <c r="P34" s="280" t="s">
        <v>82</v>
      </c>
      <c r="Q34" s="61"/>
      <c r="R34" s="61"/>
      <c r="S34" s="61"/>
      <c r="U34" s="66"/>
      <c r="V34" s="57"/>
    </row>
    <row r="35" spans="2:22" ht="15" customHeight="1">
      <c r="B35" s="74"/>
      <c r="C35" s="73"/>
      <c r="D35" s="73"/>
      <c r="E35" s="73"/>
      <c r="F35" s="73"/>
      <c r="G35" s="73"/>
      <c r="H35" s="73"/>
      <c r="I35" s="73"/>
      <c r="J35" s="73"/>
      <c r="K35" s="73"/>
      <c r="L35" s="73"/>
      <c r="P35" s="173"/>
      <c r="Q35" s="73"/>
      <c r="R35" s="61"/>
      <c r="S35" s="73"/>
      <c r="U35" s="66"/>
    </row>
    <row r="36" spans="2:22" ht="15" customHeight="1">
      <c r="B36" s="72" t="s">
        <v>201</v>
      </c>
      <c r="C36" s="66">
        <v>27.373835299186737</v>
      </c>
      <c r="D36" s="66">
        <v>31.890737647730418</v>
      </c>
      <c r="E36" s="66">
        <v>3.2765336710321833</v>
      </c>
      <c r="F36" s="66">
        <v>-8.2589597528986332</v>
      </c>
      <c r="G36" s="66">
        <v>-14.472303996210201</v>
      </c>
      <c r="H36" s="66">
        <v>-29.933533786991617</v>
      </c>
      <c r="I36" s="66">
        <v>-5.2512704686617724</v>
      </c>
      <c r="J36" s="66">
        <v>18.298569725864127</v>
      </c>
      <c r="K36" s="66">
        <v>9.1685347976121534</v>
      </c>
      <c r="L36" s="66">
        <v>6.3450312636994965</v>
      </c>
      <c r="M36" s="66">
        <v>6.1509535320977804</v>
      </c>
      <c r="N36" s="66">
        <v>7.6756795067153272</v>
      </c>
      <c r="O36" s="66">
        <v>-2.0242914979757054</v>
      </c>
      <c r="P36" s="180">
        <v>-6.7006746750041142</v>
      </c>
      <c r="Q36" s="66"/>
      <c r="R36" s="61"/>
      <c r="S36" s="66"/>
      <c r="U36" s="66"/>
    </row>
    <row r="37" spans="2:22" ht="15" customHeight="1">
      <c r="B37" s="75" t="s">
        <v>202</v>
      </c>
      <c r="C37" s="66">
        <v>33.945429291145786</v>
      </c>
      <c r="D37" s="66">
        <v>41.335067491563535</v>
      </c>
      <c r="E37" s="66">
        <v>7.2860447185813371</v>
      </c>
      <c r="F37" s="66">
        <v>-5.8407613042319184</v>
      </c>
      <c r="G37" s="66">
        <v>-28.995248295048867</v>
      </c>
      <c r="H37" s="66">
        <v>-32.602288488210817</v>
      </c>
      <c r="I37" s="66">
        <v>4.1852090032154337</v>
      </c>
      <c r="J37" s="66">
        <v>21.880400967853447</v>
      </c>
      <c r="K37" s="66">
        <v>13.554412122194307</v>
      </c>
      <c r="L37" s="66">
        <v>7.6656854874676696</v>
      </c>
      <c r="M37" s="66">
        <v>9.1492444628441305</v>
      </c>
      <c r="N37" s="66">
        <v>9.4800791183950359</v>
      </c>
      <c r="O37" s="66">
        <v>-17.807699601744741</v>
      </c>
      <c r="P37" s="180">
        <v>-17.06026584075364</v>
      </c>
      <c r="Q37" s="66"/>
      <c r="R37" s="61"/>
      <c r="S37" s="66"/>
      <c r="T37" s="66"/>
      <c r="U37" s="66"/>
      <c r="V37" s="64"/>
    </row>
    <row r="38" spans="2:22" ht="15" customHeight="1">
      <c r="B38" s="72"/>
      <c r="C38" s="73"/>
      <c r="D38" s="73"/>
      <c r="E38" s="73"/>
      <c r="F38" s="76"/>
      <c r="G38" s="73"/>
      <c r="H38" s="73"/>
      <c r="I38" s="73"/>
      <c r="J38" s="73"/>
      <c r="K38" s="73"/>
      <c r="L38" s="73"/>
      <c r="P38" s="172"/>
      <c r="Q38" s="73"/>
      <c r="R38" s="61"/>
      <c r="S38" s="73"/>
      <c r="T38" s="73"/>
      <c r="U38" s="66"/>
    </row>
    <row r="39" spans="2:22" ht="15" customHeight="1">
      <c r="B39" s="69" t="s">
        <v>203</v>
      </c>
      <c r="C39" s="61">
        <v>34.6</v>
      </c>
      <c r="D39" s="61">
        <v>31.8</v>
      </c>
      <c r="E39" s="61">
        <v>24.5</v>
      </c>
      <c r="F39" s="61">
        <v>20.399999999999999</v>
      </c>
      <c r="G39" s="61">
        <v>7.5</v>
      </c>
      <c r="H39" s="61">
        <v>13.3</v>
      </c>
      <c r="I39" s="61">
        <v>15.5</v>
      </c>
      <c r="J39" s="61">
        <v>18.8</v>
      </c>
      <c r="K39" s="61">
        <v>20.8</v>
      </c>
      <c r="L39" s="61">
        <v>25.3</v>
      </c>
      <c r="M39" s="61">
        <v>22</v>
      </c>
      <c r="N39" s="61">
        <v>22</v>
      </c>
      <c r="O39" s="61">
        <v>29</v>
      </c>
      <c r="P39" s="179">
        <v>29</v>
      </c>
      <c r="Q39" s="61"/>
      <c r="R39" s="61"/>
      <c r="S39" s="61"/>
      <c r="T39" s="61"/>
      <c r="U39" s="66"/>
      <c r="V39" s="64"/>
    </row>
    <row r="40" spans="2:22" ht="15" customHeight="1">
      <c r="B40" s="77" t="s">
        <v>204</v>
      </c>
      <c r="C40" s="78">
        <v>4.4000000000000004</v>
      </c>
      <c r="D40" s="78">
        <v>3.8</v>
      </c>
      <c r="E40" s="78">
        <v>3</v>
      </c>
      <c r="F40" s="78">
        <v>3.5</v>
      </c>
      <c r="G40" s="78">
        <v>1.8</v>
      </c>
      <c r="H40" s="78">
        <v>3</v>
      </c>
      <c r="I40" s="78">
        <v>3</v>
      </c>
      <c r="J40" s="78">
        <v>3.2</v>
      </c>
      <c r="K40" s="78">
        <v>3.3</v>
      </c>
      <c r="L40" s="78">
        <v>4.8</v>
      </c>
      <c r="M40" s="78">
        <v>4</v>
      </c>
      <c r="N40" s="78">
        <v>4</v>
      </c>
      <c r="O40" s="78">
        <v>4.8</v>
      </c>
      <c r="P40" s="181">
        <v>4.8</v>
      </c>
      <c r="Q40" s="66"/>
      <c r="R40" s="61"/>
      <c r="S40" s="66"/>
      <c r="T40" s="66"/>
      <c r="U40" s="66"/>
    </row>
    <row r="41" spans="2:22" ht="15" customHeight="1">
      <c r="B41" s="79" t="s">
        <v>59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U41" s="66"/>
    </row>
    <row r="42" spans="2:22" ht="15" customHeight="1">
      <c r="B42" s="309" t="s">
        <v>205</v>
      </c>
      <c r="C42" s="309"/>
      <c r="D42" s="81"/>
      <c r="E42" s="81"/>
      <c r="F42" s="81"/>
    </row>
    <row r="43" spans="2:22" ht="15" customHeight="1">
      <c r="B43" s="309" t="s">
        <v>206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22" ht="15" customHeight="1"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2:22" ht="15" customHeight="1">
      <c r="C45" s="82"/>
      <c r="D45" s="82"/>
      <c r="E45" s="82"/>
      <c r="F45" s="82"/>
      <c r="G45" s="82"/>
      <c r="H45" s="83"/>
      <c r="I45" s="204"/>
      <c r="J45" s="83"/>
      <c r="K45" s="155"/>
      <c r="L45" s="155"/>
      <c r="O45" s="81"/>
    </row>
    <row r="46" spans="2:22" ht="15" customHeight="1">
      <c r="G46" s="84"/>
      <c r="H46" s="84"/>
      <c r="I46" s="84"/>
      <c r="J46" s="151"/>
      <c r="K46" s="154"/>
      <c r="L46" s="151"/>
      <c r="M46" s="81"/>
      <c r="N46" s="81"/>
      <c r="O46" s="81"/>
    </row>
    <row r="47" spans="2:22" ht="15" customHeight="1">
      <c r="K47" s="81"/>
      <c r="L47" s="81"/>
      <c r="O47" s="81"/>
    </row>
    <row r="48" spans="2:22" ht="15" customHeight="1">
      <c r="L48" s="81"/>
      <c r="O48" s="81"/>
    </row>
    <row r="49" spans="11:15" ht="15" customHeight="1">
      <c r="K49" s="170"/>
      <c r="L49" s="81"/>
      <c r="O49" s="81"/>
    </row>
    <row r="50" spans="11:15" ht="15" customHeight="1">
      <c r="K50" s="152"/>
      <c r="L50" s="81"/>
      <c r="M50" s="81"/>
      <c r="N50" s="81"/>
      <c r="O50" s="81"/>
    </row>
    <row r="51" spans="11:15" ht="15" customHeight="1">
      <c r="K51" s="157"/>
      <c r="L51" s="81"/>
      <c r="M51" s="81"/>
      <c r="N51" s="81"/>
      <c r="O51" s="81"/>
    </row>
    <row r="52" spans="11:15" ht="15" customHeight="1">
      <c r="K52" s="81"/>
      <c r="L52" s="81"/>
      <c r="M52" s="81"/>
      <c r="N52" s="81"/>
      <c r="O52" s="81"/>
    </row>
    <row r="53" spans="11:15" ht="15" customHeight="1">
      <c r="L53" s="81"/>
      <c r="M53" s="81"/>
      <c r="N53" s="81"/>
      <c r="O53" s="81"/>
    </row>
    <row r="54" spans="11:15" ht="15" customHeight="1">
      <c r="K54" s="81"/>
      <c r="L54" s="81"/>
      <c r="M54" s="81"/>
      <c r="N54" s="81"/>
      <c r="O54" s="81"/>
    </row>
    <row r="55" spans="11:15" ht="15" customHeight="1">
      <c r="K55" s="81"/>
      <c r="L55" s="81"/>
      <c r="O55" s="81"/>
    </row>
  </sheetData>
  <mergeCells count="17">
    <mergeCell ref="N3:N4"/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"/>
  <sheetViews>
    <sheetView showGridLines="0" zoomScale="80" zoomScaleNormal="80" zoomScalePageLayoutView="8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M92" sqref="M92"/>
    </sheetView>
  </sheetViews>
  <sheetFormatPr defaultColWidth="9.44140625" defaultRowHeight="11.4"/>
  <cols>
    <col min="1" max="1" width="5.77734375" style="29" customWidth="1"/>
    <col min="2" max="2" width="48" style="29" customWidth="1"/>
    <col min="3" max="27" width="10.77734375" style="56" customWidth="1"/>
    <col min="28" max="16384" width="9.44140625" style="29"/>
  </cols>
  <sheetData>
    <row r="1" spans="2:28" ht="30" customHeight="1">
      <c r="B1" s="368" t="s">
        <v>207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28"/>
    </row>
    <row r="2" spans="2:28" ht="15.75" customHeight="1">
      <c r="B2" s="369" t="s">
        <v>1</v>
      </c>
      <c r="C2" s="177" t="s">
        <v>102</v>
      </c>
      <c r="D2" s="177" t="s">
        <v>3</v>
      </c>
      <c r="E2" s="177" t="s">
        <v>4</v>
      </c>
      <c r="F2" s="201" t="s">
        <v>5</v>
      </c>
      <c r="G2" s="370" t="s">
        <v>6</v>
      </c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176"/>
      <c r="S2" s="370" t="s">
        <v>7</v>
      </c>
      <c r="T2" s="371"/>
      <c r="U2" s="371"/>
      <c r="V2" s="371"/>
      <c r="W2" s="372"/>
      <c r="X2" s="213"/>
      <c r="Y2" s="284"/>
      <c r="Z2" s="310"/>
      <c r="AA2" s="205"/>
      <c r="AB2" s="28"/>
    </row>
    <row r="3" spans="2:28" ht="41.25" customHeight="1">
      <c r="B3" s="369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13</v>
      </c>
      <c r="Y3" s="30" t="s">
        <v>14</v>
      </c>
      <c r="Z3" s="30" t="s">
        <v>15</v>
      </c>
      <c r="AA3" s="30" t="s">
        <v>250</v>
      </c>
      <c r="AB3" s="28"/>
    </row>
    <row r="4" spans="2:28" ht="15.6" customHeight="1">
      <c r="B4" s="32" t="s">
        <v>208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33">
        <v>532652.29741945001</v>
      </c>
      <c r="Y4" s="33">
        <v>548906.36791107</v>
      </c>
      <c r="Z4" s="33">
        <v>562323.00620271999</v>
      </c>
      <c r="AA4" s="206"/>
      <c r="AB4" s="28"/>
    </row>
    <row r="5" spans="2:28" ht="15.6" customHeight="1">
      <c r="B5" s="36" t="s">
        <v>209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33">
        <v>1610503.6880420099</v>
      </c>
      <c r="Y5" s="33">
        <v>1666054.9901276799</v>
      </c>
      <c r="Z5" s="33">
        <v>1674878.4198213399</v>
      </c>
      <c r="AA5" s="206"/>
      <c r="AB5" s="37"/>
    </row>
    <row r="6" spans="2:28" ht="15.6" customHeight="1">
      <c r="B6" s="38" t="s">
        <v>210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39">
        <v>448586.83509248</v>
      </c>
      <c r="Y6" s="39">
        <v>462246.00071199</v>
      </c>
      <c r="Z6" s="39">
        <v>470419.68940055999</v>
      </c>
      <c r="AA6" s="207"/>
      <c r="AB6" s="28"/>
    </row>
    <row r="7" spans="2:28" ht="15" customHeight="1">
      <c r="B7" s="36" t="s">
        <v>211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33">
        <v>46341.95921904</v>
      </c>
      <c r="Y7" s="33">
        <v>50380.843823269999</v>
      </c>
      <c r="Z7" s="33">
        <v>53655.019271550002</v>
      </c>
      <c r="AA7" s="206"/>
      <c r="AB7" s="28"/>
    </row>
    <row r="8" spans="2:28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206"/>
      <c r="AB8" s="28"/>
    </row>
    <row r="9" spans="2:28" ht="25.5" customHeight="1">
      <c r="B9" s="36" t="s">
        <v>212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33">
        <v>1182926.9885024801</v>
      </c>
      <c r="Y9" s="33">
        <v>1226181.7059488101</v>
      </c>
      <c r="Z9" s="33">
        <v>1226495.3305932302</v>
      </c>
      <c r="AA9" s="206"/>
      <c r="AB9" s="28"/>
    </row>
    <row r="10" spans="2:28" ht="15.6" customHeight="1">
      <c r="B10" s="38" t="s">
        <v>213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39">
        <v>710955.89278279</v>
      </c>
      <c r="Y10" s="39">
        <v>726577.82546477008</v>
      </c>
      <c r="Z10" s="39">
        <v>736210.09888985998</v>
      </c>
      <c r="AA10" s="207"/>
      <c r="AB10" s="28"/>
    </row>
    <row r="11" spans="2:28" ht="15.6" customHeight="1">
      <c r="B11" s="38" t="s">
        <v>214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39">
        <v>471971.09571968997</v>
      </c>
      <c r="Y11" s="39">
        <v>499603.88048404001</v>
      </c>
      <c r="Z11" s="39">
        <v>490285.23170336999</v>
      </c>
      <c r="AA11" s="207"/>
      <c r="AB11" s="28"/>
    </row>
    <row r="12" spans="2:28" ht="15.6" customHeight="1">
      <c r="B12" s="38" t="s">
        <v>215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39">
        <v>17681.985588287589</v>
      </c>
      <c r="Y12" s="39">
        <v>18041.907764678439</v>
      </c>
      <c r="Z12" s="39">
        <v>17844.191881007355</v>
      </c>
      <c r="AA12" s="207"/>
      <c r="AB12" s="28"/>
    </row>
    <row r="13" spans="2:28" ht="15.6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207"/>
      <c r="AB13" s="28"/>
    </row>
    <row r="14" spans="2:28" s="44" customFormat="1" ht="15.6" customHeight="1">
      <c r="B14" s="42" t="s">
        <v>216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33">
        <v>454322.75363361003</v>
      </c>
      <c r="Y14" s="33">
        <v>479634.45632659004</v>
      </c>
      <c r="Z14" s="33">
        <v>481696.26803346002</v>
      </c>
      <c r="AA14" s="206"/>
      <c r="AB14" s="43"/>
    </row>
    <row r="15" spans="2:28" ht="15.6" customHeight="1">
      <c r="B15" s="45" t="s">
        <v>213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39">
        <v>269515.06638024002</v>
      </c>
      <c r="Y15" s="39">
        <v>283505.31477264001</v>
      </c>
      <c r="Z15" s="39">
        <v>291832.75655086001</v>
      </c>
      <c r="AA15" s="207"/>
      <c r="AB15" s="28"/>
    </row>
    <row r="16" spans="2:28" ht="15.6" customHeight="1">
      <c r="B16" s="45" t="s">
        <v>214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39">
        <v>184807.68725337001</v>
      </c>
      <c r="Y16" s="39">
        <v>196129.14155395</v>
      </c>
      <c r="Z16" s="39">
        <v>189863.51148260001</v>
      </c>
      <c r="AA16" s="207"/>
      <c r="AB16" s="28"/>
    </row>
    <row r="17" spans="2:28" ht="15.6" customHeight="1">
      <c r="B17" s="45" t="s">
        <v>215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39">
        <v>6923.6588686346577</v>
      </c>
      <c r="Y17" s="39">
        <v>7082.698954326811</v>
      </c>
      <c r="Z17" s="39">
        <v>6910.1835238372541</v>
      </c>
      <c r="AA17" s="207"/>
      <c r="AB17" s="28"/>
    </row>
    <row r="18" spans="2:28" s="44" customFormat="1" ht="15.6" customHeight="1">
      <c r="B18" s="42" t="s">
        <v>217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33">
        <v>658210.05956180999</v>
      </c>
      <c r="Y18" s="33">
        <v>673267.88615322998</v>
      </c>
      <c r="Z18" s="33">
        <v>671974.50525606005</v>
      </c>
      <c r="AA18" s="206"/>
      <c r="AB18" s="43"/>
    </row>
    <row r="19" spans="2:28" ht="15.6" customHeight="1">
      <c r="B19" s="45" t="s">
        <v>213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39">
        <v>389740.55336854002</v>
      </c>
      <c r="Y19" s="39">
        <v>389989.65719016001</v>
      </c>
      <c r="Z19" s="39">
        <v>389931.05189614999</v>
      </c>
      <c r="AA19" s="207"/>
      <c r="AB19" s="28"/>
    </row>
    <row r="20" spans="2:28" ht="15.6" customHeight="1">
      <c r="B20" s="45" t="s">
        <v>214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39">
        <v>268469.50619326998</v>
      </c>
      <c r="Y20" s="39">
        <v>283278.22896307003</v>
      </c>
      <c r="Z20" s="39">
        <v>282043.45335991</v>
      </c>
      <c r="AA20" s="207"/>
      <c r="AB20" s="28"/>
    </row>
    <row r="21" spans="2:28" ht="15.6" customHeight="1">
      <c r="B21" s="45" t="s">
        <v>215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39">
        <v>10057.975970256104</v>
      </c>
      <c r="Y21" s="39">
        <v>10229.863854823358</v>
      </c>
      <c r="Z21" s="39">
        <v>10265.121555978512</v>
      </c>
      <c r="AA21" s="207"/>
      <c r="AB21" s="28"/>
    </row>
    <row r="22" spans="2:28" ht="15.6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207"/>
      <c r="AB22" s="28"/>
    </row>
    <row r="23" spans="2:28" s="44" customFormat="1" ht="25.5" customHeight="1">
      <c r="B23" s="32" t="s">
        <v>218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33">
        <v>992058.12794400996</v>
      </c>
      <c r="Y23" s="33">
        <v>1013226.1227154699</v>
      </c>
      <c r="Z23" s="33">
        <v>1015413.2347300701</v>
      </c>
      <c r="AA23" s="206"/>
      <c r="AB23" s="43"/>
    </row>
    <row r="24" spans="2:28" ht="15.6" customHeight="1">
      <c r="B24" s="38" t="s">
        <v>213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39">
        <v>606970.90500757995</v>
      </c>
      <c r="Y24" s="39">
        <v>611461.65638151998</v>
      </c>
      <c r="Z24" s="39">
        <v>613093.79276494996</v>
      </c>
      <c r="AA24" s="207"/>
      <c r="AB24" s="28"/>
    </row>
    <row r="25" spans="2:28" ht="15.6" customHeight="1">
      <c r="B25" s="38" t="s">
        <v>214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39">
        <v>385087.22293643001</v>
      </c>
      <c r="Y25" s="39">
        <v>401764.46633395005</v>
      </c>
      <c r="Z25" s="39">
        <v>402319.44196512003</v>
      </c>
      <c r="AA25" s="207"/>
      <c r="AB25" s="28"/>
    </row>
    <row r="26" spans="2:28" ht="15.6" customHeight="1">
      <c r="B26" s="38" t="s">
        <v>215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39">
        <v>14426.957048741955</v>
      </c>
      <c r="Y26" s="39">
        <v>14508.689239362186</v>
      </c>
      <c r="Z26" s="39">
        <v>14642.630158252143</v>
      </c>
      <c r="AA26" s="207"/>
      <c r="AB26" s="28"/>
    </row>
    <row r="27" spans="2:28" ht="15.6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207"/>
      <c r="AB27" s="28"/>
    </row>
    <row r="28" spans="2:28" s="44" customFormat="1" ht="15.6" customHeight="1">
      <c r="B28" s="42" t="s">
        <v>219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33">
        <v>761426.42581418995</v>
      </c>
      <c r="Y28" s="33">
        <v>779999.87813269999</v>
      </c>
      <c r="Z28" s="33">
        <v>779261.08391743002</v>
      </c>
      <c r="AA28" s="206"/>
      <c r="AB28" s="43"/>
    </row>
    <row r="29" spans="2:28" ht="15.6" customHeight="1">
      <c r="B29" s="45" t="s">
        <v>213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39">
        <v>419840.58494827</v>
      </c>
      <c r="Y29" s="39">
        <v>422588.15666805999</v>
      </c>
      <c r="Z29" s="39">
        <v>420954.51301244996</v>
      </c>
      <c r="AA29" s="207"/>
      <c r="AB29" s="28"/>
    </row>
    <row r="30" spans="2:28" ht="15.6" customHeight="1">
      <c r="B30" s="45" t="s">
        <v>214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39">
        <v>341585.84086592001</v>
      </c>
      <c r="Y30" s="39">
        <v>357411.72146464005</v>
      </c>
      <c r="Z30" s="39">
        <v>358306.57090498001</v>
      </c>
      <c r="AA30" s="207"/>
      <c r="AB30" s="28"/>
    </row>
    <row r="31" spans="2:28" ht="15.6" customHeight="1">
      <c r="B31" s="45" t="s">
        <v>215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39">
        <v>12797.215698440743</v>
      </c>
      <c r="Y31" s="39">
        <v>12907.004057759661</v>
      </c>
      <c r="Z31" s="39">
        <v>13040.758297452678</v>
      </c>
      <c r="AA31" s="207"/>
      <c r="AB31" s="28"/>
    </row>
    <row r="32" spans="2:28" s="44" customFormat="1" ht="15.6" customHeight="1">
      <c r="B32" s="42" t="s">
        <v>220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33">
        <v>218179.63544541999</v>
      </c>
      <c r="Y32" s="33">
        <v>221179.79364392001</v>
      </c>
      <c r="Z32" s="33">
        <v>223787.57861266</v>
      </c>
      <c r="AA32" s="206"/>
      <c r="AB32" s="43"/>
    </row>
    <row r="33" spans="2:28" ht="15.6" customHeight="1">
      <c r="B33" s="45" t="s">
        <v>213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39">
        <v>176495.00299956001</v>
      </c>
      <c r="Y33" s="39">
        <v>178333.04554533001</v>
      </c>
      <c r="Z33" s="39">
        <v>181427.5432358</v>
      </c>
      <c r="AA33" s="207"/>
      <c r="AB33" s="28"/>
    </row>
    <row r="34" spans="2:28" s="1" customFormat="1" ht="15.6" customHeight="1">
      <c r="B34" s="45" t="s">
        <v>214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39">
        <v>41684.632445859999</v>
      </c>
      <c r="Y34" s="39">
        <v>42846.748098589997</v>
      </c>
      <c r="Z34" s="39">
        <v>42360.035376860003</v>
      </c>
      <c r="AA34" s="207"/>
      <c r="AB34" s="28"/>
    </row>
    <row r="35" spans="2:28" s="1" customFormat="1" ht="15.6" customHeight="1">
      <c r="B35" s="45" t="s">
        <v>215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39">
        <v>1561.6784096425172</v>
      </c>
      <c r="Y35" s="39">
        <v>1547.2999858652356</v>
      </c>
      <c r="Z35" s="39">
        <v>1541.7160266582716</v>
      </c>
      <c r="AA35" s="207"/>
      <c r="AB35" s="28"/>
    </row>
    <row r="36" spans="2:28" s="1" customFormat="1" ht="15.6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207"/>
      <c r="AB36" s="28"/>
    </row>
    <row r="37" spans="2:28" s="44" customFormat="1" ht="25.5" customHeight="1">
      <c r="B37" s="32" t="s">
        <v>221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33">
        <v>104797</v>
      </c>
      <c r="Y37" s="33">
        <v>102183</v>
      </c>
      <c r="Z37" s="33">
        <v>107574</v>
      </c>
      <c r="AA37" s="206"/>
      <c r="AB37" s="43"/>
    </row>
    <row r="38" spans="2:28" s="44" customFormat="1" ht="25.5" customHeight="1">
      <c r="B38" s="32" t="s">
        <v>222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33">
        <v>45383.169141389997</v>
      </c>
      <c r="Y38" s="33">
        <v>48951.775120029997</v>
      </c>
      <c r="Z38" s="33">
        <v>54765.287854100003</v>
      </c>
      <c r="AA38" s="206"/>
      <c r="AB38" s="43"/>
    </row>
    <row r="39" spans="2:28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06"/>
      <c r="AB39" s="43"/>
    </row>
    <row r="40" spans="2:28" s="44" customFormat="1" ht="15.6" customHeight="1">
      <c r="B40" s="32" t="s">
        <v>223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5"/>
      <c r="AB40" s="43"/>
    </row>
    <row r="41" spans="2:28" ht="15.6" customHeight="1">
      <c r="B41" s="38" t="s">
        <v>224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0">
        <v>39.898582102449041</v>
      </c>
      <c r="Y41" s="40">
        <v>40.744685560077762</v>
      </c>
      <c r="Z41" s="40">
        <v>39.974488240915626</v>
      </c>
      <c r="AA41" s="41"/>
      <c r="AB41" s="28"/>
    </row>
    <row r="42" spans="2:28" ht="15.6" customHeight="1">
      <c r="B42" s="38" t="s">
        <v>225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0">
        <v>38.817001956780871</v>
      </c>
      <c r="Y42" s="40">
        <v>39.652004357843815</v>
      </c>
      <c r="Z42" s="40">
        <v>39.621252530953036</v>
      </c>
      <c r="AA42" s="41"/>
      <c r="AB42" s="28"/>
    </row>
    <row r="43" spans="2:28" ht="15.6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28"/>
    </row>
    <row r="44" spans="2:28" s="44" customFormat="1" ht="25.5" customHeight="1">
      <c r="B44" s="32" t="s">
        <v>226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33">
        <v>28515.199522491799</v>
      </c>
      <c r="Y44" s="33">
        <v>28802.486967339999</v>
      </c>
      <c r="Z44" s="33">
        <v>29048.752903643101</v>
      </c>
      <c r="AA44" s="206"/>
      <c r="AB44" s="43"/>
    </row>
    <row r="45" spans="2:28" s="44" customFormat="1" ht="15.6" customHeight="1">
      <c r="B45" s="32" t="s">
        <v>227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33">
        <v>1155</v>
      </c>
      <c r="Y45" s="33">
        <v>-368.70000000000005</v>
      </c>
      <c r="Z45" s="33">
        <v>460.5</v>
      </c>
      <c r="AA45" s="206">
        <f>AA46-AA47</f>
        <v>-197.5</v>
      </c>
      <c r="AB45" s="43"/>
    </row>
    <row r="46" spans="2:28" ht="15.6" customHeight="1">
      <c r="B46" s="38" t="s">
        <v>228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39">
        <v>1155</v>
      </c>
      <c r="Y46" s="39">
        <v>130</v>
      </c>
      <c r="Z46" s="39">
        <v>460.5</v>
      </c>
      <c r="AA46" s="207">
        <v>34</v>
      </c>
      <c r="AB46" s="28"/>
    </row>
    <row r="47" spans="2:28" ht="15.6" customHeight="1">
      <c r="B47" s="38" t="s">
        <v>229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39">
        <v>0</v>
      </c>
      <c r="Y47" s="39">
        <v>498.70000000000005</v>
      </c>
      <c r="Z47" s="39">
        <v>0</v>
      </c>
      <c r="AA47" s="207">
        <v>231.5</v>
      </c>
      <c r="AB47" s="28"/>
    </row>
    <row r="48" spans="2:28" s="44" customFormat="1" ht="15.6" customHeight="1">
      <c r="B48" s="32" t="s">
        <v>230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33">
        <v>-177.35305732677989</v>
      </c>
      <c r="Y48" s="33">
        <v>-221.96590791190101</v>
      </c>
      <c r="Z48" s="33">
        <v>-151.20567993204031</v>
      </c>
      <c r="AA48" s="206">
        <f>AA49-AA50</f>
        <v>-129.55029470673298</v>
      </c>
      <c r="AB48" s="271"/>
    </row>
    <row r="49" spans="2:28" ht="15.6" customHeight="1">
      <c r="B49" s="38" t="s">
        <v>229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39">
        <v>1103.5608405318301</v>
      </c>
      <c r="Y49" s="39">
        <v>1320.9136018325416</v>
      </c>
      <c r="Z49" s="39">
        <v>1296.6279241822599</v>
      </c>
      <c r="AA49" s="207">
        <v>1233.7239741624801</v>
      </c>
      <c r="AB49" s="28"/>
    </row>
    <row r="50" spans="2:28" ht="15.6" customHeight="1">
      <c r="B50" s="38" t="s">
        <v>228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39">
        <v>1280.91389785861</v>
      </c>
      <c r="Y50" s="39">
        <v>1542.8795097444427</v>
      </c>
      <c r="Z50" s="39">
        <v>1447.8336041143002</v>
      </c>
      <c r="AA50" s="207">
        <v>1363.2742688692131</v>
      </c>
      <c r="AB50" s="28"/>
    </row>
    <row r="51" spans="2:28" ht="15.6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207"/>
      <c r="AB51" s="28"/>
    </row>
    <row r="52" spans="2:28" s="44" customFormat="1" ht="15.6" customHeight="1">
      <c r="B52" s="32" t="s">
        <v>231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47">
        <v>6</v>
      </c>
      <c r="Y52" s="47">
        <v>6</v>
      </c>
      <c r="Z52" s="47">
        <v>6</v>
      </c>
      <c r="AA52" s="208">
        <v>6</v>
      </c>
      <c r="AB52" s="43"/>
    </row>
    <row r="53" spans="2:28" s="44" customFormat="1" ht="15.6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208"/>
      <c r="AB53" s="43"/>
    </row>
    <row r="54" spans="2:28" s="44" customFormat="1" ht="36.75" customHeight="1">
      <c r="B54" s="32" t="s">
        <v>245</v>
      </c>
      <c r="C54" s="47">
        <v>18.219253133059603</v>
      </c>
      <c r="D54" s="47">
        <v>15.155833429784341</v>
      </c>
      <c r="E54" s="47">
        <v>15.381072413550394</v>
      </c>
      <c r="F54" s="47">
        <v>17.953004858215884</v>
      </c>
      <c r="G54" s="47">
        <v>17.413137575815238</v>
      </c>
      <c r="H54" s="47">
        <v>16.721621106275169</v>
      </c>
      <c r="I54" s="47">
        <v>17.157018236848256</v>
      </c>
      <c r="J54" s="47">
        <v>17.209535228517669</v>
      </c>
      <c r="K54" s="47">
        <v>17.454628489340287</v>
      </c>
      <c r="L54" s="47">
        <v>17.008247987641241</v>
      </c>
      <c r="M54" s="47">
        <v>17.157861299825679</v>
      </c>
      <c r="N54" s="47">
        <v>18.597395603269053</v>
      </c>
      <c r="O54" s="47">
        <v>17.308250627031555</v>
      </c>
      <c r="P54" s="47">
        <v>16.326724146464361</v>
      </c>
      <c r="Q54" s="47">
        <v>15.730857113081141</v>
      </c>
      <c r="R54" s="47">
        <v>16.24462709063291</v>
      </c>
      <c r="S54" s="47">
        <v>14.856886512389464</v>
      </c>
      <c r="T54" s="47">
        <v>14.789057442275791</v>
      </c>
      <c r="U54" s="47">
        <v>15.572145439193317</v>
      </c>
      <c r="V54" s="47">
        <v>14.423293375796518</v>
      </c>
      <c r="W54" s="47">
        <v>13.653419750542714</v>
      </c>
      <c r="X54" s="47">
        <v>13.086573312307905</v>
      </c>
      <c r="Y54" s="47">
        <v>12.550701817629633</v>
      </c>
      <c r="Z54" s="47">
        <v>12.216060322356666</v>
      </c>
      <c r="AA54" s="208"/>
      <c r="AB54" s="43"/>
    </row>
    <row r="55" spans="2:28" ht="15.6" customHeight="1">
      <c r="B55" s="38" t="s">
        <v>213</v>
      </c>
      <c r="C55" s="48">
        <v>21.253080208241613</v>
      </c>
      <c r="D55" s="48">
        <v>17.247713823082115</v>
      </c>
      <c r="E55" s="48">
        <v>17.507474545921056</v>
      </c>
      <c r="F55" s="48">
        <v>21.745374728807796</v>
      </c>
      <c r="G55" s="48">
        <v>21.029426849415955</v>
      </c>
      <c r="H55" s="48">
        <v>19.231739546317225</v>
      </c>
      <c r="I55" s="48">
        <v>19.253032576320592</v>
      </c>
      <c r="J55" s="48">
        <v>19.360653941649161</v>
      </c>
      <c r="K55" s="48">
        <v>19.654513051056487</v>
      </c>
      <c r="L55" s="48">
        <v>19.727937062475171</v>
      </c>
      <c r="M55" s="48">
        <v>20.082708463662303</v>
      </c>
      <c r="N55" s="48">
        <v>21.002001999225545</v>
      </c>
      <c r="O55" s="48">
        <v>20.595412709039337</v>
      </c>
      <c r="P55" s="48">
        <v>20.039005354929031</v>
      </c>
      <c r="Q55" s="48">
        <v>19.087868611679422</v>
      </c>
      <c r="R55" s="48">
        <v>18.581431856954133</v>
      </c>
      <c r="S55" s="48">
        <v>17.325973808698684</v>
      </c>
      <c r="T55" s="48">
        <v>16.28972049455113</v>
      </c>
      <c r="U55" s="48">
        <v>16.856404016767968</v>
      </c>
      <c r="V55" s="48">
        <v>15.871876355557088</v>
      </c>
      <c r="W55" s="48">
        <v>14.599358345192424</v>
      </c>
      <c r="X55" s="48">
        <v>14.126275307321837</v>
      </c>
      <c r="Y55" s="48">
        <v>13.326318162355921</v>
      </c>
      <c r="Z55" s="48">
        <v>13.029841733148952</v>
      </c>
      <c r="AA55" s="209"/>
      <c r="AB55" s="28"/>
    </row>
    <row r="56" spans="2:28" ht="15.6" customHeight="1">
      <c r="B56" s="38" t="s">
        <v>214</v>
      </c>
      <c r="C56" s="48">
        <v>8.9893186447107141</v>
      </c>
      <c r="D56" s="48">
        <v>7.6341999471192947</v>
      </c>
      <c r="E56" s="48">
        <v>6.5497934051993125</v>
      </c>
      <c r="F56" s="48">
        <v>5.7284153493976424</v>
      </c>
      <c r="G56" s="48">
        <v>5.2033289889557768</v>
      </c>
      <c r="H56" s="48">
        <v>5.7459191347374832</v>
      </c>
      <c r="I56" s="48">
        <v>6.1982012700129028</v>
      </c>
      <c r="J56" s="48">
        <v>5.4256944363394908</v>
      </c>
      <c r="K56" s="48">
        <v>5.3138808681564402</v>
      </c>
      <c r="L56" s="48">
        <v>5.4568537070323808</v>
      </c>
      <c r="M56" s="48">
        <v>5.2667372767683869</v>
      </c>
      <c r="N56" s="48">
        <v>5.418065501435902</v>
      </c>
      <c r="O56" s="48">
        <v>4.7756891442417251</v>
      </c>
      <c r="P56" s="48">
        <v>4.2609675434322671</v>
      </c>
      <c r="Q56" s="48">
        <v>4.3287154582465002</v>
      </c>
      <c r="R56" s="48">
        <v>5.0484010447869716</v>
      </c>
      <c r="S56" s="48">
        <v>4.128390694633322</v>
      </c>
      <c r="T56" s="48">
        <v>5.0239746784076535</v>
      </c>
      <c r="U56" s="48">
        <v>5.4526146411286094</v>
      </c>
      <c r="V56" s="48">
        <v>4.7501302885771111</v>
      </c>
      <c r="W56" s="48">
        <v>4.8364959153764238</v>
      </c>
      <c r="X56" s="48">
        <v>5.147998211608158</v>
      </c>
      <c r="Y56" s="48">
        <v>5.3876922490129058</v>
      </c>
      <c r="Z56" s="48">
        <v>5.3613617838277259</v>
      </c>
      <c r="AA56" s="209"/>
      <c r="AB56" s="28"/>
    </row>
    <row r="57" spans="2:28" ht="15.6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209"/>
      <c r="AB57" s="28"/>
    </row>
    <row r="58" spans="2:28" s="44" customFormat="1" ht="15.6" customHeight="1">
      <c r="B58" s="42" t="s">
        <v>232</v>
      </c>
      <c r="C58" s="47">
        <v>17.671779499680326</v>
      </c>
      <c r="D58" s="47">
        <v>14.20751044522849</v>
      </c>
      <c r="E58" s="47">
        <v>14.123201527985417</v>
      </c>
      <c r="F58" s="47">
        <v>16.913641044189944</v>
      </c>
      <c r="G58" s="47">
        <v>16.258605336464704</v>
      </c>
      <c r="H58" s="47">
        <v>15.708940167132763</v>
      </c>
      <c r="I58" s="47">
        <v>16.187410402092151</v>
      </c>
      <c r="J58" s="47">
        <v>16.238017452317045</v>
      </c>
      <c r="K58" s="47">
        <v>16.151636467445808</v>
      </c>
      <c r="L58" s="47">
        <v>15.888310770024189</v>
      </c>
      <c r="M58" s="47">
        <v>15.532142480986694</v>
      </c>
      <c r="N58" s="47">
        <v>16.107635477066033</v>
      </c>
      <c r="O58" s="47">
        <v>14.870792809160189</v>
      </c>
      <c r="P58" s="47">
        <v>13.875261226817605</v>
      </c>
      <c r="Q58" s="47">
        <v>13.281304027542536</v>
      </c>
      <c r="R58" s="47">
        <v>13.510732866373981</v>
      </c>
      <c r="S58" s="47">
        <v>11.865883060625334</v>
      </c>
      <c r="T58" s="47">
        <v>11.68096979339647</v>
      </c>
      <c r="U58" s="47">
        <v>12.853258138441547</v>
      </c>
      <c r="V58" s="47">
        <v>12.226290228572752</v>
      </c>
      <c r="W58" s="47">
        <v>10.986200980814603</v>
      </c>
      <c r="X58" s="47">
        <v>10.065094218658253</v>
      </c>
      <c r="Y58" s="47">
        <v>9.6591058137357138</v>
      </c>
      <c r="Z58" s="47">
        <v>9.222100532122969</v>
      </c>
      <c r="AA58" s="208"/>
      <c r="AB58" s="43"/>
    </row>
    <row r="59" spans="2:28" ht="15.6" customHeight="1">
      <c r="B59" s="45" t="s">
        <v>213</v>
      </c>
      <c r="C59" s="48">
        <v>20.758041517103216</v>
      </c>
      <c r="D59" s="48">
        <v>16.183219009416856</v>
      </c>
      <c r="E59" s="48">
        <v>16.175968853843695</v>
      </c>
      <c r="F59" s="48">
        <v>20.761781243081565</v>
      </c>
      <c r="G59" s="48">
        <v>19.881879119306806</v>
      </c>
      <c r="H59" s="48">
        <v>18.214010362493404</v>
      </c>
      <c r="I59" s="48">
        <v>18.309480332559104</v>
      </c>
      <c r="J59" s="48">
        <v>18.398942221272375</v>
      </c>
      <c r="K59" s="48">
        <v>18.347253600176604</v>
      </c>
      <c r="L59" s="48">
        <v>18.633055050192812</v>
      </c>
      <c r="M59" s="48">
        <v>18.452063878486179</v>
      </c>
      <c r="N59" s="48">
        <v>18.437544891809587</v>
      </c>
      <c r="O59" s="48">
        <v>18.085518468728779</v>
      </c>
      <c r="P59" s="48">
        <v>17.451586522908659</v>
      </c>
      <c r="Q59" s="48">
        <v>16.470396430944721</v>
      </c>
      <c r="R59" s="48">
        <v>15.677381844717582</v>
      </c>
      <c r="S59" s="48">
        <v>14.035785442176639</v>
      </c>
      <c r="T59" s="48">
        <v>12.916311272511221</v>
      </c>
      <c r="U59" s="48">
        <v>13.977264328209396</v>
      </c>
      <c r="V59" s="48">
        <v>13.507711347511776</v>
      </c>
      <c r="W59" s="48">
        <v>11.752119467998755</v>
      </c>
      <c r="X59" s="48">
        <v>10.835540163698592</v>
      </c>
      <c r="Y59" s="48">
        <v>10.204902171102328</v>
      </c>
      <c r="Z59" s="48">
        <v>9.7736445964118452</v>
      </c>
      <c r="AA59" s="209"/>
      <c r="AB59" s="28"/>
    </row>
    <row r="60" spans="2:28" ht="15.6" customHeight="1">
      <c r="B60" s="45" t="s">
        <v>214</v>
      </c>
      <c r="C60" s="48">
        <v>8.9540628240950042</v>
      </c>
      <c r="D60" s="48">
        <v>7.6665283825106156</v>
      </c>
      <c r="E60" s="48">
        <v>6.5404377828540845</v>
      </c>
      <c r="F60" s="48">
        <v>5.6992526475471088</v>
      </c>
      <c r="G60" s="48">
        <v>5.2048991831749678</v>
      </c>
      <c r="H60" s="48">
        <v>5.677143489347185</v>
      </c>
      <c r="I60" s="48">
        <v>6.1364907514453382</v>
      </c>
      <c r="J60" s="48">
        <v>5.4073808070421689</v>
      </c>
      <c r="K60" s="48">
        <v>5.3011318987737042</v>
      </c>
      <c r="L60" s="48">
        <v>5.4413375771369958</v>
      </c>
      <c r="M60" s="48">
        <v>5.2567294723230917</v>
      </c>
      <c r="N60" s="48">
        <v>5.3614284363807405</v>
      </c>
      <c r="O60" s="48">
        <v>4.7668258637099434</v>
      </c>
      <c r="P60" s="48">
        <v>4.252332747644485</v>
      </c>
      <c r="Q60" s="48">
        <v>4.32233625800332</v>
      </c>
      <c r="R60" s="48">
        <v>5.0454426844779627</v>
      </c>
      <c r="S60" s="48">
        <v>4.1130990150346323</v>
      </c>
      <c r="T60" s="48">
        <v>5.0196850847987333</v>
      </c>
      <c r="U60" s="48">
        <v>5.4465422950785252</v>
      </c>
      <c r="V60" s="48">
        <v>4.7103060409629691</v>
      </c>
      <c r="W60" s="48">
        <v>4.8163298050846333</v>
      </c>
      <c r="X60" s="48">
        <v>5.1361818149822218</v>
      </c>
      <c r="Y60" s="48">
        <v>5.355601406142525</v>
      </c>
      <c r="Z60" s="48">
        <v>5.3430468412044378</v>
      </c>
      <c r="AA60" s="209"/>
      <c r="AB60" s="28"/>
    </row>
    <row r="61" spans="2:28" s="44" customFormat="1" ht="15.6" customHeight="1">
      <c r="B61" s="42" t="s">
        <v>233</v>
      </c>
      <c r="C61" s="47">
        <v>27.375683160142053</v>
      </c>
      <c r="D61" s="47">
        <v>29.670808695377431</v>
      </c>
      <c r="E61" s="47">
        <v>29.693138315973677</v>
      </c>
      <c r="F61" s="47">
        <v>31.388734799629948</v>
      </c>
      <c r="G61" s="47">
        <v>32.095153519834099</v>
      </c>
      <c r="H61" s="47">
        <v>29.710685479877206</v>
      </c>
      <c r="I61" s="47">
        <v>28.378635509302708</v>
      </c>
      <c r="J61" s="47">
        <v>29.363131160659556</v>
      </c>
      <c r="K61" s="47">
        <v>30.501612998802905</v>
      </c>
      <c r="L61" s="47">
        <v>29.3100793211816</v>
      </c>
      <c r="M61" s="47">
        <v>31.097907418222444</v>
      </c>
      <c r="N61" s="47">
        <v>33.768136572919438</v>
      </c>
      <c r="O61" s="47">
        <v>33.444400824906829</v>
      </c>
      <c r="P61" s="47">
        <v>33.5167023598692</v>
      </c>
      <c r="Q61" s="47">
        <v>33.087387503731399</v>
      </c>
      <c r="R61" s="47">
        <v>33.108686402457202</v>
      </c>
      <c r="S61" s="47">
        <v>33.432194403800501</v>
      </c>
      <c r="T61" s="47">
        <v>33.559960125644402</v>
      </c>
      <c r="U61" s="47">
        <v>33.334127816655901</v>
      </c>
      <c r="V61" s="47">
        <v>33.665652048887502</v>
      </c>
      <c r="W61" s="47">
        <v>32.880101309143697</v>
      </c>
      <c r="X61" s="47">
        <v>32.407974747156402</v>
      </c>
      <c r="Y61" s="47">
        <v>31.566985839738301</v>
      </c>
      <c r="Z61" s="47">
        <v>31.270728940406297</v>
      </c>
      <c r="AA61" s="208"/>
      <c r="AB61" s="43"/>
    </row>
    <row r="62" spans="2:28" ht="15.6" customHeight="1">
      <c r="B62" s="45" t="s">
        <v>213</v>
      </c>
      <c r="C62" s="48">
        <v>27.49309564932862</v>
      </c>
      <c r="D62" s="48">
        <v>29.682769935977937</v>
      </c>
      <c r="E62" s="48">
        <v>29.747665028221405</v>
      </c>
      <c r="F62" s="48">
        <v>31.463781130907918</v>
      </c>
      <c r="G62" s="48">
        <v>32.126529788971546</v>
      </c>
      <c r="H62" s="48">
        <v>29.70080401899083</v>
      </c>
      <c r="I62" s="48">
        <v>28.328794059825498</v>
      </c>
      <c r="J62" s="48">
        <v>29.432840265245407</v>
      </c>
      <c r="K62" s="48">
        <v>30.556689041484571</v>
      </c>
      <c r="L62" s="48">
        <v>29.351819155330219</v>
      </c>
      <c r="M62" s="48">
        <v>31.129724740032625</v>
      </c>
      <c r="N62" s="48">
        <v>33.794571872117366</v>
      </c>
      <c r="O62" s="48">
        <v>33.5164454199045</v>
      </c>
      <c r="P62" s="48">
        <v>33.581145488649298</v>
      </c>
      <c r="Q62" s="48">
        <v>33.1232842286501</v>
      </c>
      <c r="R62" s="48">
        <v>33.132994843876503</v>
      </c>
      <c r="S62" s="48">
        <v>33.456574493345101</v>
      </c>
      <c r="T62" s="48">
        <v>33.592236327252202</v>
      </c>
      <c r="U62" s="48">
        <v>33.3475675070951</v>
      </c>
      <c r="V62" s="48">
        <v>33.711386530740199</v>
      </c>
      <c r="W62" s="48">
        <v>32.9105353110075</v>
      </c>
      <c r="X62" s="48">
        <v>32.449229011231701</v>
      </c>
      <c r="Y62" s="48">
        <v>31.598799532791801</v>
      </c>
      <c r="Z62" s="48">
        <v>31.284726313540101</v>
      </c>
      <c r="AA62" s="209"/>
      <c r="AB62" s="28"/>
    </row>
    <row r="63" spans="2:28" ht="15.6" customHeight="1">
      <c r="B63" s="45" t="s">
        <v>214</v>
      </c>
      <c r="C63" s="48">
        <v>11.179492838829166</v>
      </c>
      <c r="D63" s="48">
        <v>24.743484432559484</v>
      </c>
      <c r="E63" s="48">
        <v>11.210157754149348</v>
      </c>
      <c r="F63" s="48">
        <v>12.172722875328221</v>
      </c>
      <c r="G63" s="48">
        <v>9.9537112175971814</v>
      </c>
      <c r="H63" s="48">
        <v>31.531959581031575</v>
      </c>
      <c r="I63" s="48">
        <v>41.244828924754827</v>
      </c>
      <c r="J63" s="48">
        <v>7.333750081930777</v>
      </c>
      <c r="K63" s="48">
        <v>12.026275328101384</v>
      </c>
      <c r="L63" s="48">
        <v>13.583425401268144</v>
      </c>
      <c r="M63" s="48">
        <v>10.640659357761834</v>
      </c>
      <c r="N63" s="48">
        <v>9.1215978986916397</v>
      </c>
      <c r="O63" s="48">
        <v>8.5363510791020367</v>
      </c>
      <c r="P63" s="48">
        <v>9.8985443496308196</v>
      </c>
      <c r="Q63" s="48">
        <v>8.2642229386776407</v>
      </c>
      <c r="R63" s="48">
        <v>9.0313499065443601</v>
      </c>
      <c r="S63" s="48">
        <v>8.1965244203247192</v>
      </c>
      <c r="T63" s="48">
        <v>10.3874222895789</v>
      </c>
      <c r="U63" s="48">
        <v>13.9485656886222</v>
      </c>
      <c r="V63" s="48">
        <v>14.567091468298099</v>
      </c>
      <c r="W63" s="48">
        <v>16.596130625632401</v>
      </c>
      <c r="X63" s="48">
        <v>12.6923331090179</v>
      </c>
      <c r="Y63" s="48">
        <v>18.994851447975599</v>
      </c>
      <c r="Z63" s="48">
        <v>21.869886945288204</v>
      </c>
      <c r="AA63" s="209"/>
      <c r="AB63" s="28"/>
    </row>
    <row r="64" spans="2:28" ht="15.6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209"/>
      <c r="AB64" s="28"/>
    </row>
    <row r="65" spans="2:28" s="44" customFormat="1" ht="37.200000000000003" customHeight="1">
      <c r="B65" s="32" t="s">
        <v>234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47">
        <v>5.6136951180866745</v>
      </c>
      <c r="Y65" s="47">
        <v>4.7476289799163807</v>
      </c>
      <c r="Z65" s="47">
        <v>4.4074706888830342</v>
      </c>
      <c r="AA65" s="208"/>
      <c r="AB65" s="43"/>
    </row>
    <row r="66" spans="2:28" ht="15.6" customHeight="1">
      <c r="B66" s="38" t="s">
        <v>213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48">
        <v>6.0454816063294814</v>
      </c>
      <c r="Y66" s="48">
        <v>5.1132376598946738</v>
      </c>
      <c r="Z66" s="48">
        <v>4.8032417402922718</v>
      </c>
      <c r="AA66" s="209"/>
      <c r="AB66" s="28"/>
    </row>
    <row r="67" spans="2:28" ht="15.6" customHeight="1">
      <c r="B67" s="38" t="s">
        <v>214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48">
        <v>1.7554607947532908</v>
      </c>
      <c r="Y67" s="48">
        <v>1.4268866301701897</v>
      </c>
      <c r="Z67" s="48">
        <v>1.4379006847707974</v>
      </c>
      <c r="AA67" s="209"/>
      <c r="AB67" s="28"/>
    </row>
    <row r="68" spans="2:28" ht="15.6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209"/>
      <c r="AB68" s="28"/>
    </row>
    <row r="69" spans="2:28" s="44" customFormat="1" ht="15.6" customHeight="1">
      <c r="B69" s="42" t="s">
        <v>232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47">
        <v>5.1370691082953277</v>
      </c>
      <c r="Y69" s="47">
        <v>4.3016576346214173</v>
      </c>
      <c r="Z69" s="47">
        <v>3.8478129495670759</v>
      </c>
      <c r="AA69" s="208"/>
      <c r="AB69" s="43"/>
    </row>
    <row r="70" spans="2:28" ht="15.6" customHeight="1">
      <c r="B70" s="45" t="s">
        <v>213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48">
        <v>5.255111897224757</v>
      </c>
      <c r="Y70" s="48">
        <v>4.3865103122031286</v>
      </c>
      <c r="Z70" s="48">
        <v>3.9366307706594883</v>
      </c>
      <c r="AA70" s="209"/>
      <c r="AB70" s="28"/>
    </row>
    <row r="71" spans="2:28" ht="15.6" customHeight="1">
      <c r="B71" s="45" t="s">
        <v>214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48">
        <v>1.8669365398786701</v>
      </c>
      <c r="Y71" s="48">
        <v>1.2784637109150556</v>
      </c>
      <c r="Z71" s="48">
        <v>1.5048729453399028</v>
      </c>
      <c r="AA71" s="209"/>
      <c r="AB71" s="28"/>
    </row>
    <row r="72" spans="2:28" s="44" customFormat="1" ht="15.6" customHeight="1">
      <c r="B72" s="42" t="s">
        <v>233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47">
        <v>7.09489008236927</v>
      </c>
      <c r="Y72" s="47">
        <v>6.1713818442621404</v>
      </c>
      <c r="Z72" s="47">
        <v>6.0181899804778602</v>
      </c>
      <c r="AA72" s="208"/>
      <c r="AB72" s="43"/>
    </row>
    <row r="73" spans="2:28" ht="15.6" customHeight="1">
      <c r="B73" s="45" t="s">
        <v>213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48">
        <v>10.4247412841283</v>
      </c>
      <c r="Y73" s="48">
        <v>9.3797214428878899</v>
      </c>
      <c r="Z73" s="48">
        <v>9.1651889818409096</v>
      </c>
      <c r="AA73" s="209"/>
      <c r="AB73" s="28"/>
    </row>
    <row r="74" spans="2:28" ht="15.6" customHeight="1">
      <c r="B74" s="45" t="s">
        <v>214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48">
        <v>1.7177795635528399</v>
      </c>
      <c r="Y74" s="48">
        <v>1.47077341646461</v>
      </c>
      <c r="Z74" s="48">
        <v>1.41498200231802</v>
      </c>
      <c r="AA74" s="209"/>
      <c r="AB74" s="28"/>
    </row>
    <row r="75" spans="2:28" ht="15.6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209"/>
      <c r="AB75" s="28"/>
    </row>
    <row r="76" spans="2:28" s="44" customFormat="1" ht="25.5" customHeight="1">
      <c r="B76" s="32" t="s">
        <v>235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47">
        <v>6.5162904948021998</v>
      </c>
      <c r="Y76" s="47">
        <v>5.70142610573662</v>
      </c>
      <c r="Z76" s="47">
        <v>5.5959499783341604</v>
      </c>
      <c r="AA76" s="208"/>
      <c r="AB76" s="43"/>
    </row>
    <row r="77" spans="2:28" ht="15.6" customHeight="1">
      <c r="B77" s="50" t="s">
        <v>236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51">
        <v>6.4592168020031204</v>
      </c>
      <c r="Y77" s="51">
        <v>5.6077860168712412</v>
      </c>
      <c r="Z77" s="51">
        <v>5.41423892941084</v>
      </c>
      <c r="AA77" s="210"/>
      <c r="AB77" s="28"/>
    </row>
    <row r="78" spans="2:28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28"/>
    </row>
    <row r="79" spans="2:28">
      <c r="B79" s="54" t="s">
        <v>237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28"/>
    </row>
    <row r="80" spans="2:28">
      <c r="B80" s="54" t="s">
        <v>251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28"/>
    </row>
  </sheetData>
  <mergeCells count="4">
    <mergeCell ref="B1:AA1"/>
    <mergeCell ref="B2:B3"/>
    <mergeCell ref="G2:Q2"/>
    <mergeCell ref="S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D7390-9979-4BE2-8BF3-3EC2F646DCC9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Колесніченко Наталія Олександрівна</cp:lastModifiedBy>
  <dcterms:created xsi:type="dcterms:W3CDTF">2015-03-23T16:40:36Z</dcterms:created>
  <dcterms:modified xsi:type="dcterms:W3CDTF">2020-09-30T14:42:16Z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