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C:\Users\Oksana\Downloads\"/>
    </mc:Choice>
  </mc:AlternateContent>
  <xr:revisionPtr revIDLastSave="0" documentId="13_ncr:1_{A40E19C7-08A5-4288-9DB6-A1B70EADC6AB}" xr6:coauthVersionLast="46" xr6:coauthVersionMax="46" xr10:uidLastSave="{00000000-0000-0000-0000-000000000000}"/>
  <bookViews>
    <workbookView xWindow="-110" yWindow="-110" windowWidth="19420" windowHeight="10420" tabRatio="528" firstSheet="1" activeTab="1" xr2:uid="{00000000-000D-0000-FFFF-FFFF00000000}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42" r:id="rId4"/>
    <sheet name="Зовнішній сектор" sheetId="60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8" i="39" l="1"/>
  <c r="AE45" i="39"/>
  <c r="L43" i="42" l="1"/>
  <c r="L40" i="42"/>
  <c r="L37" i="42"/>
  <c r="L14" i="42"/>
  <c r="J43" i="42"/>
  <c r="J40" i="42"/>
  <c r="J37" i="42"/>
  <c r="J14" i="42"/>
  <c r="K43" i="42"/>
  <c r="K40" i="42"/>
  <c r="K37" i="42"/>
  <c r="K14" i="42"/>
  <c r="I43" i="42"/>
  <c r="I40" i="42"/>
  <c r="I37" i="42"/>
  <c r="I14" i="42"/>
  <c r="H43" i="42" l="1"/>
  <c r="H40" i="42"/>
  <c r="H37" i="42"/>
  <c r="H14" i="42"/>
  <c r="G37" i="42" l="1"/>
  <c r="G14" i="42" l="1"/>
  <c r="G43" i="42" l="1"/>
  <c r="G40" i="42"/>
  <c r="F43" i="42"/>
  <c r="F40" i="42"/>
  <c r="F37" i="42"/>
  <c r="F14" i="42"/>
  <c r="E43" i="42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<sst xmlns="http://schemas.openxmlformats.org/spreadsheetml/2006/main" count="520" uniqueCount="253">
  <si>
    <t>Зміна цінових індексів ІСЦ та ІЦВ у 2016-2020 роках</t>
  </si>
  <si>
    <t>Показники</t>
  </si>
  <si>
    <t>Частка ІСЦ для 2020 року, %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</si>
  <si>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</si>
  <si>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</si>
  <si>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</si>
  <si>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</si>
  <si>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</si>
  <si>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</si>
  <si>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</si>
  <si>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</si>
  <si>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</si>
  <si>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</si>
  <si>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</si>
  <si>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</si>
  <si>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</si>
  <si>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</si>
  <si>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</si>
  <si>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</si>
  <si>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</si>
  <si>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</si>
  <si>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</si>
  <si>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</si>
  <si>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</si>
  <si>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</si>
  <si>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</si>
  <si>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</si>
  <si>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</si>
  <si>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</si>
  <si>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</si>
  <si>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</si>
  <si>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</si>
  <si>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</si>
  <si>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</si>
  <si>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</si>
  <si>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</si>
  <si>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‐8.5</t>
  </si>
  <si>
    <t>‐12.5</t>
  </si>
  <si>
    <t>Центральне опалення</t>
  </si>
  <si>
    <t>Електроенергія</t>
  </si>
  <si>
    <t>Транспорт</t>
  </si>
  <si>
    <t>Зв’язок</t>
  </si>
  <si>
    <t>Освіта</t>
  </si>
  <si>
    <t>Частка ІЦВ для 2020 року, %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</si>
  <si>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</si>
  <si>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</si>
  <si>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</si>
  <si>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</si>
  <si>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</si>
  <si>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</si>
  <si>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</si>
  <si>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</si>
  <si>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</si>
  <si>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</si>
  <si>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</si>
  <si>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</si>
  <si>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</si>
  <si>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</si>
  <si>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</si>
  <si>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</si>
  <si>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</si>
  <si>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</si>
  <si>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</si>
  <si>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</si>
  <si>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</si>
  <si>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</si>
  <si>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</si>
  <si>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</si>
  <si>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</si>
  <si>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</si>
  <si>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</si>
  <si>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</si>
  <si>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</si>
  <si>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</si>
  <si>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</si>
  <si>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</si>
  <si>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</si>
  <si>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</si>
  <si>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</si>
  <si>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</si>
  <si>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</si>
  <si>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</si>
  <si>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</si>
  <si>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</si>
  <si>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</si>
  <si>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</si>
  <si>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</si>
  <si>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</si>
  <si>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</si>
  <si>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</si>
  <si>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</si>
  <si>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</si>
  <si>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</si>
  <si>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</si>
  <si>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</si>
  <si>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</si>
  <si>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</si>
  <si>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</si>
  <si>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</si>
  <si>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</si>
  <si>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</si>
  <si>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</si>
  <si>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</si>
  <si>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</si>
  <si>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</si>
  <si>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</si>
  <si>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</si>
  <si>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</si>
  <si>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</si>
  <si>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</si>
  <si>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</si>
  <si>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</si>
  <si>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</si>
  <si>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</si>
  <si>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</si>
  <si>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</si>
  <si>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</si>
  <si>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</si>
  <si>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</si>
  <si>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</si>
  <si>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</si>
  <si>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</si>
  <si>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</si>
  <si>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</si>
  <si>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</si>
  <si>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</si>
  <si>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</si>
  <si>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</si>
  <si>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</si>
  <si>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</si>
  <si>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</si>
  <si>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</si>
  <si>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</si>
  <si>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</si>
  <si>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</si>
  <si>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</si>
  <si>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</si>
  <si>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</si>
  <si>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</si>
  <si>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</si>
  <si>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</si>
  <si>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</si>
  <si>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</si>
  <si>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</si>
  <si>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</si>
  <si>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</si>
  <si>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</si>
  <si>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</si>
  <si>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</si>
  <si>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</si>
  <si>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</si>
  <si>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</si>
  <si>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</si>
  <si>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</si>
  <si>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</si>
  <si>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</si>
  <si>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</si>
  <si>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</si>
  <si>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</si>
  <si>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</si>
  <si>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</si>
  <si>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</si>
  <si>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</si>
  <si>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</si>
  <si>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</si>
  <si>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</si>
  <si>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</si>
  <si>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</si>
  <si>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</si>
  <si>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</si>
  <si>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</si>
  <si>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</si>
  <si>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</si>
  <si>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</si>
  <si>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</si>
  <si>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</si>
  <si>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</si>
  <si>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</si>
  <si>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</si>
  <si>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</si>
  <si>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</si>
  <si>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</si>
  <si>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</si>
  <si>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</si>
  <si>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</si>
  <si>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</si>
  <si>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</si>
  <si>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</si>
  <si>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</si>
  <si>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</si>
  <si>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</si>
  <si>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</si>
  <si>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</si>
  <si>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</si>
  <si>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</si>
  <si>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</si>
  <si>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</si>
  <si>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</si>
  <si>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</si>
  <si>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</si>
  <si>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</si>
  <si>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</si>
  <si>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</si>
  <si>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</si>
  <si>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</si>
  <si>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</si>
  <si>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</si>
  <si>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</si>
  <si>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</si>
  <si>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</si>
  <si>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</si>
  <si>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</si>
  <si>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</si>
  <si>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</si>
  <si>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</si>
  <si>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</si>
  <si>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</si>
  <si>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</si>
  <si>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</si>
  <si>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</si>
  <si>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</si>
  <si>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</si>
  <si>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</si>
  <si>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</si>
  <si>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</si>
  <si>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</si>
  <si>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</si>
  <si>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</si>
  <si>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</si>
  <si>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</si>
  <si>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</si>
  <si>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</si>
  <si>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</si>
  <si>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2018 рік та уточнених даних за 2019 рік.</t>
  </si>
  <si>
    <t>* Дані можуть уточнюватися. Для промисловості та будівництва базисним є 2016 рік, для інших  видів діяльності – по грудень 2019 року базисним є 2010 рік, з січня 2020 року – 2016 рік.</t>
  </si>
  <si>
    <t>01-02</t>
  </si>
  <si>
    <t>01-04</t>
  </si>
  <si>
    <t>01-05</t>
  </si>
  <si>
    <t>01-07</t>
  </si>
  <si>
    <t>Процентні ставки за новими кредитами резидентам (крім інших депозитних корпорацій), середньозважені, % річних</t>
  </si>
  <si>
    <t>01-08</t>
  </si>
  <si>
    <t>01-10</t>
  </si>
  <si>
    <t>10</t>
  </si>
  <si>
    <t>грудень**</t>
  </si>
  <si>
    <t>11</t>
  </si>
  <si>
    <t>01-11</t>
  </si>
  <si>
    <t>Грудень</t>
  </si>
  <si>
    <t>Cічень- Грудень</t>
  </si>
  <si>
    <t>Грудень 2020 року, % м/м</t>
  </si>
  <si>
    <t>Січень-грудень</t>
  </si>
  <si>
    <t>2021 рік</t>
  </si>
  <si>
    <t>січень**</t>
  </si>
  <si>
    <t>** Попередня оцінка. Останні дані за січень – 28.01.2021.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</si>
</sst>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-* #,##0_₴_-;\-* #,##0_₴_-;_-* &quot;-&quot;_₴_-;_-@_-"/>
    <numFmt numFmtId="172" formatCode="_-* #,##0.00_₴_-;\-* #,##0.00_₴_-;_-* &quot;-&quot;??_₴_-;_-@_-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  <numFmt numFmtId="211" formatCode="_-* #,##0_₴_-;\-* #,##0_₴_-;_-* &quot;-&quot;??_₴_-;_-@_-"/>
  </numFmts>
  <fonts count="19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Arial Cyr"/>
    </font>
    <font>
      <sz val="8"/>
      <name val="Arial Cyr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theme="2" tint="-0.249977111117893"/>
      </right>
      <top style="hair">
        <color theme="2"/>
      </top>
      <bottom/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indexed="64"/>
      </left>
      <right style="hair">
        <color auto="1"/>
      </right>
      <top/>
      <bottom/>
      <diagonal/>
    </border>
    <border>
      <left/>
      <right/>
      <top style="hair">
        <color theme="1" tint="0.499984740745262"/>
      </top>
      <bottom/>
      <diagonal/>
    </border>
  </borders>
  <cellStyleXfs count="1042">
    <xf numFmtId="0" fontId="0" fillId="0" borderId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49" fontId="52" fillId="0" borderId="0">
      <alignment horizontal="centerContinuous" vertical="top" wrapText="1"/>
    </xf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10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178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10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2" borderId="0" applyNumberFormat="0" applyBorder="0" applyAlignment="0" applyProtection="0"/>
    <xf numFmtId="180" fontId="51" fillId="0" borderId="0" applyFont="0" applyFill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1">
      <protection hidden="1"/>
    </xf>
    <xf numFmtId="0" fontId="60" fillId="22" borderId="1" applyNumberFormat="0" applyFont="0" applyBorder="0" applyAlignment="0" applyProtection="0">
      <protection hidden="1"/>
    </xf>
    <xf numFmtId="0" fontId="61" fillId="0" borderId="1">
      <protection hidden="1"/>
    </xf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6" fillId="0" borderId="3" applyNumberFormat="0" applyFont="0" applyFill="0" applyAlignment="0" applyProtection="0"/>
    <xf numFmtId="0" fontId="67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1" fontId="69" fillId="24" borderId="5">
      <alignment horizontal="right" vertical="center"/>
    </xf>
    <xf numFmtId="0" fontId="70" fillId="24" borderId="5">
      <alignment horizontal="right" vertical="center"/>
    </xf>
    <xf numFmtId="0" fontId="55" fillId="24" borderId="6"/>
    <xf numFmtId="0" fontId="69" fillId="25" borderId="5">
      <alignment horizontal="center" vertical="center"/>
    </xf>
    <xf numFmtId="1" fontId="69" fillId="24" borderId="5">
      <alignment horizontal="right" vertical="center"/>
    </xf>
    <xf numFmtId="0" fontId="55" fillId="24" borderId="0"/>
    <xf numFmtId="0" fontId="55" fillId="24" borderId="0"/>
    <xf numFmtId="0" fontId="71" fillId="24" borderId="5">
      <alignment horizontal="left" vertical="center"/>
    </xf>
    <xf numFmtId="0" fontId="71" fillId="24" borderId="7">
      <alignment vertical="center"/>
    </xf>
    <xf numFmtId="0" fontId="72" fillId="24" borderId="8">
      <alignment vertical="center"/>
    </xf>
    <xf numFmtId="0" fontId="71" fillId="24" borderId="5"/>
    <xf numFmtId="0" fontId="70" fillId="24" borderId="5">
      <alignment horizontal="right" vertical="center"/>
    </xf>
    <xf numFmtId="0" fontId="73" fillId="26" borderId="5">
      <alignment horizontal="left" vertical="center"/>
    </xf>
    <xf numFmtId="0" fontId="73" fillId="26" borderId="5">
      <alignment horizontal="left" vertical="center"/>
    </xf>
    <xf numFmtId="0" fontId="49" fillId="24" borderId="5">
      <alignment horizontal="left" vertical="center"/>
    </xf>
    <xf numFmtId="0" fontId="74" fillId="24" borderId="6"/>
    <xf numFmtId="0" fontId="69" fillId="25" borderId="5">
      <alignment horizontal="left" vertical="center"/>
    </xf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38" fontId="76" fillId="0" borderId="0" applyFont="0" applyFill="0" applyBorder="0" applyAlignment="0" applyProtection="0"/>
    <xf numFmtId="168" fontId="77" fillId="0" borderId="0" applyFont="0" applyFill="0" applyBorder="0" applyAlignment="0" applyProtection="0"/>
    <xf numFmtId="173" fontId="49" fillId="0" borderId="0" applyFont="0" applyFill="0" applyBorder="0" applyAlignment="0" applyProtection="0"/>
    <xf numFmtId="182" fontId="78" fillId="0" borderId="0" applyFont="0" applyFill="0" applyBorder="0" applyAlignment="0" applyProtection="0"/>
    <xf numFmtId="183" fontId="49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84" fontId="77" fillId="0" borderId="0" applyFont="0" applyFill="0" applyBorder="0" applyAlignment="0" applyProtection="0"/>
    <xf numFmtId="185" fontId="79" fillId="0" borderId="0">
      <alignment horizontal="right" vertical="top"/>
    </xf>
    <xf numFmtId="3" fontId="80" fillId="0" borderId="0" applyFont="0" applyFill="0" applyBorder="0" applyAlignment="0" applyProtection="0"/>
    <xf numFmtId="0" fontId="81" fillId="0" borderId="0"/>
    <xf numFmtId="3" fontId="55" fillId="0" borderId="0" applyFill="0" applyBorder="0" applyAlignment="0" applyProtection="0"/>
    <xf numFmtId="0" fontId="82" fillId="0" borderId="0"/>
    <xf numFmtId="0" fontId="82" fillId="0" borderId="0"/>
    <xf numFmtId="166" fontId="76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83" fillId="0" borderId="0">
      <protection locked="0"/>
    </xf>
    <xf numFmtId="187" fontId="84" fillId="0" borderId="0">
      <protection locked="0"/>
    </xf>
    <xf numFmtId="0" fontId="66" fillId="0" borderId="0" applyFont="0" applyFill="0" applyBorder="0" applyAlignment="0" applyProtection="0"/>
    <xf numFmtId="188" fontId="8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9" fontId="88" fillId="0" borderId="0" applyFont="0" applyFill="0" applyBorder="0" applyAlignment="0" applyProtection="0"/>
    <xf numFmtId="190" fontId="88" fillId="0" borderId="0" applyFon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90" fillId="0" borderId="0">
      <protection locked="0"/>
    </xf>
    <xf numFmtId="0" fontId="89" fillId="0" borderId="0">
      <protection locked="0"/>
    </xf>
    <xf numFmtId="0" fontId="91" fillId="0" borderId="0"/>
    <xf numFmtId="0" fontId="89" fillId="0" borderId="0">
      <protection locked="0"/>
    </xf>
    <xf numFmtId="0" fontId="92" fillId="0" borderId="0"/>
    <xf numFmtId="0" fontId="89" fillId="0" borderId="0">
      <protection locked="0"/>
    </xf>
    <xf numFmtId="0" fontId="92" fillId="0" borderId="0"/>
    <xf numFmtId="0" fontId="90" fillId="0" borderId="0">
      <protection locked="0"/>
    </xf>
    <xf numFmtId="0" fontId="92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87" fontId="83" fillId="0" borderId="0">
      <protection locked="0"/>
    </xf>
    <xf numFmtId="187" fontId="84" fillId="0" borderId="0">
      <protection locked="0"/>
    </xf>
    <xf numFmtId="0" fontId="92" fillId="0" borderId="0"/>
    <xf numFmtId="0" fontId="93" fillId="0" borderId="0"/>
    <xf numFmtId="0" fontId="92" fillId="0" borderId="0"/>
    <xf numFmtId="0" fontId="81" fillId="0" borderId="0"/>
    <xf numFmtId="0" fontId="94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38" fontId="96" fillId="25" borderId="0" applyNumberFormat="0" applyBorder="0" applyAlignment="0" applyProtection="0"/>
    <xf numFmtId="0" fontId="97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9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1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7" fontId="103" fillId="0" borderId="0">
      <protection locked="0"/>
    </xf>
    <xf numFmtId="187" fontId="104" fillId="0" borderId="0">
      <protection locked="0"/>
    </xf>
    <xf numFmtId="187" fontId="103" fillId="0" borderId="0">
      <protection locked="0"/>
    </xf>
    <xf numFmtId="187" fontId="104" fillId="0" borderId="0"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/>
    <xf numFmtId="0" fontId="49" fillId="0" borderId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109" fillId="7" borderId="2" applyNumberFormat="0" applyAlignment="0" applyProtection="0"/>
    <xf numFmtId="10" fontId="96" fillId="24" borderId="5" applyNumberFormat="0" applyBorder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93" fontId="112" fillId="0" borderId="0"/>
    <xf numFmtId="0" fontId="92" fillId="0" borderId="12"/>
    <xf numFmtId="0" fontId="113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5" fillId="0" borderId="1">
      <alignment horizontal="left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194" fontId="66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8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65" fontId="6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17" fillId="0" borderId="0"/>
    <xf numFmtId="0" fontId="118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21" fillId="0" borderId="0"/>
    <xf numFmtId="0" fontId="122" fillId="0" borderId="0"/>
    <xf numFmtId="0" fontId="12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5" fillId="0" borderId="0"/>
    <xf numFmtId="0" fontId="51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197" fontId="77" fillId="0" borderId="0" applyFill="0" applyBorder="0" applyAlignment="0" applyProtection="0">
      <alignment horizontal="right"/>
    </xf>
    <xf numFmtId="0" fontId="88" fillId="0" borderId="0"/>
    <xf numFmtId="0" fontId="124" fillId="0" borderId="0"/>
    <xf numFmtId="0" fontId="49" fillId="10" borderId="14" applyNumberFormat="0" applyFont="0" applyAlignment="0" applyProtection="0"/>
    <xf numFmtId="0" fontId="122" fillId="10" borderId="14" applyNumberFormat="0" applyFont="0" applyAlignment="0" applyProtection="0"/>
    <xf numFmtId="0" fontId="54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49" fontId="125" fillId="0" borderId="0"/>
    <xf numFmtId="170" fontId="126" fillId="0" borderId="0" applyFont="0" applyFill="0" applyBorder="0" applyAlignment="0" applyProtection="0"/>
    <xf numFmtId="0" fontId="127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198" fontId="88" fillId="0" borderId="0" applyFont="0" applyFill="0" applyBorder="0" applyAlignment="0" applyProtection="0"/>
    <xf numFmtId="199" fontId="88" fillId="0" borderId="0" applyFont="0" applyFill="0" applyBorder="0" applyAlignment="0" applyProtection="0"/>
    <xf numFmtId="0" fontId="81" fillId="0" borderId="0"/>
    <xf numFmtId="10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200" fontId="55" fillId="0" borderId="0" applyFont="0" applyFill="0" applyBorder="0" applyAlignment="0" applyProtection="0"/>
    <xf numFmtId="201" fontId="51" fillId="0" borderId="0" applyFont="0" applyFill="0" applyBorder="0" applyAlignment="0" applyProtection="0"/>
    <xf numFmtId="202" fontId="51" fillId="0" borderId="0" applyFont="0" applyFill="0" applyBorder="0" applyAlignment="0" applyProtection="0"/>
    <xf numFmtId="2" fontId="66" fillId="0" borderId="0" applyFont="0" applyFill="0" applyBorder="0" applyAlignment="0" applyProtection="0"/>
    <xf numFmtId="203" fontId="77" fillId="0" borderId="0" applyFill="0" applyBorder="0" applyAlignment="0">
      <alignment horizontal="centerContinuous"/>
    </xf>
    <xf numFmtId="0" fontId="51" fillId="0" borderId="0"/>
    <xf numFmtId="0" fontId="129" fillId="0" borderId="1" applyNumberFormat="0" applyFill="0" applyBorder="0" applyAlignment="0" applyProtection="0">
      <protection hidden="1"/>
    </xf>
    <xf numFmtId="175" fontId="130" fillId="0" borderId="0"/>
    <xf numFmtId="0" fontId="131" fillId="0" borderId="0"/>
    <xf numFmtId="0" fontId="55" fillId="0" borderId="0" applyNumberFormat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0" fillId="22" borderId="1"/>
    <xf numFmtId="187" fontId="83" fillId="0" borderId="16">
      <protection locked="0"/>
    </xf>
    <xf numFmtId="0" fontId="134" fillId="0" borderId="17" applyNumberFormat="0" applyFill="0" applyAlignment="0" applyProtection="0"/>
    <xf numFmtId="187" fontId="84" fillId="0" borderId="16">
      <protection locked="0"/>
    </xf>
    <xf numFmtId="0" fontId="89" fillId="0" borderId="16">
      <protection locked="0"/>
    </xf>
    <xf numFmtId="0" fontId="117" fillId="0" borderId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5" fontId="139" fillId="0" borderId="0">
      <alignment horizontal="right"/>
    </xf>
    <xf numFmtId="0" fontId="56" fillId="27" borderId="0" applyNumberFormat="0" applyBorder="0" applyAlignment="0" applyProtection="0"/>
    <xf numFmtId="0" fontId="56" fillId="18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8" borderId="0" applyNumberFormat="0" applyBorder="0" applyAlignment="0" applyProtection="0"/>
    <xf numFmtId="0" fontId="109" fillId="7" borderId="2" applyNumberFormat="0" applyAlignment="0" applyProtection="0"/>
    <xf numFmtId="0" fontId="109" fillId="13" borderId="2" applyNumberFormat="0" applyAlignment="0" applyProtection="0"/>
    <xf numFmtId="0" fontId="127" fillId="29" borderId="15" applyNumberFormat="0" applyAlignment="0" applyProtection="0"/>
    <xf numFmtId="0" fontId="140" fillId="29" borderId="2" applyNumberFormat="0" applyAlignment="0" applyProtection="0"/>
    <xf numFmtId="0" fontId="141" fillId="0" borderId="0" applyProtection="0"/>
    <xf numFmtId="204" fontId="142" fillId="0" borderId="0" applyFont="0" applyFill="0" applyBorder="0" applyAlignment="0" applyProtection="0"/>
    <xf numFmtId="0" fontId="94" fillId="4" borderId="0" applyNumberFormat="0" applyBorder="0" applyAlignment="0" applyProtection="0"/>
    <xf numFmtId="0" fontId="52" fillId="0" borderId="18">
      <alignment horizontal="centerContinuous" vertical="top" wrapText="1"/>
    </xf>
    <xf numFmtId="0" fontId="143" fillId="0" borderId="19" applyNumberFormat="0" applyFill="0" applyAlignment="0" applyProtection="0"/>
    <xf numFmtId="0" fontId="144" fillId="0" borderId="20" applyNumberFormat="0" applyFill="0" applyAlignment="0" applyProtection="0"/>
    <xf numFmtId="0" fontId="145" fillId="0" borderId="21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Protection="0"/>
    <xf numFmtId="0" fontId="147" fillId="0" borderId="0" applyProtection="0"/>
    <xf numFmtId="0" fontId="120" fillId="0" borderId="0">
      <alignment wrapText="1"/>
    </xf>
    <xf numFmtId="0" fontId="113" fillId="0" borderId="13" applyNumberFormat="0" applyFill="0" applyAlignment="0" applyProtection="0"/>
    <xf numFmtId="0" fontId="148" fillId="0" borderId="22" applyNumberFormat="0" applyFill="0" applyAlignment="0" applyProtection="0"/>
    <xf numFmtId="0" fontId="141" fillId="0" borderId="16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0" fontId="13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13" borderId="0" applyNumberFormat="0" applyBorder="0" applyAlignment="0" applyProtection="0"/>
    <xf numFmtId="0" fontId="64" fillId="22" borderId="2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51" fillId="0" borderId="0"/>
    <xf numFmtId="0" fontId="53" fillId="0" borderId="0"/>
    <xf numFmtId="0" fontId="120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49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52" fillId="0" borderId="0"/>
    <xf numFmtId="0" fontId="50" fillId="0" borderId="0"/>
    <xf numFmtId="0" fontId="120" fillId="0" borderId="0"/>
    <xf numFmtId="0" fontId="49" fillId="0" borderId="0"/>
    <xf numFmtId="0" fontId="49" fillId="0" borderId="0"/>
    <xf numFmtId="0" fontId="53" fillId="0" borderId="0"/>
    <xf numFmtId="0" fontId="152" fillId="0" borderId="0"/>
    <xf numFmtId="0" fontId="152" fillId="0" borderId="0"/>
    <xf numFmtId="0" fontId="49" fillId="0" borderId="0"/>
    <xf numFmtId="0" fontId="49" fillId="0" borderId="0"/>
    <xf numFmtId="0" fontId="153" fillId="0" borderId="0"/>
    <xf numFmtId="0" fontId="48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/>
    <xf numFmtId="0" fontId="49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3" fillId="0" borderId="0"/>
    <xf numFmtId="0" fontId="120" fillId="0" borderId="0"/>
    <xf numFmtId="0" fontId="53" fillId="0" borderId="0"/>
    <xf numFmtId="0" fontId="53" fillId="0" borderId="0"/>
    <xf numFmtId="0" fontId="53" fillId="0" borderId="0"/>
    <xf numFmtId="0" fontId="148" fillId="0" borderId="17" applyNumberFormat="0" applyFill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78" fillId="10" borderId="14" applyNumberFormat="0" applyFont="0" applyAlignment="0" applyProtection="0"/>
    <xf numFmtId="0" fontId="53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27" fillId="22" borderId="15" applyNumberFormat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35" fillId="0" borderId="23" applyNumberFormat="0" applyFill="0" applyAlignment="0" applyProtection="0"/>
    <xf numFmtId="0" fontId="118" fillId="13" borderId="0" applyNumberFormat="0" applyBorder="0" applyAlignment="0" applyProtection="0"/>
    <xf numFmtId="0" fontId="123" fillId="0" borderId="0"/>
    <xf numFmtId="0" fontId="141" fillId="0" borderId="0"/>
    <xf numFmtId="0" fontId="13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38" fontId="142" fillId="0" borderId="0" applyFont="0" applyFill="0" applyBorder="0" applyAlignment="0" applyProtection="0"/>
    <xf numFmtId="40" fontId="142" fillId="0" borderId="0" applyFont="0" applyFill="0" applyBorder="0" applyAlignment="0" applyProtection="0"/>
    <xf numFmtId="2" fontId="141" fillId="0" borderId="0" applyProtection="0"/>
    <xf numFmtId="174" fontId="53" fillId="0" borderId="0" applyFont="0" applyFill="0" applyBorder="0" applyAlignment="0" applyProtection="0"/>
    <xf numFmtId="184" fontId="49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94" fillId="6" borderId="0" applyNumberFormat="0" applyBorder="0" applyAlignment="0" applyProtection="0"/>
    <xf numFmtId="49" fontId="52" fillId="0" borderId="5">
      <alignment horizontal="center" vertical="center" wrapText="1"/>
    </xf>
    <xf numFmtId="0" fontId="53" fillId="8" borderId="0" applyNumberFormat="0" applyBorder="0" applyAlignment="0" applyProtection="0"/>
    <xf numFmtId="0" fontId="47" fillId="38" borderId="0" applyNumberFormat="0" applyBorder="0" applyAlignment="0" applyProtection="0"/>
    <xf numFmtId="0" fontId="53" fillId="9" borderId="0" applyNumberFormat="0" applyBorder="0" applyAlignment="0" applyProtection="0"/>
    <xf numFmtId="0" fontId="47" fillId="42" borderId="0" applyNumberFormat="0" applyBorder="0" applyAlignment="0" applyProtection="0"/>
    <xf numFmtId="0" fontId="53" fillId="10" borderId="0" applyNumberFormat="0" applyBorder="0" applyAlignment="0" applyProtection="0"/>
    <xf numFmtId="0" fontId="47" fillId="46" borderId="0" applyNumberFormat="0" applyBorder="0" applyAlignment="0" applyProtection="0"/>
    <xf numFmtId="0" fontId="53" fillId="7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6" borderId="0" applyNumberFormat="0" applyBorder="0" applyAlignment="0" applyProtection="0"/>
    <xf numFmtId="0" fontId="47" fillId="39" borderId="0" applyNumberFormat="0" applyBorder="0" applyAlignment="0" applyProtection="0"/>
    <xf numFmtId="0" fontId="47" fillId="43" borderId="0" applyNumberFormat="0" applyBorder="0" applyAlignment="0" applyProtection="0"/>
    <xf numFmtId="0" fontId="53" fillId="13" borderId="0" applyNumberFormat="0" applyBorder="0" applyAlignment="0" applyProtection="0"/>
    <xf numFmtId="0" fontId="47" fillId="47" borderId="0" applyNumberFormat="0" applyBorder="0" applyAlignment="0" applyProtection="0"/>
    <xf numFmtId="0" fontId="47" fillId="50" borderId="0" applyNumberFormat="0" applyBorder="0" applyAlignment="0" applyProtection="0"/>
    <xf numFmtId="0" fontId="47" fillId="53" borderId="0" applyNumberFormat="0" applyBorder="0" applyAlignment="0" applyProtection="0"/>
    <xf numFmtId="0" fontId="47" fillId="57" borderId="0" applyNumberFormat="0" applyBorder="0" applyAlignment="0" applyProtection="0"/>
    <xf numFmtId="0" fontId="171" fillId="40" borderId="0" applyNumberFormat="0" applyBorder="0" applyAlignment="0" applyProtection="0"/>
    <xf numFmtId="0" fontId="171" fillId="44" borderId="0" applyNumberFormat="0" applyBorder="0" applyAlignment="0" applyProtection="0"/>
    <xf numFmtId="0" fontId="56" fillId="12" borderId="0" applyNumberFormat="0" applyBorder="0" applyAlignment="0" applyProtection="0"/>
    <xf numFmtId="0" fontId="56" fillId="3" borderId="0" applyNumberFormat="0" applyBorder="0" applyAlignment="0" applyProtection="0"/>
    <xf numFmtId="0" fontId="171" fillId="54" borderId="0" applyNumberFormat="0" applyBorder="0" applyAlignment="0" applyProtection="0"/>
    <xf numFmtId="0" fontId="56" fillId="9" borderId="0" applyNumberFormat="0" applyBorder="0" applyAlignment="0" applyProtection="0"/>
    <xf numFmtId="0" fontId="172" fillId="29" borderId="0">
      <alignment horizontal="right" vertical="top"/>
    </xf>
    <xf numFmtId="0" fontId="173" fillId="29" borderId="0">
      <alignment horizontal="center" vertical="center"/>
    </xf>
    <xf numFmtId="0" fontId="172" fillId="29" borderId="0">
      <alignment horizontal="left" vertical="top"/>
    </xf>
    <xf numFmtId="0" fontId="172" fillId="29" borderId="0">
      <alignment horizontal="left" vertical="top"/>
    </xf>
    <xf numFmtId="0" fontId="173" fillId="29" borderId="0">
      <alignment horizontal="left" vertical="top"/>
    </xf>
    <xf numFmtId="0" fontId="173" fillId="29" borderId="0">
      <alignment horizontal="right" vertical="top"/>
    </xf>
    <xf numFmtId="0" fontId="173" fillId="29" borderId="0">
      <alignment horizontal="right" vertical="top"/>
    </xf>
    <xf numFmtId="0" fontId="171" fillId="37" borderId="0" applyNumberFormat="0" applyBorder="0" applyAlignment="0" applyProtection="0"/>
    <xf numFmtId="0" fontId="171" fillId="41" borderId="0" applyNumberFormat="0" applyBorder="0" applyAlignment="0" applyProtection="0"/>
    <xf numFmtId="0" fontId="171" fillId="45" borderId="0" applyNumberFormat="0" applyBorder="0" applyAlignment="0" applyProtection="0"/>
    <xf numFmtId="0" fontId="171" fillId="48" borderId="0" applyNumberFormat="0" applyBorder="0" applyAlignment="0" applyProtection="0"/>
    <xf numFmtId="0" fontId="171" fillId="51" borderId="0" applyNumberFormat="0" applyBorder="0" applyAlignment="0" applyProtection="0"/>
    <xf numFmtId="0" fontId="171" fillId="55" borderId="0" applyNumberFormat="0" applyBorder="0" applyAlignment="0" applyProtection="0"/>
    <xf numFmtId="0" fontId="163" fillId="33" borderId="27" applyNumberFormat="0" applyAlignment="0" applyProtection="0"/>
    <xf numFmtId="0" fontId="164" fillId="34" borderId="28" applyNumberFormat="0" applyAlignment="0" applyProtection="0"/>
    <xf numFmtId="0" fontId="165" fillId="34" borderId="27" applyNumberFormat="0" applyAlignment="0" applyProtection="0"/>
    <xf numFmtId="0" fontId="174" fillId="0" borderId="0" applyNumberFormat="0" applyFill="0" applyBorder="0" applyAlignment="0" applyProtection="0"/>
    <xf numFmtId="0" fontId="157" fillId="0" borderId="24" applyNumberFormat="0" applyFill="0" applyAlignment="0" applyProtection="0"/>
    <xf numFmtId="0" fontId="158" fillId="0" borderId="25" applyNumberFormat="0" applyFill="0" applyAlignment="0" applyProtection="0"/>
    <xf numFmtId="0" fontId="159" fillId="0" borderId="26" applyNumberFormat="0" applyFill="0" applyAlignment="0" applyProtection="0"/>
    <xf numFmtId="0" fontId="159" fillId="0" borderId="0" applyNumberFormat="0" applyFill="0" applyBorder="0" applyAlignment="0" applyProtection="0"/>
    <xf numFmtId="0" fontId="170" fillId="0" borderId="32" applyNumberFormat="0" applyFill="0" applyAlignment="0" applyProtection="0"/>
    <xf numFmtId="0" fontId="167" fillId="35" borderId="30" applyNumberFormat="0" applyAlignment="0" applyProtection="0"/>
    <xf numFmtId="0" fontId="156" fillId="0" borderId="0" applyNumberFormat="0" applyFill="0" applyBorder="0" applyAlignment="0" applyProtection="0"/>
    <xf numFmtId="0" fontId="162" fillId="3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3" fillId="0" borderId="0"/>
    <xf numFmtId="0" fontId="53" fillId="0" borderId="0"/>
    <xf numFmtId="0" fontId="161" fillId="31" borderId="0" applyNumberFormat="0" applyBorder="0" applyAlignment="0" applyProtection="0"/>
    <xf numFmtId="0" fontId="169" fillId="0" borderId="0" applyNumberFormat="0" applyFill="0" applyBorder="0" applyAlignment="0" applyProtection="0"/>
    <xf numFmtId="0" fontId="47" fillId="36" borderId="31" applyNumberFormat="0" applyFont="0" applyAlignment="0" applyProtection="0"/>
    <xf numFmtId="0" fontId="53" fillId="10" borderId="14" applyNumberFormat="0" applyFont="0" applyAlignment="0" applyProtection="0"/>
    <xf numFmtId="9" fontId="49" fillId="0" borderId="0" applyFont="0" applyFill="0" applyBorder="0" applyAlignment="0" applyProtection="0"/>
    <xf numFmtId="0" fontId="166" fillId="0" borderId="29" applyNumberFormat="0" applyFill="0" applyAlignment="0" applyProtection="0"/>
    <xf numFmtId="0" fontId="168" fillId="0" borderId="0" applyNumberFormat="0" applyFill="0" applyBorder="0" applyAlignment="0" applyProtection="0"/>
    <xf numFmtId="174" fontId="53" fillId="0" borderId="0" applyFont="0" applyFill="0" applyBorder="0" applyAlignment="0" applyProtection="0"/>
    <xf numFmtId="174" fontId="49" fillId="0" borderId="0" applyFont="0" applyFill="0" applyBorder="0" applyAlignment="0" applyProtection="0"/>
    <xf numFmtId="0" fontId="160" fillId="30" borderId="0" applyNumberFormat="0" applyBorder="0" applyAlignment="0" applyProtection="0"/>
    <xf numFmtId="0" fontId="142" fillId="0" borderId="0"/>
    <xf numFmtId="0" fontId="49" fillId="0" borderId="0"/>
    <xf numFmtId="0" fontId="46" fillId="0" borderId="0"/>
    <xf numFmtId="0" fontId="45" fillId="0" borderId="0"/>
    <xf numFmtId="0" fontId="45" fillId="0" borderId="0"/>
    <xf numFmtId="0" fontId="44" fillId="0" borderId="0"/>
    <xf numFmtId="0" fontId="175" fillId="0" borderId="0"/>
    <xf numFmtId="0" fontId="94" fillId="4" borderId="0" applyNumberFormat="0" applyBorder="0" applyAlignment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49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5" fillId="0" borderId="0"/>
    <xf numFmtId="0" fontId="49" fillId="0" borderId="0"/>
    <xf numFmtId="0" fontId="120" fillId="0" borderId="0"/>
    <xf numFmtId="0" fontId="50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38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2" borderId="0" applyNumberFormat="0" applyBorder="0" applyAlignment="0" applyProtection="0"/>
    <xf numFmtId="0" fontId="27" fillId="56" borderId="0" applyNumberFormat="0" applyBorder="0" applyAlignment="0" applyProtection="0"/>
    <xf numFmtId="0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7" borderId="0" applyNumberFormat="0" applyBorder="0" applyAlignment="0" applyProtection="0"/>
    <xf numFmtId="0" fontId="27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171" fontId="77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36" borderId="31" applyNumberFormat="0" applyFont="0" applyAlignment="0" applyProtection="0"/>
    <xf numFmtId="0" fontId="27" fillId="0" borderId="0"/>
    <xf numFmtId="0" fontId="27" fillId="0" borderId="0"/>
    <xf numFmtId="0" fontId="180" fillId="0" borderId="0"/>
    <xf numFmtId="0" fontId="120" fillId="0" borderId="0"/>
    <xf numFmtId="0" fontId="50" fillId="0" borderId="0"/>
    <xf numFmtId="0" fontId="120" fillId="0" borderId="0" applyNumberFormat="0" applyFill="0" applyBorder="0" applyAlignment="0" applyProtection="0"/>
    <xf numFmtId="0" fontId="50" fillId="0" borderId="0"/>
    <xf numFmtId="0" fontId="49" fillId="0" borderId="0"/>
    <xf numFmtId="0" fontId="27" fillId="0" borderId="0"/>
    <xf numFmtId="172" fontId="27" fillId="0" borderId="0" applyFont="0" applyFill="0" applyBorder="0" applyAlignment="0" applyProtection="0"/>
    <xf numFmtId="0" fontId="49" fillId="0" borderId="0"/>
    <xf numFmtId="0" fontId="181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49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164" fontId="49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7" fillId="0" borderId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384">
    <xf numFmtId="0" fontId="0" fillId="0" borderId="0" xfId="0"/>
    <xf numFmtId="0" fontId="179" fillId="0" borderId="0" xfId="0" applyFont="1" applyFill="1"/>
    <xf numFmtId="0" fontId="179" fillId="0" borderId="0" xfId="0" applyFont="1" applyFill="1" applyBorder="1" applyAlignment="1"/>
    <xf numFmtId="0" fontId="178" fillId="0" borderId="35" xfId="0" applyFont="1" applyFill="1" applyBorder="1" applyAlignment="1">
      <alignment vertical="center"/>
    </xf>
    <xf numFmtId="175" fontId="178" fillId="0" borderId="0" xfId="0" applyNumberFormat="1" applyFont="1" applyFill="1" applyBorder="1" applyAlignment="1">
      <alignment horizontal="right" vertical="center" wrapText="1"/>
    </xf>
    <xf numFmtId="175" fontId="178" fillId="0" borderId="0" xfId="0" applyNumberFormat="1" applyFont="1" applyFill="1" applyBorder="1" applyAlignment="1">
      <alignment horizontal="right" vertical="center"/>
    </xf>
    <xf numFmtId="0" fontId="179" fillId="0" borderId="35" xfId="0" applyFont="1" applyFill="1" applyBorder="1" applyAlignment="1">
      <alignment horizontal="left" vertical="center"/>
    </xf>
    <xf numFmtId="175" fontId="179" fillId="0" borderId="0" xfId="0" applyNumberFormat="1" applyFont="1" applyFill="1" applyBorder="1" applyAlignment="1">
      <alignment horizontal="right" vertical="center" wrapText="1"/>
    </xf>
    <xf numFmtId="175" fontId="178" fillId="0" borderId="34" xfId="0" applyNumberFormat="1" applyFont="1" applyFill="1" applyBorder="1" applyAlignment="1">
      <alignment horizontal="right" vertical="center" wrapText="1"/>
    </xf>
    <xf numFmtId="0" fontId="178" fillId="0" borderId="35" xfId="0" applyFont="1" applyFill="1" applyBorder="1" applyAlignment="1">
      <alignment horizontal="left" vertical="center" indent="2"/>
    </xf>
    <xf numFmtId="0" fontId="179" fillId="0" borderId="35" xfId="0" applyFont="1" applyFill="1" applyBorder="1" applyAlignment="1">
      <alignment horizontal="left" vertical="center" indent="4"/>
    </xf>
    <xf numFmtId="0" fontId="179" fillId="0" borderId="35" xfId="0" applyFont="1" applyFill="1" applyBorder="1" applyAlignment="1">
      <alignment horizontal="left" vertical="center" wrapText="1" indent="4"/>
    </xf>
    <xf numFmtId="0" fontId="178" fillId="0" borderId="37" xfId="0" applyFont="1" applyFill="1" applyBorder="1" applyAlignment="1">
      <alignment horizontal="left" vertical="center" indent="2"/>
    </xf>
    <xf numFmtId="0" fontId="178" fillId="0" borderId="37" xfId="0" applyFont="1" applyFill="1" applyBorder="1" applyAlignment="1">
      <alignment horizontal="left" vertical="center" wrapText="1" indent="2"/>
    </xf>
    <xf numFmtId="0" fontId="179" fillId="0" borderId="0" xfId="0" applyFont="1" applyFill="1" applyBorder="1" applyAlignment="1">
      <alignment wrapText="1"/>
    </xf>
    <xf numFmtId="175" fontId="179" fillId="0" borderId="0" xfId="0" applyNumberFormat="1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vertical="center"/>
    </xf>
    <xf numFmtId="0" fontId="179" fillId="0" borderId="0" xfId="0" applyFont="1" applyFill="1" applyBorder="1" applyAlignment="1">
      <alignment horizontal="right" vertical="center" wrapText="1"/>
    </xf>
    <xf numFmtId="0" fontId="178" fillId="0" borderId="0" xfId="0" applyFont="1" applyFill="1" applyBorder="1" applyAlignment="1">
      <alignment vertical="center" wrapText="1"/>
    </xf>
    <xf numFmtId="0" fontId="178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8" fillId="0" borderId="36" xfId="0" applyFont="1" applyFill="1" applyBorder="1" applyAlignment="1">
      <alignment horizontal="center" vertical="center" wrapText="1"/>
    </xf>
    <xf numFmtId="175" fontId="178" fillId="0" borderId="47" xfId="0" applyNumberFormat="1" applyFont="1" applyFill="1" applyBorder="1" applyAlignment="1">
      <alignment horizontal="right" vertical="center" wrapText="1"/>
    </xf>
    <xf numFmtId="175" fontId="179" fillId="0" borderId="47" xfId="0" applyNumberFormat="1" applyFont="1" applyFill="1" applyBorder="1" applyAlignment="1">
      <alignment horizontal="center" vertical="center" wrapText="1"/>
    </xf>
    <xf numFmtId="175" fontId="179" fillId="0" borderId="47" xfId="0" applyNumberFormat="1" applyFont="1" applyFill="1" applyBorder="1" applyAlignment="1">
      <alignment horizontal="right" vertical="center" wrapText="1"/>
    </xf>
    <xf numFmtId="175" fontId="178" fillId="0" borderId="48" xfId="0" applyNumberFormat="1" applyFont="1" applyFill="1" applyBorder="1" applyAlignment="1">
      <alignment horizontal="right" vertical="center" wrapText="1"/>
    </xf>
    <xf numFmtId="175" fontId="178" fillId="0" borderId="47" xfId="0" applyNumberFormat="1" applyFont="1" applyFill="1" applyBorder="1" applyAlignment="1">
      <alignment horizontal="right" vertical="center"/>
    </xf>
    <xf numFmtId="0" fontId="179" fillId="0" borderId="0" xfId="0" applyFont="1" applyFill="1" applyBorder="1"/>
    <xf numFmtId="0" fontId="179" fillId="0" borderId="0" xfId="0" applyFont="1"/>
    <xf numFmtId="14" fontId="179" fillId="58" borderId="33" xfId="0" applyNumberFormat="1" applyFont="1" applyFill="1" applyBorder="1" applyAlignment="1" applyProtection="1">
      <alignment horizontal="center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0" fontId="178" fillId="58" borderId="35" xfId="0" applyNumberFormat="1" applyFont="1" applyFill="1" applyBorder="1" applyAlignment="1" applyProtection="1">
      <alignment vertical="center" wrapText="1"/>
    </xf>
    <xf numFmtId="3" fontId="178" fillId="58" borderId="0" xfId="0" applyNumberFormat="1" applyFont="1" applyFill="1" applyBorder="1" applyAlignment="1" applyProtection="1">
      <alignment horizontal="right" vertical="center" wrapText="1"/>
    </xf>
    <xf numFmtId="193" fontId="178" fillId="58" borderId="0" xfId="0" applyNumberFormat="1" applyFont="1" applyFill="1" applyBorder="1" applyAlignment="1" applyProtection="1">
      <alignment horizontal="right" vertical="center" wrapText="1"/>
    </xf>
    <xf numFmtId="193" fontId="178" fillId="58" borderId="36" xfId="0" applyNumberFormat="1" applyFont="1" applyFill="1" applyBorder="1" applyAlignment="1" applyProtection="1">
      <alignment horizontal="right" vertical="center" wrapText="1"/>
    </xf>
    <xf numFmtId="0" fontId="178" fillId="58" borderId="35" xfId="0" applyNumberFormat="1" applyFont="1" applyFill="1" applyBorder="1" applyAlignment="1" applyProtection="1">
      <alignment horizontal="left" vertical="center" wrapText="1"/>
    </xf>
    <xf numFmtId="175" fontId="179" fillId="0" borderId="0" xfId="0" applyNumberFormat="1" applyFont="1" applyFill="1" applyBorder="1"/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36" xfId="0" applyNumberFormat="1" applyFont="1" applyFill="1" applyBorder="1" applyAlignment="1" applyProtection="1">
      <alignment horizontal="right" vertical="center" wrapText="1"/>
    </xf>
    <xf numFmtId="0" fontId="178" fillId="58" borderId="35" xfId="0" applyNumberFormat="1" applyFont="1" applyFill="1" applyBorder="1" applyAlignment="1" applyProtection="1">
      <alignment horizontal="left" vertical="center" wrapText="1" indent="2"/>
    </xf>
    <xf numFmtId="0" fontId="178" fillId="0" borderId="0" xfId="0" applyFont="1" applyFill="1" applyBorder="1"/>
    <xf numFmtId="0" fontId="178" fillId="0" borderId="0" xfId="0" applyFont="1"/>
    <xf numFmtId="0" fontId="179" fillId="58" borderId="35" xfId="0" applyNumberFormat="1" applyFont="1" applyFill="1" applyBorder="1" applyAlignment="1" applyProtection="1">
      <alignment horizontal="left" vertical="center" wrapText="1" indent="4"/>
    </xf>
    <xf numFmtId="0" fontId="179" fillId="58" borderId="35" xfId="0" applyNumberFormat="1" applyFont="1" applyFill="1" applyBorder="1" applyAlignment="1" applyProtection="1">
      <alignment vertical="center" wrapText="1"/>
    </xf>
    <xf numFmtId="175" fontId="178" fillId="58" borderId="0" xfId="0" applyNumberFormat="1" applyFont="1" applyFill="1" applyBorder="1" applyAlignment="1" applyProtection="1">
      <alignment horizontal="right" vertical="center" wrapText="1"/>
    </xf>
    <xf numFmtId="175" fontId="179" fillId="58" borderId="0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79" fillId="58" borderId="37" xfId="0" applyNumberFormat="1" applyFont="1" applyFill="1" applyBorder="1" applyAlignment="1" applyProtection="1">
      <alignment horizontal="left" vertical="center" wrapText="1" indent="2"/>
    </xf>
    <xf numFmtId="175" fontId="179" fillId="58" borderId="34" xfId="0" applyNumberFormat="1" applyFont="1" applyFill="1" applyBorder="1" applyAlignment="1" applyProtection="1">
      <alignment horizontal="right" vertical="center" wrapText="1"/>
    </xf>
    <xf numFmtId="0" fontId="179" fillId="0" borderId="0" xfId="0" applyNumberFormat="1" applyFont="1" applyFill="1" applyBorder="1" applyAlignment="1" applyProtection="1"/>
    <xf numFmtId="175" fontId="179" fillId="0" borderId="0" xfId="0" applyNumberFormat="1" applyFont="1" applyFill="1" applyBorder="1" applyAlignment="1" applyProtection="1">
      <alignment horizontal="right"/>
    </xf>
    <xf numFmtId="0" fontId="179" fillId="0" borderId="0" xfId="775" applyFont="1" applyFill="1" applyBorder="1"/>
    <xf numFmtId="0" fontId="179" fillId="0" borderId="0" xfId="0" applyFont="1" applyFill="1" applyBorder="1" applyAlignment="1">
      <alignment horizontal="right"/>
    </xf>
    <xf numFmtId="0" fontId="179" fillId="0" borderId="0" xfId="0" applyFont="1" applyAlignment="1">
      <alignment horizontal="right"/>
    </xf>
    <xf numFmtId="0" fontId="178" fillId="0" borderId="0" xfId="913" applyFont="1" applyFill="1" applyBorder="1" applyAlignment="1">
      <alignment horizontal="center" vertical="center" wrapText="1"/>
    </xf>
    <xf numFmtId="0" fontId="179" fillId="0" borderId="0" xfId="918" applyFont="1" applyFill="1" applyBorder="1" applyAlignment="1">
      <alignment vertical="center"/>
    </xf>
    <xf numFmtId="0" fontId="178" fillId="0" borderId="35" xfId="937" applyFont="1" applyFill="1" applyBorder="1" applyAlignment="1">
      <alignment horizontal="left" vertical="center" wrapText="1"/>
    </xf>
    <xf numFmtId="175" fontId="178" fillId="0" borderId="0" xfId="918" applyNumberFormat="1" applyFont="1" applyFill="1" applyBorder="1" applyAlignment="1">
      <alignment horizontal="right" vertical="center"/>
    </xf>
    <xf numFmtId="175" fontId="179" fillId="0" borderId="0" xfId="918" applyNumberFormat="1" applyFont="1" applyFill="1" applyBorder="1" applyAlignment="1">
      <alignment vertical="center"/>
    </xf>
    <xf numFmtId="0" fontId="178" fillId="0" borderId="0" xfId="918" applyFont="1" applyFill="1" applyBorder="1" applyAlignment="1">
      <alignment vertical="center"/>
    </xf>
    <xf numFmtId="0" fontId="178" fillId="0" borderId="35" xfId="937" applyFont="1" applyFill="1" applyBorder="1" applyAlignment="1">
      <alignment horizontal="left" vertical="center" wrapText="1" indent="2"/>
    </xf>
    <xf numFmtId="175" fontId="178" fillId="0" borderId="0" xfId="937" applyNumberFormat="1" applyFont="1" applyFill="1" applyBorder="1" applyAlignment="1">
      <alignment horizontal="right" vertical="center"/>
    </xf>
    <xf numFmtId="0" fontId="179" fillId="0" borderId="35" xfId="937" applyFont="1" applyFill="1" applyBorder="1" applyAlignment="1">
      <alignment horizontal="left" vertical="center" wrapText="1" indent="4"/>
    </xf>
    <xf numFmtId="175" fontId="179" fillId="0" borderId="0" xfId="918" applyNumberFormat="1" applyFont="1" applyFill="1" applyBorder="1" applyAlignment="1">
      <alignment horizontal="right" vertical="center"/>
    </xf>
    <xf numFmtId="175" fontId="179" fillId="0" borderId="0" xfId="937" applyNumberFormat="1" applyFont="1" applyFill="1" applyBorder="1" applyAlignment="1">
      <alignment horizontal="right" vertical="center"/>
    </xf>
    <xf numFmtId="0" fontId="179" fillId="0" borderId="35" xfId="937" applyFont="1" applyFill="1" applyBorder="1" applyAlignment="1">
      <alignment horizontal="left" vertical="center" wrapText="1" indent="6"/>
    </xf>
    <xf numFmtId="0" fontId="179" fillId="0" borderId="35" xfId="937" applyFont="1" applyFill="1" applyBorder="1" applyAlignment="1">
      <alignment horizontal="left" vertical="center" wrapText="1"/>
    </xf>
    <xf numFmtId="175" fontId="178" fillId="0" borderId="0" xfId="918" applyNumberFormat="1" applyFont="1" applyFill="1" applyBorder="1" applyAlignment="1">
      <alignment vertical="center"/>
    </xf>
    <xf numFmtId="0" fontId="178" fillId="0" borderId="35" xfId="918" applyFont="1" applyFill="1" applyBorder="1" applyAlignment="1">
      <alignment horizontal="left" vertical="center" wrapText="1"/>
    </xf>
    <xf numFmtId="0" fontId="179" fillId="0" borderId="35" xfId="918" applyFont="1" applyFill="1" applyBorder="1" applyAlignment="1">
      <alignment horizontal="left" vertical="center" wrapText="1" indent="2"/>
    </xf>
    <xf numFmtId="206" fontId="179" fillId="0" borderId="0" xfId="918" applyNumberFormat="1" applyFont="1" applyFill="1" applyBorder="1" applyAlignment="1">
      <alignment vertical="center"/>
    </xf>
    <xf numFmtId="0" fontId="179" fillId="0" borderId="35" xfId="918" applyFont="1" applyFill="1" applyBorder="1" applyAlignment="1">
      <alignment horizontal="left" vertical="center" wrapText="1"/>
    </xf>
    <xf numFmtId="0" fontId="178" fillId="0" borderId="35" xfId="918" applyFont="1" applyFill="1" applyBorder="1" applyAlignment="1">
      <alignment horizontal="left" vertical="center" wrapText="1" indent="2"/>
    </xf>
    <xf numFmtId="0" fontId="178" fillId="0" borderId="37" xfId="937" applyFont="1" applyFill="1" applyBorder="1" applyAlignment="1">
      <alignment horizontal="left" vertical="center" wrapText="1" indent="2"/>
    </xf>
    <xf numFmtId="0" fontId="179" fillId="0" borderId="0" xfId="937" applyFont="1" applyFill="1" applyBorder="1" applyAlignment="1">
      <alignment horizontal="left" vertical="center" wrapText="1"/>
    </xf>
    <xf numFmtId="175" fontId="179" fillId="0" borderId="0" xfId="937" applyNumberFormat="1" applyFont="1" applyFill="1" applyBorder="1" applyAlignment="1">
      <alignment horizontal="center" vertical="center" wrapText="1"/>
    </xf>
    <xf numFmtId="207" fontId="178" fillId="0" borderId="0" xfId="918" applyNumberFormat="1" applyFont="1" applyFill="1" applyBorder="1" applyAlignment="1">
      <alignment vertical="center"/>
    </xf>
    <xf numFmtId="206" fontId="178" fillId="0" borderId="0" xfId="918" applyNumberFormat="1" applyFont="1" applyFill="1" applyBorder="1" applyAlignment="1">
      <alignment vertical="center"/>
    </xf>
    <xf numFmtId="2" fontId="178" fillId="0" borderId="0" xfId="918" applyNumberFormat="1" applyFont="1" applyFill="1" applyBorder="1" applyAlignment="1">
      <alignment vertical="center"/>
    </xf>
    <xf numFmtId="0" fontId="187" fillId="0" borderId="0" xfId="0" applyFont="1" applyFill="1" applyBorder="1"/>
    <xf numFmtId="175" fontId="188" fillId="0" borderId="0" xfId="0" applyNumberFormat="1" applyFont="1" applyFill="1" applyBorder="1" applyAlignment="1">
      <alignment horizontal="center" wrapText="1"/>
    </xf>
    <xf numFmtId="0" fontId="189" fillId="0" borderId="0" xfId="0" applyFont="1" applyFill="1" applyBorder="1"/>
    <xf numFmtId="0" fontId="183" fillId="0" borderId="0" xfId="0" applyFont="1" applyFill="1" applyBorder="1" applyAlignment="1">
      <alignment horizontal="left" wrapText="1"/>
    </xf>
    <xf numFmtId="175" fontId="179" fillId="0" borderId="0" xfId="0" applyNumberFormat="1" applyFont="1" applyFill="1" applyBorder="1" applyAlignment="1">
      <alignment horizontal="center" wrapText="1"/>
    </xf>
    <xf numFmtId="0" fontId="183" fillId="0" borderId="0" xfId="0" applyFont="1" applyFill="1" applyBorder="1" applyAlignment="1">
      <alignment horizontal="left" wrapText="1" indent="2"/>
    </xf>
    <xf numFmtId="175" fontId="179" fillId="0" borderId="0" xfId="0" quotePrefix="1" applyNumberFormat="1" applyFont="1" applyFill="1" applyBorder="1" applyAlignment="1">
      <alignment horizontal="right" wrapText="1"/>
    </xf>
    <xf numFmtId="0" fontId="178" fillId="0" borderId="0" xfId="0" applyFont="1" applyFill="1" applyBorder="1" applyAlignment="1">
      <alignment horizontal="left" indent="1"/>
    </xf>
    <xf numFmtId="0" fontId="179" fillId="0" borderId="0" xfId="0" applyFont="1" applyFill="1" applyBorder="1" applyAlignment="1">
      <alignment horizontal="left" wrapText="1" indent="2"/>
    </xf>
    <xf numFmtId="0" fontId="179" fillId="0" borderId="0" xfId="0" applyFont="1" applyFill="1" applyBorder="1" applyAlignment="1">
      <alignment horizontal="left" indent="2"/>
    </xf>
    <xf numFmtId="0" fontId="178" fillId="0" borderId="61" xfId="0" applyFont="1" applyFill="1" applyBorder="1" applyAlignment="1">
      <alignment horizontal="left" wrapText="1" indent="1"/>
    </xf>
    <xf numFmtId="0" fontId="190" fillId="0" borderId="0" xfId="0" applyFont="1" applyFill="1" applyBorder="1"/>
    <xf numFmtId="0" fontId="179" fillId="0" borderId="0" xfId="0" applyFont="1" applyFill="1" applyAlignment="1">
      <alignment vertical="center"/>
    </xf>
    <xf numFmtId="0" fontId="120" fillId="0" borderId="0" xfId="0" applyFont="1" applyFill="1" applyBorder="1"/>
    <xf numFmtId="175" fontId="178" fillId="58" borderId="58" xfId="0" applyNumberFormat="1" applyFont="1" applyFill="1" applyBorder="1" applyAlignment="1">
      <alignment horizontal="center" vertical="center" wrapText="1"/>
    </xf>
    <xf numFmtId="175" fontId="178" fillId="58" borderId="0" xfId="0" applyNumberFormat="1" applyFont="1" applyFill="1" applyBorder="1" applyAlignment="1">
      <alignment horizontal="center" vertical="center" wrapText="1"/>
    </xf>
    <xf numFmtId="175" fontId="178" fillId="58" borderId="47" xfId="0" applyNumberFormat="1" applyFont="1" applyFill="1" applyBorder="1" applyAlignment="1">
      <alignment horizontal="center" vertical="center" wrapText="1"/>
    </xf>
    <xf numFmtId="175" fontId="179" fillId="58" borderId="58" xfId="0" applyNumberFormat="1" applyFont="1" applyFill="1" applyBorder="1" applyAlignment="1">
      <alignment horizontal="center" wrapText="1"/>
    </xf>
    <xf numFmtId="175" fontId="179" fillId="58" borderId="0" xfId="0" applyNumberFormat="1" applyFont="1" applyFill="1" applyBorder="1" applyAlignment="1">
      <alignment horizontal="center" wrapText="1"/>
    </xf>
    <xf numFmtId="175" fontId="179" fillId="58" borderId="47" xfId="0" applyNumberFormat="1" applyFont="1" applyFill="1" applyBorder="1" applyAlignment="1">
      <alignment horizontal="center" wrapText="1"/>
    </xf>
    <xf numFmtId="175" fontId="179" fillId="58" borderId="58" xfId="0" applyNumberFormat="1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vertical="center" wrapText="1"/>
    </xf>
    <xf numFmtId="175" fontId="179" fillId="58" borderId="47" xfId="0" applyNumberFormat="1" applyFont="1" applyFill="1" applyBorder="1" applyAlignment="1">
      <alignment horizontal="center" vertical="center" wrapText="1"/>
    </xf>
    <xf numFmtId="175" fontId="179" fillId="58" borderId="60" xfId="0" applyNumberFormat="1" applyFont="1" applyFill="1" applyBorder="1" applyAlignment="1">
      <alignment horizontal="center" wrapText="1"/>
    </xf>
    <xf numFmtId="175" fontId="179" fillId="58" borderId="50" xfId="0" applyNumberFormat="1" applyFont="1" applyFill="1" applyBorder="1" applyAlignment="1">
      <alignment horizontal="center" wrapText="1"/>
    </xf>
    <xf numFmtId="175" fontId="179" fillId="58" borderId="61" xfId="0" applyNumberFormat="1" applyFont="1" applyFill="1" applyBorder="1" applyAlignment="1">
      <alignment horizontal="center" wrapText="1"/>
    </xf>
    <xf numFmtId="0" fontId="178" fillId="58" borderId="52" xfId="0" quotePrefix="1" applyFont="1" applyFill="1" applyBorder="1" applyAlignment="1">
      <alignment horizontal="center" vertical="center" wrapText="1"/>
    </xf>
    <xf numFmtId="0" fontId="178" fillId="58" borderId="53" xfId="0" quotePrefix="1" applyFont="1" applyFill="1" applyBorder="1" applyAlignment="1">
      <alignment horizontal="center" vertical="center" wrapText="1"/>
    </xf>
    <xf numFmtId="0" fontId="178" fillId="58" borderId="54" xfId="0" quotePrefix="1" applyFont="1" applyFill="1" applyBorder="1" applyAlignment="1">
      <alignment horizontal="center" vertical="center" wrapText="1"/>
    </xf>
    <xf numFmtId="175" fontId="179" fillId="58" borderId="0" xfId="0" quotePrefix="1" applyNumberFormat="1" applyFont="1" applyFill="1" applyBorder="1" applyAlignment="1">
      <alignment horizontal="right" wrapText="1"/>
    </xf>
    <xf numFmtId="175" fontId="179" fillId="58" borderId="0" xfId="0" applyNumberFormat="1" applyFont="1" applyFill="1" applyBorder="1" applyAlignment="1">
      <alignment horizontal="right" wrapText="1"/>
    </xf>
    <xf numFmtId="175" fontId="178" fillId="58" borderId="58" xfId="0" applyNumberFormat="1" applyFont="1" applyFill="1" applyBorder="1" applyAlignment="1">
      <alignment horizontal="right" vertical="center" wrapText="1"/>
    </xf>
    <xf numFmtId="175" fontId="178" fillId="58" borderId="0" xfId="0" applyNumberFormat="1" applyFont="1" applyFill="1" applyBorder="1" applyAlignment="1">
      <alignment horizontal="right" vertical="center" wrapText="1"/>
    </xf>
    <xf numFmtId="175" fontId="179" fillId="58" borderId="58" xfId="0" applyNumberFormat="1" applyFont="1" applyFill="1" applyBorder="1"/>
    <xf numFmtId="175" fontId="179" fillId="58" borderId="0" xfId="0" applyNumberFormat="1" applyFont="1" applyFill="1" applyBorder="1" applyAlignment="1">
      <alignment horizontal="right"/>
    </xf>
    <xf numFmtId="175" fontId="179" fillId="58" borderId="0" xfId="0" applyNumberFormat="1" applyFont="1" applyFill="1" applyBorder="1"/>
    <xf numFmtId="175" fontId="179" fillId="58" borderId="58" xfId="0" applyNumberFormat="1" applyFont="1" applyFill="1" applyBorder="1" applyAlignment="1">
      <alignment horizontal="right" vertical="center" wrapText="1"/>
    </xf>
    <xf numFmtId="175" fontId="179" fillId="58" borderId="0" xfId="0" applyNumberFormat="1" applyFont="1" applyFill="1" applyBorder="1" applyAlignment="1">
      <alignment horizontal="right" vertical="center" wrapText="1"/>
    </xf>
    <xf numFmtId="175" fontId="179" fillId="58" borderId="60" xfId="0" applyNumberFormat="1" applyFont="1" applyFill="1" applyBorder="1"/>
    <xf numFmtId="175" fontId="179" fillId="58" borderId="50" xfId="0" quotePrefix="1" applyNumberFormat="1" applyFont="1" applyFill="1" applyBorder="1" applyAlignment="1">
      <alignment horizontal="right" wrapText="1"/>
    </xf>
    <xf numFmtId="175" fontId="179" fillId="58" borderId="50" xfId="0" applyNumberFormat="1" applyFont="1" applyFill="1" applyBorder="1"/>
    <xf numFmtId="0" fontId="179" fillId="0" borderId="0" xfId="913" applyFont="1" applyFill="1" applyBorder="1" applyAlignment="1">
      <alignment horizontal="center" vertical="center" wrapText="1"/>
    </xf>
    <xf numFmtId="209" fontId="179" fillId="0" borderId="36" xfId="1019" applyNumberFormat="1" applyFont="1" applyFill="1" applyBorder="1" applyAlignment="1">
      <alignment horizontal="right" vertical="center"/>
    </xf>
    <xf numFmtId="2" fontId="179" fillId="0" borderId="0" xfId="918" applyNumberFormat="1" applyFont="1" applyFill="1" applyBorder="1" applyAlignment="1">
      <alignment vertical="center"/>
    </xf>
    <xf numFmtId="0" fontId="177" fillId="0" borderId="0" xfId="937" applyFont="1" applyFill="1" applyBorder="1" applyAlignment="1">
      <alignment horizontal="center" vertical="center"/>
    </xf>
    <xf numFmtId="0" fontId="178" fillId="58" borderId="60" xfId="0" quotePrefix="1" applyFont="1" applyFill="1" applyBorder="1" applyAlignment="1">
      <alignment horizontal="center" vertical="center" wrapText="1"/>
    </xf>
    <xf numFmtId="0" fontId="178" fillId="58" borderId="50" xfId="0" quotePrefix="1" applyFont="1" applyFill="1" applyBorder="1" applyAlignment="1">
      <alignment horizontal="center" vertical="center" wrapText="1"/>
    </xf>
    <xf numFmtId="0" fontId="187" fillId="58" borderId="0" xfId="0" applyFont="1" applyFill="1" applyBorder="1"/>
    <xf numFmtId="175" fontId="179" fillId="0" borderId="47" xfId="0" applyNumberFormat="1" applyFont="1" applyFill="1" applyBorder="1" applyAlignment="1">
      <alignment horizontal="right"/>
    </xf>
    <xf numFmtId="175" fontId="179" fillId="0" borderId="47" xfId="0" quotePrefix="1" applyNumberFormat="1" applyFont="1" applyFill="1" applyBorder="1" applyAlignment="1">
      <alignment horizontal="right" wrapText="1"/>
    </xf>
    <xf numFmtId="175" fontId="179" fillId="0" borderId="47" xfId="0" applyNumberFormat="1" applyFont="1" applyFill="1" applyBorder="1" applyAlignment="1">
      <alignment horizontal="right" wrapText="1"/>
    </xf>
    <xf numFmtId="175" fontId="179" fillId="0" borderId="47" xfId="0" applyNumberFormat="1" applyFont="1" applyFill="1" applyBorder="1"/>
    <xf numFmtId="175" fontId="179" fillId="0" borderId="61" xfId="0" quotePrefix="1" applyNumberFormat="1" applyFont="1" applyFill="1" applyBorder="1" applyAlignment="1">
      <alignment horizontal="right" wrapText="1"/>
    </xf>
    <xf numFmtId="0" fontId="179" fillId="0" borderId="33" xfId="913" applyFont="1" applyFill="1" applyBorder="1" applyAlignment="1">
      <alignment horizontal="center" vertical="center" wrapText="1"/>
    </xf>
    <xf numFmtId="14" fontId="178" fillId="58" borderId="43" xfId="0" applyNumberFormat="1" applyFont="1" applyFill="1" applyBorder="1" applyAlignment="1" applyProtection="1">
      <alignment horizontal="center" vertical="center" wrapText="1"/>
    </xf>
    <xf numFmtId="14" fontId="178" fillId="58" borderId="33" xfId="0" applyNumberFormat="1" applyFont="1" applyFill="1" applyBorder="1" applyAlignment="1" applyProtection="1">
      <alignment horizontal="center" vertical="center" wrapText="1"/>
    </xf>
    <xf numFmtId="175" fontId="178" fillId="58" borderId="57" xfId="0" quotePrefix="1" applyNumberFormat="1" applyFont="1" applyFill="1" applyBorder="1" applyAlignment="1">
      <alignment horizontal="center" vertical="center" wrapText="1"/>
    </xf>
    <xf numFmtId="175" fontId="178" fillId="0" borderId="55" xfId="0" applyNumberFormat="1" applyFont="1" applyFill="1" applyBorder="1" applyAlignment="1">
      <alignment horizontal="right" vertical="center" wrapText="1"/>
    </xf>
    <xf numFmtId="175" fontId="179" fillId="0" borderId="0" xfId="0" applyNumberFormat="1" applyFont="1" applyFill="1" applyBorder="1" applyAlignment="1">
      <alignment horizontal="right"/>
    </xf>
    <xf numFmtId="175" fontId="179" fillId="0" borderId="58" xfId="0" applyNumberFormat="1" applyFont="1" applyFill="1" applyBorder="1" applyAlignment="1">
      <alignment horizontal="right"/>
    </xf>
    <xf numFmtId="175" fontId="179" fillId="0" borderId="58" xfId="0" quotePrefix="1" applyNumberFormat="1" applyFont="1" applyFill="1" applyBorder="1" applyAlignment="1">
      <alignment horizontal="right" wrapText="1"/>
    </xf>
    <xf numFmtId="175" fontId="179" fillId="0" borderId="0" xfId="0" applyNumberFormat="1" applyFont="1" applyFill="1" applyBorder="1" applyAlignment="1">
      <alignment horizontal="right" wrapText="1"/>
    </xf>
    <xf numFmtId="175" fontId="179" fillId="0" borderId="58" xfId="0" applyNumberFormat="1" applyFont="1" applyFill="1" applyBorder="1" applyAlignment="1">
      <alignment horizontal="right" wrapText="1"/>
    </xf>
    <xf numFmtId="175" fontId="179" fillId="0" borderId="58" xfId="0" applyNumberFormat="1" applyFont="1" applyFill="1" applyBorder="1" applyAlignment="1">
      <alignment horizontal="right" vertical="center" wrapText="1"/>
    </xf>
    <xf numFmtId="175" fontId="179" fillId="0" borderId="58" xfId="0" applyNumberFormat="1" applyFont="1" applyFill="1" applyBorder="1"/>
    <xf numFmtId="175" fontId="179" fillId="0" borderId="50" xfId="0" quotePrefix="1" applyNumberFormat="1" applyFont="1" applyFill="1" applyBorder="1" applyAlignment="1">
      <alignment horizontal="right" wrapText="1"/>
    </xf>
    <xf numFmtId="175" fontId="179" fillId="0" borderId="60" xfId="0" quotePrefix="1" applyNumberFormat="1" applyFont="1" applyFill="1" applyBorder="1" applyAlignment="1">
      <alignment horizontal="right" wrapText="1"/>
    </xf>
    <xf numFmtId="175" fontId="187" fillId="0" borderId="0" xfId="0" applyNumberFormat="1" applyFont="1" applyFill="1" applyBorder="1"/>
    <xf numFmtId="0" fontId="179" fillId="0" borderId="0" xfId="734" applyFont="1" applyAlignment="1">
      <alignment vertical="center"/>
    </xf>
    <xf numFmtId="185" fontId="179" fillId="0" borderId="0" xfId="734" applyNumberFormat="1" applyFont="1" applyAlignment="1">
      <alignment vertical="center"/>
    </xf>
    <xf numFmtId="0" fontId="178" fillId="58" borderId="55" xfId="0" quotePrefix="1" applyFont="1" applyFill="1" applyBorder="1" applyAlignment="1">
      <alignment horizontal="center" vertical="center" wrapText="1"/>
    </xf>
    <xf numFmtId="0" fontId="178" fillId="58" borderId="56" xfId="0" quotePrefix="1" applyFont="1" applyFill="1" applyBorder="1" applyAlignment="1">
      <alignment horizontal="center" vertical="center" wrapText="1"/>
    </xf>
    <xf numFmtId="175" fontId="178" fillId="58" borderId="55" xfId="0" quotePrefix="1" applyNumberFormat="1" applyFont="1" applyFill="1" applyBorder="1" applyAlignment="1">
      <alignment horizontal="center" vertical="center" wrapText="1"/>
    </xf>
    <xf numFmtId="175" fontId="178" fillId="58" borderId="56" xfId="0" quotePrefix="1" applyNumberFormat="1" applyFont="1" applyFill="1" applyBorder="1" applyAlignment="1">
      <alignment horizontal="center" vertical="center" wrapText="1"/>
    </xf>
    <xf numFmtId="175" fontId="193" fillId="0" borderId="56" xfId="0" applyNumberFormat="1" applyFont="1" applyFill="1" applyBorder="1"/>
    <xf numFmtId="14" fontId="178" fillId="58" borderId="33" xfId="0" applyNumberFormat="1" applyFont="1" applyFill="1" applyBorder="1" applyAlignment="1" applyProtection="1">
      <alignment horizontal="center" vertical="center" wrapText="1"/>
    </xf>
    <xf numFmtId="0" fontId="177" fillId="0" borderId="0" xfId="0" applyFont="1" applyFill="1" applyBorder="1" applyAlignment="1">
      <alignment vertical="center" wrapText="1"/>
    </xf>
    <xf numFmtId="175" fontId="179" fillId="58" borderId="58" xfId="0" applyNumberFormat="1" applyFont="1" applyFill="1" applyBorder="1" applyAlignment="1">
      <alignment horizontal="center"/>
    </xf>
    <xf numFmtId="3" fontId="178" fillId="58" borderId="36" xfId="0" applyNumberFormat="1" applyFont="1" applyFill="1" applyBorder="1" applyAlignment="1" applyProtection="1">
      <alignment horizontal="right" vertical="center" wrapText="1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175" fontId="178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49" xfId="0" applyNumberFormat="1" applyFont="1" applyFill="1" applyBorder="1" applyAlignment="1" applyProtection="1">
      <alignment horizontal="right" vertical="center" wrapText="1"/>
    </xf>
    <xf numFmtId="0" fontId="178" fillId="0" borderId="0" xfId="0" applyFont="1" applyFill="1" applyBorder="1" applyAlignment="1">
      <alignment horizontal="center" vertical="center" wrapText="1"/>
    </xf>
    <xf numFmtId="175" fontId="188" fillId="0" borderId="65" xfId="0" applyNumberFormat="1" applyFont="1" applyFill="1" applyBorder="1" applyAlignment="1">
      <alignment horizontal="center" wrapText="1"/>
    </xf>
    <xf numFmtId="0" fontId="3" fillId="0" borderId="0" xfId="1038" applyFont="1" applyAlignment="1">
      <alignment vertical="center"/>
    </xf>
    <xf numFmtId="0" fontId="183" fillId="0" borderId="0" xfId="1038" applyFont="1" applyAlignment="1">
      <alignment vertical="center"/>
    </xf>
    <xf numFmtId="0" fontId="183" fillId="0" borderId="45" xfId="1039" applyFont="1" applyBorder="1" applyAlignment="1">
      <alignment horizontal="center" vertical="center"/>
    </xf>
    <xf numFmtId="0" fontId="183" fillId="0" borderId="45" xfId="1038" applyFont="1" applyBorder="1" applyAlignment="1">
      <alignment horizontal="center" vertical="center"/>
    </xf>
    <xf numFmtId="0" fontId="178" fillId="0" borderId="35" xfId="1038" applyFont="1" applyBorder="1" applyAlignment="1">
      <alignment horizontal="left" vertical="center" wrapText="1"/>
    </xf>
    <xf numFmtId="0" fontId="178" fillId="0" borderId="0" xfId="1038" applyFont="1" applyAlignment="1">
      <alignment horizontal="center" vertical="center"/>
    </xf>
    <xf numFmtId="0" fontId="178" fillId="0" borderId="0" xfId="1038" applyFont="1" applyAlignment="1">
      <alignment horizontal="right" vertical="center"/>
    </xf>
    <xf numFmtId="0" fontId="178" fillId="0" borderId="0" xfId="1038" quotePrefix="1" applyFont="1" applyAlignment="1">
      <alignment horizontal="right" vertical="center"/>
    </xf>
    <xf numFmtId="0" fontId="178" fillId="0" borderId="36" xfId="1038" quotePrefix="1" applyFont="1" applyBorder="1" applyAlignment="1">
      <alignment horizontal="right" vertical="center"/>
    </xf>
    <xf numFmtId="0" fontId="183" fillId="0" borderId="36" xfId="1039" applyFont="1" applyBorder="1" applyAlignment="1">
      <alignment horizontal="right" vertical="center"/>
    </xf>
    <xf numFmtId="0" fontId="183" fillId="0" borderId="36" xfId="1038" applyFont="1" applyBorder="1" applyAlignment="1">
      <alignment horizontal="right" vertical="center"/>
    </xf>
    <xf numFmtId="0" fontId="183" fillId="0" borderId="46" xfId="1038" applyFont="1" applyBorder="1" applyAlignment="1">
      <alignment horizontal="right" vertical="center"/>
    </xf>
    <xf numFmtId="0" fontId="179" fillId="0" borderId="0" xfId="1038" applyFont="1" applyAlignment="1">
      <alignment horizontal="center" vertical="center" wrapText="1"/>
    </xf>
    <xf numFmtId="3" fontId="179" fillId="0" borderId="0" xfId="1038" quotePrefix="1" applyNumberFormat="1" applyFont="1" applyAlignment="1">
      <alignment horizontal="right" vertical="center" wrapText="1"/>
    </xf>
    <xf numFmtId="3" fontId="179" fillId="0" borderId="36" xfId="1039" quotePrefix="1" applyNumberFormat="1" applyFont="1" applyBorder="1" applyAlignment="1">
      <alignment horizontal="right" vertical="center" wrapText="1"/>
    </xf>
    <xf numFmtId="0" fontId="178" fillId="0" borderId="0" xfId="1038" applyFont="1" applyAlignment="1">
      <alignment vertical="center"/>
    </xf>
    <xf numFmtId="175" fontId="179" fillId="0" borderId="0" xfId="1038" quotePrefix="1" applyNumberFormat="1" applyFont="1" applyAlignment="1">
      <alignment horizontal="right" vertical="center" wrapText="1"/>
    </xf>
    <xf numFmtId="175" fontId="179" fillId="0" borderId="36" xfId="1039" quotePrefix="1" applyNumberFormat="1" applyFont="1" applyBorder="1" applyAlignment="1">
      <alignment horizontal="right" vertical="center" wrapText="1"/>
    </xf>
    <xf numFmtId="0" fontId="179" fillId="0" borderId="46" xfId="1039" applyFont="1" applyBorder="1" applyAlignment="1">
      <alignment horizontal="right" vertical="center"/>
    </xf>
    <xf numFmtId="175" fontId="179" fillId="0" borderId="46" xfId="1039" applyNumberFormat="1" applyFont="1" applyBorder="1" applyAlignment="1">
      <alignment horizontal="right" vertical="center"/>
    </xf>
    <xf numFmtId="0" fontId="179" fillId="0" borderId="46" xfId="1038" applyFont="1" applyBorder="1" applyAlignment="1">
      <alignment horizontal="right" vertical="center"/>
    </xf>
    <xf numFmtId="0" fontId="179" fillId="0" borderId="0" xfId="1038" applyFont="1" applyAlignment="1">
      <alignment vertical="center"/>
    </xf>
    <xf numFmtId="3" fontId="179" fillId="0" borderId="46" xfId="1039" applyNumberFormat="1" applyFont="1" applyBorder="1" applyAlignment="1">
      <alignment horizontal="right" vertical="center"/>
    </xf>
    <xf numFmtId="175" fontId="179" fillId="0" borderId="0" xfId="1038" applyNumberFormat="1" applyFont="1" applyAlignment="1">
      <alignment horizontal="right" vertical="center"/>
    </xf>
    <xf numFmtId="175" fontId="179" fillId="0" borderId="36" xfId="1039" applyNumberFormat="1" applyFont="1" applyBorder="1" applyAlignment="1">
      <alignment horizontal="right" vertical="center"/>
    </xf>
    <xf numFmtId="0" fontId="179" fillId="0" borderId="35" xfId="1038" applyFont="1" applyBorder="1" applyAlignment="1">
      <alignment horizontal="left" vertical="center" wrapText="1"/>
    </xf>
    <xf numFmtId="0" fontId="178" fillId="0" borderId="46" xfId="1038" applyFont="1" applyBorder="1" applyAlignment="1">
      <alignment horizontal="right" vertical="center"/>
    </xf>
    <xf numFmtId="0" fontId="179" fillId="0" borderId="0" xfId="1038" quotePrefix="1" applyFont="1" applyAlignment="1">
      <alignment horizontal="right" vertical="center"/>
    </xf>
    <xf numFmtId="175" fontId="179" fillId="0" borderId="0" xfId="1038" quotePrefix="1" applyNumberFormat="1" applyFont="1" applyAlignment="1">
      <alignment horizontal="right" vertical="center"/>
    </xf>
    <xf numFmtId="175" fontId="179" fillId="0" borderId="36" xfId="1039" quotePrefix="1" applyNumberFormat="1" applyFont="1" applyBorder="1" applyAlignment="1">
      <alignment horizontal="right" vertical="center"/>
    </xf>
    <xf numFmtId="175" fontId="184" fillId="0" borderId="36" xfId="1039" quotePrefix="1" applyNumberFormat="1" applyFont="1" applyBorder="1" applyAlignment="1">
      <alignment horizontal="right" vertical="center"/>
    </xf>
    <xf numFmtId="0" fontId="179" fillId="0" borderId="36" xfId="1039" applyFont="1" applyBorder="1" applyAlignment="1">
      <alignment horizontal="right" vertical="center"/>
    </xf>
    <xf numFmtId="3" fontId="179" fillId="0" borderId="0" xfId="1038" applyNumberFormat="1" applyFont="1" applyAlignment="1">
      <alignment horizontal="right" vertical="center"/>
    </xf>
    <xf numFmtId="3" fontId="179" fillId="0" borderId="36" xfId="1039" applyNumberFormat="1" applyFont="1" applyBorder="1" applyAlignment="1">
      <alignment horizontal="right" vertical="center"/>
    </xf>
    <xf numFmtId="1" fontId="179" fillId="0" borderId="0" xfId="1038" applyNumberFormat="1" applyFont="1" applyAlignment="1">
      <alignment horizontal="right" vertical="center"/>
    </xf>
    <xf numFmtId="0" fontId="179" fillId="0" borderId="36" xfId="1038" applyFont="1" applyBorder="1" applyAlignment="1">
      <alignment horizontal="right" vertical="center"/>
    </xf>
    <xf numFmtId="1" fontId="184" fillId="0" borderId="36" xfId="1039" applyNumberFormat="1" applyFont="1" applyBorder="1" applyAlignment="1">
      <alignment horizontal="right" vertical="center"/>
    </xf>
    <xf numFmtId="3" fontId="179" fillId="0" borderId="46" xfId="1038" applyNumberFormat="1" applyFont="1" applyBorder="1" applyAlignment="1">
      <alignment horizontal="right" vertical="center"/>
    </xf>
    <xf numFmtId="185" fontId="179" fillId="0" borderId="0" xfId="1038" applyNumberFormat="1" applyFont="1" applyAlignment="1">
      <alignment horizontal="right" vertical="center"/>
    </xf>
    <xf numFmtId="185" fontId="179" fillId="0" borderId="36" xfId="1039" applyNumberFormat="1" applyFont="1" applyBorder="1" applyAlignment="1">
      <alignment horizontal="right" vertical="center"/>
    </xf>
    <xf numFmtId="185" fontId="179" fillId="0" borderId="46" xfId="1039" applyNumberFormat="1" applyFont="1" applyBorder="1" applyAlignment="1">
      <alignment horizontal="right" vertical="center"/>
    </xf>
    <xf numFmtId="193" fontId="179" fillId="0" borderId="36" xfId="1039" applyNumberFormat="1" applyFont="1" applyBorder="1" applyAlignment="1">
      <alignment horizontal="right" vertical="center"/>
    </xf>
    <xf numFmtId="193" fontId="179" fillId="0" borderId="0" xfId="1038" applyNumberFormat="1" applyFont="1" applyAlignment="1">
      <alignment horizontal="right" vertical="center"/>
    </xf>
    <xf numFmtId="193" fontId="179" fillId="0" borderId="46" xfId="1039" applyNumberFormat="1" applyFont="1" applyBorder="1" applyAlignment="1">
      <alignment horizontal="right" vertical="center"/>
    </xf>
    <xf numFmtId="0" fontId="179" fillId="0" borderId="34" xfId="1038" applyFont="1" applyBorder="1" applyAlignment="1">
      <alignment horizontal="center" vertical="center" wrapText="1"/>
    </xf>
    <xf numFmtId="175" fontId="179" fillId="0" borderId="34" xfId="1038" applyNumberFormat="1" applyFont="1" applyBorder="1" applyAlignment="1">
      <alignment horizontal="right" vertical="center"/>
    </xf>
    <xf numFmtId="175" fontId="179" fillId="0" borderId="49" xfId="1039" applyNumberFormat="1" applyFont="1" applyBorder="1" applyAlignment="1">
      <alignment horizontal="right" vertical="center"/>
    </xf>
    <xf numFmtId="0" fontId="179" fillId="0" borderId="45" xfId="1039" applyFont="1" applyBorder="1" applyAlignment="1">
      <alignment horizontal="right" vertical="center"/>
    </xf>
    <xf numFmtId="0" fontId="179" fillId="0" borderId="45" xfId="1038" applyFont="1" applyBorder="1" applyAlignment="1">
      <alignment horizontal="right" vertical="center"/>
    </xf>
    <xf numFmtId="185" fontId="183" fillId="0" borderId="0" xfId="1038" applyNumberFormat="1" applyFont="1" applyAlignment="1">
      <alignment vertical="center"/>
    </xf>
    <xf numFmtId="0" fontId="179" fillId="0" borderId="0" xfId="1038" quotePrefix="1" applyFont="1" applyAlignment="1">
      <alignment vertical="center"/>
    </xf>
    <xf numFmtId="0" fontId="185" fillId="0" borderId="0" xfId="1038" applyFont="1" applyAlignment="1">
      <alignment horizontal="left" vertical="center"/>
    </xf>
    <xf numFmtId="193" fontId="183" fillId="0" borderId="0" xfId="1038" applyNumberFormat="1" applyFont="1" applyAlignment="1">
      <alignment vertical="center"/>
    </xf>
    <xf numFmtId="0" fontId="186" fillId="0" borderId="0" xfId="1038" quotePrefix="1" applyFont="1" applyAlignment="1">
      <alignment vertical="center" wrapText="1"/>
    </xf>
    <xf numFmtId="0" fontId="186" fillId="0" borderId="0" xfId="1038" quotePrefix="1" applyFont="1" applyAlignment="1">
      <alignment vertical="center"/>
    </xf>
    <xf numFmtId="175" fontId="179" fillId="0" borderId="0" xfId="1038" applyNumberFormat="1" applyFont="1" applyAlignment="1">
      <alignment vertical="center"/>
    </xf>
    <xf numFmtId="175" fontId="183" fillId="0" borderId="0" xfId="1038" applyNumberFormat="1" applyFont="1" applyAlignment="1">
      <alignment vertical="center"/>
    </xf>
    <xf numFmtId="0" fontId="178" fillId="0" borderId="0" xfId="0" applyFont="1" applyFill="1" applyAlignment="1">
      <alignment horizontal="right" vertical="center"/>
    </xf>
    <xf numFmtId="0" fontId="179" fillId="0" borderId="0" xfId="0" applyFont="1" applyFill="1" applyAlignment="1">
      <alignment horizontal="right" vertical="center"/>
    </xf>
    <xf numFmtId="0" fontId="179" fillId="0" borderId="66" xfId="0" applyFont="1" applyFill="1" applyBorder="1" applyAlignment="1">
      <alignment vertical="center"/>
    </xf>
    <xf numFmtId="0" fontId="179" fillId="0" borderId="66" xfId="0" applyFont="1" applyFill="1" applyBorder="1" applyAlignment="1">
      <alignment wrapText="1"/>
    </xf>
    <xf numFmtId="0" fontId="178" fillId="0" borderId="0" xfId="0" applyFont="1" applyFill="1" applyBorder="1" applyAlignment="1">
      <alignment horizontal="center" vertical="center" wrapText="1"/>
    </xf>
    <xf numFmtId="0" fontId="3" fillId="0" borderId="0" xfId="1038" applyFont="1" applyBorder="1" applyAlignment="1">
      <alignment vertical="center"/>
    </xf>
    <xf numFmtId="175" fontId="179" fillId="0" borderId="46" xfId="1038" applyNumberFormat="1" applyFont="1" applyBorder="1" applyAlignment="1">
      <alignment horizontal="right" vertical="center"/>
    </xf>
    <xf numFmtId="175" fontId="178" fillId="58" borderId="0" xfId="0" quotePrefix="1" applyNumberFormat="1" applyFont="1" applyFill="1" applyBorder="1" applyAlignment="1">
      <alignment horizontal="center" vertical="center" wrapText="1"/>
    </xf>
    <xf numFmtId="0" fontId="178" fillId="0" borderId="34" xfId="0" applyFont="1" applyFill="1" applyBorder="1" applyAlignment="1">
      <alignment horizontal="right" vertical="center"/>
    </xf>
    <xf numFmtId="0" fontId="178" fillId="0" borderId="0" xfId="0" applyFont="1" applyFill="1" applyBorder="1" applyAlignment="1">
      <alignment horizontal="right" vertical="center"/>
    </xf>
    <xf numFmtId="0" fontId="179" fillId="0" borderId="40" xfId="0" applyFont="1" applyFill="1" applyBorder="1"/>
    <xf numFmtId="175" fontId="178" fillId="0" borderId="0" xfId="918" applyNumberFormat="1" applyFont="1" applyFill="1" applyBorder="1" applyAlignment="1">
      <alignment horizontal="center" vertical="center"/>
    </xf>
    <xf numFmtId="175" fontId="178" fillId="0" borderId="0" xfId="937" applyNumberFormat="1" applyFont="1" applyFill="1" applyBorder="1" applyAlignment="1">
      <alignment horizontal="center" vertical="center"/>
    </xf>
    <xf numFmtId="175" fontId="179" fillId="0" borderId="0" xfId="918" applyNumberFormat="1" applyFont="1" applyFill="1" applyBorder="1" applyAlignment="1">
      <alignment horizontal="center" vertical="center"/>
    </xf>
    <xf numFmtId="175" fontId="179" fillId="0" borderId="0" xfId="937" applyNumberFormat="1" applyFont="1" applyFill="1" applyBorder="1" applyAlignment="1">
      <alignment horizontal="center" vertical="center"/>
    </xf>
    <xf numFmtId="0" fontId="179" fillId="0" borderId="0" xfId="918" applyFont="1" applyFill="1" applyBorder="1" applyAlignment="1">
      <alignment horizontal="center" vertical="center"/>
    </xf>
    <xf numFmtId="2" fontId="179" fillId="0" borderId="0" xfId="918" applyNumberFormat="1" applyFont="1" applyFill="1" applyBorder="1" applyAlignment="1">
      <alignment horizontal="center" vertical="center"/>
    </xf>
    <xf numFmtId="2" fontId="178" fillId="0" borderId="0" xfId="937" applyNumberFormat="1" applyFont="1" applyFill="1" applyBorder="1" applyAlignment="1">
      <alignment horizontal="center" vertical="center"/>
    </xf>
    <xf numFmtId="175" fontId="178" fillId="0" borderId="34" xfId="937" applyNumberFormat="1" applyFont="1" applyFill="1" applyBorder="1" applyAlignment="1">
      <alignment horizontal="center" vertical="center"/>
    </xf>
    <xf numFmtId="0" fontId="178" fillId="0" borderId="0" xfId="0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wrapText="1"/>
    </xf>
    <xf numFmtId="175" fontId="179" fillId="58" borderId="0" xfId="0" applyNumberFormat="1" applyFont="1" applyFill="1" applyBorder="1" applyAlignment="1">
      <alignment horizontal="center" wrapText="1"/>
    </xf>
    <xf numFmtId="175" fontId="179" fillId="0" borderId="0" xfId="0" applyNumberFormat="1" applyFont="1" applyBorder="1"/>
    <xf numFmtId="175" fontId="179" fillId="0" borderId="0" xfId="0" applyNumberFormat="1" applyFont="1" applyBorder="1" applyAlignment="1">
      <alignment horizontal="right"/>
    </xf>
    <xf numFmtId="175" fontId="179" fillId="58" borderId="0" xfId="0" quotePrefix="1" applyNumberFormat="1" applyFont="1" applyFill="1" applyBorder="1" applyAlignment="1">
      <alignment horizontal="right" wrapText="1"/>
    </xf>
    <xf numFmtId="175" fontId="179" fillId="58" borderId="0" xfId="0" applyNumberFormat="1" applyFont="1" applyFill="1" applyBorder="1" applyAlignment="1">
      <alignment horizontal="center" wrapText="1"/>
    </xf>
    <xf numFmtId="175" fontId="179" fillId="0" borderId="0" xfId="0" applyNumberFormat="1" applyFont="1" applyFill="1" applyBorder="1" applyAlignment="1">
      <alignment horizontal="center" wrapText="1"/>
    </xf>
    <xf numFmtId="0" fontId="178" fillId="0" borderId="42" xfId="0" applyFont="1" applyFill="1" applyBorder="1" applyAlignment="1">
      <alignment horizontal="center" vertical="center" wrapText="1"/>
    </xf>
    <xf numFmtId="0" fontId="178" fillId="0" borderId="35" xfId="0" applyFont="1" applyFill="1" applyBorder="1" applyAlignment="1">
      <alignment horizontal="left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83" fillId="0" borderId="35" xfId="1038" applyFont="1" applyBorder="1" applyAlignment="1">
      <alignment vertical="center"/>
    </xf>
    <xf numFmtId="0" fontId="178" fillId="0" borderId="0" xfId="0" applyFont="1" applyFill="1" applyBorder="1" applyAlignment="1">
      <alignment horizontal="center" vertical="center" wrapText="1"/>
    </xf>
    <xf numFmtId="175" fontId="193" fillId="0" borderId="0" xfId="0" applyNumberFormat="1" applyFont="1" applyFill="1" applyBorder="1"/>
    <xf numFmtId="0" fontId="183" fillId="0" borderId="33" xfId="1038" applyFont="1" applyBorder="1" applyAlignment="1">
      <alignment horizontal="center" vertical="center"/>
    </xf>
    <xf numFmtId="0" fontId="178" fillId="0" borderId="0" xfId="0" applyFont="1" applyFill="1" applyBorder="1" applyAlignment="1">
      <alignment horizontal="center" vertical="center" wrapText="1"/>
    </xf>
    <xf numFmtId="0" fontId="178" fillId="0" borderId="0" xfId="0" applyFont="1" applyAlignment="1">
      <alignment horizontal="center" vertical="center" wrapText="1"/>
    </xf>
    <xf numFmtId="175" fontId="193" fillId="0" borderId="56" xfId="0" applyNumberFormat="1" applyFont="1" applyBorder="1"/>
    <xf numFmtId="175" fontId="179" fillId="0" borderId="0" xfId="0" applyNumberFormat="1" applyFont="1"/>
    <xf numFmtId="175" fontId="179" fillId="0" borderId="0" xfId="0" applyNumberFormat="1" applyFont="1" applyAlignment="1">
      <alignment horizontal="right"/>
    </xf>
    <xf numFmtId="175" fontId="179" fillId="58" borderId="0" xfId="0" quotePrefix="1" applyNumberFormat="1" applyFont="1" applyFill="1" applyAlignment="1">
      <alignment horizontal="right" wrapText="1"/>
    </xf>
    <xf numFmtId="175" fontId="179" fillId="58" borderId="0" xfId="0" applyNumberFormat="1" applyFont="1" applyFill="1" applyAlignment="1">
      <alignment horizontal="center" wrapText="1"/>
    </xf>
    <xf numFmtId="175" fontId="179" fillId="0" borderId="50" xfId="0" quotePrefix="1" applyNumberFormat="1" applyFont="1" applyBorder="1" applyAlignment="1">
      <alignment horizontal="right" wrapText="1"/>
    </xf>
    <xf numFmtId="175" fontId="179" fillId="0" borderId="0" xfId="0" quotePrefix="1" applyNumberFormat="1" applyFont="1" applyAlignment="1">
      <alignment horizontal="right" wrapText="1"/>
    </xf>
    <xf numFmtId="175" fontId="178" fillId="58" borderId="0" xfId="0" quotePrefix="1" applyNumberFormat="1" applyFont="1" applyFill="1" applyAlignment="1">
      <alignment horizontal="center" vertical="center" wrapText="1"/>
    </xf>
    <xf numFmtId="175" fontId="178" fillId="58" borderId="0" xfId="0" applyNumberFormat="1" applyFont="1" applyFill="1" applyAlignment="1">
      <alignment horizontal="center" vertical="center" wrapText="1"/>
    </xf>
    <xf numFmtId="175" fontId="179" fillId="0" borderId="0" xfId="0" applyNumberFormat="1" applyFont="1" applyAlignment="1">
      <alignment horizontal="center" wrapText="1"/>
    </xf>
    <xf numFmtId="0" fontId="178" fillId="0" borderId="0" xfId="0" applyFont="1" applyFill="1" applyBorder="1" applyAlignment="1">
      <alignment horizontal="center" vertical="center" wrapText="1"/>
    </xf>
    <xf numFmtId="211" fontId="120" fillId="0" borderId="0" xfId="1019" applyNumberFormat="1" applyFont="1" applyAlignment="1">
      <alignment horizontal="center"/>
    </xf>
    <xf numFmtId="0" fontId="179" fillId="0" borderId="0" xfId="913" applyFont="1" applyAlignment="1">
      <alignment vertical="center"/>
    </xf>
    <xf numFmtId="0" fontId="178" fillId="0" borderId="39" xfId="913" applyFont="1" applyBorder="1" applyAlignment="1">
      <alignment horizontal="center" vertical="center"/>
    </xf>
    <xf numFmtId="0" fontId="178" fillId="0" borderId="0" xfId="913" applyFont="1" applyAlignment="1">
      <alignment horizontal="center" vertical="center" wrapText="1"/>
    </xf>
    <xf numFmtId="0" fontId="178" fillId="0" borderId="0" xfId="913" applyFont="1" applyAlignment="1">
      <alignment horizontal="center" vertical="center"/>
    </xf>
    <xf numFmtId="0" fontId="178" fillId="0" borderId="35" xfId="913" applyFont="1" applyBorder="1" applyAlignment="1">
      <alignment vertical="center"/>
    </xf>
    <xf numFmtId="175" fontId="178" fillId="0" borderId="0" xfId="913" applyNumberFormat="1" applyFont="1" applyAlignment="1">
      <alignment horizontal="right" vertical="center"/>
    </xf>
    <xf numFmtId="175" fontId="178" fillId="0" borderId="40" xfId="913" applyNumberFormat="1" applyFont="1" applyBorder="1" applyAlignment="1">
      <alignment horizontal="right" vertical="center"/>
    </xf>
    <xf numFmtId="175" fontId="178" fillId="0" borderId="62" xfId="913" applyNumberFormat="1" applyFont="1" applyBorder="1" applyAlignment="1">
      <alignment vertical="center"/>
    </xf>
    <xf numFmtId="0" fontId="178" fillId="0" borderId="35" xfId="913" applyFont="1" applyBorder="1" applyAlignment="1">
      <alignment horizontal="left" vertical="center" indent="2"/>
    </xf>
    <xf numFmtId="175" fontId="178" fillId="0" borderId="63" xfId="913" applyNumberFormat="1" applyFont="1" applyBorder="1" applyAlignment="1">
      <alignment vertical="center"/>
    </xf>
    <xf numFmtId="0" fontId="178" fillId="0" borderId="0" xfId="913" applyFont="1" applyAlignment="1">
      <alignment vertical="center"/>
    </xf>
    <xf numFmtId="175" fontId="178" fillId="0" borderId="0" xfId="913" applyNumberFormat="1" applyFont="1" applyAlignment="1">
      <alignment vertical="center"/>
    </xf>
    <xf numFmtId="0" fontId="179" fillId="0" borderId="35" xfId="913" applyFont="1" applyBorder="1" applyAlignment="1">
      <alignment horizontal="left" vertical="center" indent="4"/>
    </xf>
    <xf numFmtId="175" fontId="179" fillId="0" borderId="0" xfId="913" applyNumberFormat="1" applyFont="1" applyAlignment="1">
      <alignment horizontal="right" vertical="center"/>
    </xf>
    <xf numFmtId="175" fontId="179" fillId="0" borderId="63" xfId="913" applyNumberFormat="1" applyFont="1" applyBorder="1" applyAlignment="1">
      <alignment vertical="center"/>
    </xf>
    <xf numFmtId="175" fontId="179" fillId="0" borderId="0" xfId="913" applyNumberFormat="1" applyFont="1" applyAlignment="1">
      <alignment vertical="center"/>
    </xf>
    <xf numFmtId="0" fontId="179" fillId="0" borderId="35" xfId="913" quotePrefix="1" applyFont="1" applyBorder="1" applyAlignment="1">
      <alignment horizontal="left" vertical="center" indent="8"/>
    </xf>
    <xf numFmtId="0" fontId="179" fillId="0" borderId="63" xfId="913" applyFont="1" applyBorder="1" applyAlignment="1">
      <alignment vertical="center"/>
    </xf>
    <xf numFmtId="0" fontId="178" fillId="0" borderId="35" xfId="913" applyFont="1" applyBorder="1" applyAlignment="1">
      <alignment vertical="center" wrapText="1"/>
    </xf>
    <xf numFmtId="0" fontId="179" fillId="0" borderId="35" xfId="913" applyFont="1" applyBorder="1" applyAlignment="1">
      <alignment horizontal="left" vertical="center" indent="2"/>
    </xf>
    <xf numFmtId="0" fontId="178" fillId="0" borderId="63" xfId="913" applyFont="1" applyBorder="1" applyAlignment="1">
      <alignment vertical="center"/>
    </xf>
    <xf numFmtId="0" fontId="179" fillId="0" borderId="35" xfId="913" applyFont="1" applyBorder="1" applyAlignment="1">
      <alignment horizontal="left" vertical="center" wrapText="1" indent="2"/>
    </xf>
    <xf numFmtId="175" fontId="179" fillId="0" borderId="35" xfId="913" applyNumberFormat="1" applyFont="1" applyBorder="1" applyAlignment="1">
      <alignment vertical="center"/>
    </xf>
    <xf numFmtId="0" fontId="179" fillId="0" borderId="0" xfId="913" applyFont="1" applyAlignment="1">
      <alignment horizontal="right" vertical="center"/>
    </xf>
    <xf numFmtId="0" fontId="179" fillId="0" borderId="37" xfId="913" applyFont="1" applyBorder="1" applyAlignment="1">
      <alignment horizontal="left" vertical="center" wrapText="1" indent="2"/>
    </xf>
    <xf numFmtId="175" fontId="179" fillId="0" borderId="34" xfId="913" applyNumberFormat="1" applyFont="1" applyBorder="1" applyAlignment="1">
      <alignment horizontal="right" vertical="center"/>
    </xf>
    <xf numFmtId="175" fontId="179" fillId="0" borderId="64" xfId="913" applyNumberFormat="1" applyFont="1" applyBorder="1" applyAlignment="1">
      <alignment vertical="center"/>
    </xf>
    <xf numFmtId="0" fontId="179" fillId="0" borderId="0" xfId="913" applyFont="1" applyAlignment="1">
      <alignment horizontal="left" vertical="center" wrapText="1"/>
    </xf>
    <xf numFmtId="175" fontId="179" fillId="0" borderId="0" xfId="913" applyNumberFormat="1" applyFont="1" applyAlignment="1">
      <alignment horizontal="center" vertical="center"/>
    </xf>
    <xf numFmtId="205" fontId="179" fillId="0" borderId="0" xfId="1041" applyNumberFormat="1" applyFont="1" applyAlignment="1">
      <alignment vertical="center"/>
    </xf>
    <xf numFmtId="2" fontId="182" fillId="0" borderId="0" xfId="1014" applyNumberFormat="1" applyFont="1" applyAlignment="1">
      <alignment vertical="center"/>
    </xf>
    <xf numFmtId="208" fontId="182" fillId="0" borderId="0" xfId="1014" applyNumberFormat="1" applyFont="1" applyAlignment="1">
      <alignment vertical="center"/>
    </xf>
    <xf numFmtId="175" fontId="182" fillId="0" borderId="0" xfId="1014" applyNumberFormat="1" applyFont="1" applyAlignment="1">
      <alignment vertical="center"/>
    </xf>
    <xf numFmtId="210" fontId="179" fillId="0" borderId="0" xfId="913" applyNumberFormat="1" applyFont="1" applyAlignment="1">
      <alignment vertical="center"/>
    </xf>
    <xf numFmtId="208" fontId="179" fillId="0" borderId="0" xfId="913" applyNumberFormat="1" applyFont="1" applyAlignment="1">
      <alignment vertical="center"/>
    </xf>
    <xf numFmtId="206" fontId="179" fillId="0" borderId="0" xfId="913" applyNumberFormat="1" applyFont="1" applyAlignment="1">
      <alignment vertical="center"/>
    </xf>
    <xf numFmtId="0" fontId="178" fillId="0" borderId="0" xfId="0" applyFont="1" applyFill="1" applyBorder="1" applyAlignment="1">
      <alignment horizontal="center" vertical="center" wrapText="1"/>
    </xf>
    <xf numFmtId="0" fontId="178" fillId="0" borderId="46" xfId="913" applyFont="1" applyBorder="1" applyAlignment="1">
      <alignment horizontal="center" vertical="center"/>
    </xf>
    <xf numFmtId="0" fontId="178" fillId="0" borderId="45" xfId="913" applyFont="1" applyBorder="1" applyAlignment="1">
      <alignment horizontal="center" vertical="center"/>
    </xf>
    <xf numFmtId="0" fontId="179" fillId="0" borderId="35" xfId="913" applyFont="1" applyBorder="1" applyAlignment="1">
      <alignment horizontal="left" vertical="center" indent="6"/>
    </xf>
    <xf numFmtId="0" fontId="179" fillId="0" borderId="35" xfId="913" applyFont="1" applyBorder="1" applyAlignment="1">
      <alignment vertical="center"/>
    </xf>
    <xf numFmtId="0" fontId="179" fillId="0" borderId="35" xfId="913" applyFont="1" applyBorder="1" applyAlignment="1">
      <alignment vertical="center" wrapText="1"/>
    </xf>
    <xf numFmtId="3" fontId="182" fillId="0" borderId="0" xfId="1014" applyNumberFormat="1" applyFont="1" applyAlignment="1">
      <alignment vertical="center"/>
    </xf>
    <xf numFmtId="0" fontId="179" fillId="0" borderId="0" xfId="912" applyFont="1" applyAlignment="1">
      <alignment vertical="center"/>
    </xf>
    <xf numFmtId="208" fontId="179" fillId="0" borderId="0" xfId="912" applyNumberFormat="1" applyFont="1" applyAlignment="1">
      <alignment vertical="center"/>
    </xf>
    <xf numFmtId="175" fontId="179" fillId="0" borderId="0" xfId="912" applyNumberFormat="1" applyFont="1" applyAlignment="1">
      <alignment vertical="center"/>
    </xf>
    <xf numFmtId="0" fontId="178" fillId="0" borderId="0" xfId="0" applyFont="1" applyFill="1" applyBorder="1" applyAlignment="1">
      <alignment horizontal="center" vertical="center" wrapText="1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0" fontId="178" fillId="0" borderId="33" xfId="0" applyFont="1" applyFill="1" applyBorder="1" applyAlignment="1">
      <alignment horizontal="center" vertical="center" wrapText="1"/>
    </xf>
    <xf numFmtId="0" fontId="179" fillId="0" borderId="44" xfId="0" applyFont="1" applyFill="1" applyBorder="1" applyAlignment="1">
      <alignment horizontal="right" vertical="center" wrapText="1"/>
    </xf>
    <xf numFmtId="0" fontId="179" fillId="0" borderId="45" xfId="0" applyFont="1" applyFill="1" applyBorder="1" applyAlignment="1">
      <alignment horizontal="right" vertical="center" wrapText="1"/>
    </xf>
    <xf numFmtId="0" fontId="178" fillId="0" borderId="35" xfId="0" applyFont="1" applyFill="1" applyBorder="1" applyAlignment="1">
      <alignment horizontal="left" vertical="center" wrapText="1"/>
    </xf>
    <xf numFmtId="0" fontId="178" fillId="0" borderId="0" xfId="0" applyFont="1" applyFill="1" applyBorder="1" applyAlignment="1">
      <alignment horizontal="left" vertical="center" wrapText="1"/>
    </xf>
    <xf numFmtId="0" fontId="178" fillId="0" borderId="47" xfId="0" applyFont="1" applyFill="1" applyBorder="1" applyAlignment="1">
      <alignment horizontal="left" vertical="center" wrapText="1"/>
    </xf>
    <xf numFmtId="0" fontId="179" fillId="0" borderId="33" xfId="0" applyFont="1" applyFill="1" applyBorder="1" applyAlignment="1">
      <alignment horizontal="right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78" fillId="0" borderId="38" xfId="0" applyFont="1" applyFill="1" applyBorder="1" applyAlignment="1">
      <alignment horizontal="center" vertical="center" wrapText="1"/>
    </xf>
    <xf numFmtId="0" fontId="178" fillId="0" borderId="43" xfId="0" applyFont="1" applyFill="1" applyBorder="1" applyAlignment="1">
      <alignment horizontal="center" vertical="center" wrapText="1"/>
    </xf>
    <xf numFmtId="0" fontId="178" fillId="0" borderId="42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left" wrapText="1"/>
    </xf>
    <xf numFmtId="0" fontId="178" fillId="0" borderId="33" xfId="0" applyFont="1" applyFill="1" applyBorder="1" applyAlignment="1">
      <alignment horizontal="left" vertical="center" wrapText="1"/>
    </xf>
    <xf numFmtId="0" fontId="177" fillId="0" borderId="0" xfId="0" applyFont="1" applyFill="1" applyBorder="1" applyAlignment="1">
      <alignment horizontal="center" vertical="center" wrapText="1"/>
    </xf>
    <xf numFmtId="0" fontId="178" fillId="0" borderId="44" xfId="0" applyFont="1" applyFill="1" applyBorder="1" applyAlignment="1">
      <alignment horizontal="center" vertical="center" wrapText="1"/>
    </xf>
    <xf numFmtId="0" fontId="178" fillId="0" borderId="46" xfId="0" applyFont="1" applyFill="1" applyBorder="1" applyAlignment="1">
      <alignment horizontal="center" vertical="center" wrapText="1"/>
    </xf>
    <xf numFmtId="0" fontId="178" fillId="0" borderId="45" xfId="0" applyFont="1" applyFill="1" applyBorder="1" applyAlignment="1">
      <alignment horizontal="center" vertical="center" wrapText="1"/>
    </xf>
    <xf numFmtId="0" fontId="178" fillId="0" borderId="57" xfId="0" applyFont="1" applyFill="1" applyBorder="1" applyAlignment="1">
      <alignment horizontal="center" vertical="center" wrapText="1"/>
    </xf>
    <xf numFmtId="0" fontId="178" fillId="0" borderId="61" xfId="0" applyFont="1" applyFill="1" applyBorder="1" applyAlignment="1">
      <alignment horizontal="center" vertical="center" wrapText="1"/>
    </xf>
    <xf numFmtId="0" fontId="178" fillId="0" borderId="51" xfId="0" applyFont="1" applyFill="1" applyBorder="1" applyAlignment="1">
      <alignment horizontal="center" vertical="center" wrapText="1"/>
    </xf>
    <xf numFmtId="0" fontId="178" fillId="0" borderId="59" xfId="0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78" fillId="0" borderId="50" xfId="0" applyFont="1" applyFill="1" applyBorder="1" applyAlignment="1">
      <alignment horizontal="center" vertical="center" wrapText="1"/>
    </xf>
    <xf numFmtId="0" fontId="178" fillId="0" borderId="55" xfId="0" applyFont="1" applyFill="1" applyBorder="1" applyAlignment="1">
      <alignment horizontal="center" vertical="center" wrapText="1"/>
    </xf>
    <xf numFmtId="0" fontId="178" fillId="0" borderId="60" xfId="0" applyFont="1" applyFill="1" applyBorder="1" applyAlignment="1">
      <alignment horizontal="center" vertical="center" wrapText="1"/>
    </xf>
    <xf numFmtId="0" fontId="178" fillId="0" borderId="51" xfId="0" applyFont="1" applyFill="1" applyBorder="1" applyAlignment="1">
      <alignment horizontal="left" vertical="center"/>
    </xf>
    <xf numFmtId="0" fontId="178" fillId="0" borderId="59" xfId="0" applyFont="1" applyFill="1" applyBorder="1" applyAlignment="1">
      <alignment horizontal="left" vertical="center"/>
    </xf>
    <xf numFmtId="0" fontId="178" fillId="0" borderId="52" xfId="0" applyFont="1" applyFill="1" applyBorder="1" applyAlignment="1">
      <alignment horizontal="center" vertical="center" wrapText="1"/>
    </xf>
    <xf numFmtId="0" fontId="178" fillId="0" borderId="53" xfId="0" applyFont="1" applyFill="1" applyBorder="1" applyAlignment="1">
      <alignment horizontal="center" vertical="center" wrapText="1"/>
    </xf>
    <xf numFmtId="0" fontId="178" fillId="0" borderId="54" xfId="0" applyFont="1" applyFill="1" applyBorder="1" applyAlignment="1">
      <alignment horizontal="center" vertical="center" wrapText="1"/>
    </xf>
    <xf numFmtId="0" fontId="177" fillId="0" borderId="0" xfId="1038" applyFont="1" applyAlignment="1">
      <alignment horizontal="center" vertical="center"/>
    </xf>
    <xf numFmtId="0" fontId="178" fillId="0" borderId="33" xfId="1038" applyFont="1" applyBorder="1" applyAlignment="1">
      <alignment horizontal="left" vertical="center" wrapText="1"/>
    </xf>
    <xf numFmtId="0" fontId="178" fillId="0" borderId="33" xfId="1038" applyFont="1" applyBorder="1" applyAlignment="1">
      <alignment horizontal="center" vertical="center"/>
    </xf>
    <xf numFmtId="0" fontId="178" fillId="0" borderId="33" xfId="1038" quotePrefix="1" applyFont="1" applyBorder="1" applyAlignment="1">
      <alignment horizontal="center" vertical="center"/>
    </xf>
    <xf numFmtId="0" fontId="178" fillId="0" borderId="38" xfId="1038" quotePrefix="1" applyFont="1" applyBorder="1" applyAlignment="1">
      <alignment horizontal="center" vertical="center"/>
    </xf>
    <xf numFmtId="0" fontId="178" fillId="0" borderId="43" xfId="1038" quotePrefix="1" applyFont="1" applyBorder="1" applyAlignment="1">
      <alignment horizontal="center" vertical="center"/>
    </xf>
    <xf numFmtId="0" fontId="178" fillId="0" borderId="42" xfId="1038" quotePrefix="1" applyFont="1" applyBorder="1" applyAlignment="1">
      <alignment horizontal="center" vertical="center"/>
    </xf>
    <xf numFmtId="0" fontId="179" fillId="0" borderId="35" xfId="1038" applyFont="1" applyBorder="1" applyAlignment="1">
      <alignment horizontal="left" vertical="center" wrapText="1"/>
    </xf>
    <xf numFmtId="0" fontId="178" fillId="0" borderId="39" xfId="1038" quotePrefix="1" applyFont="1" applyBorder="1" applyAlignment="1">
      <alignment horizontal="center" vertical="center"/>
    </xf>
    <xf numFmtId="0" fontId="178" fillId="0" borderId="40" xfId="1038" quotePrefix="1" applyFont="1" applyBorder="1" applyAlignment="1">
      <alignment horizontal="center" vertical="center"/>
    </xf>
    <xf numFmtId="0" fontId="179" fillId="0" borderId="37" xfId="1038" applyFont="1" applyBorder="1" applyAlignment="1">
      <alignment horizontal="left" vertical="center" wrapText="1"/>
    </xf>
    <xf numFmtId="0" fontId="178" fillId="0" borderId="43" xfId="913" applyFont="1" applyFill="1" applyBorder="1" applyAlignment="1">
      <alignment horizontal="center" vertical="center"/>
    </xf>
    <xf numFmtId="0" fontId="178" fillId="0" borderId="42" xfId="913" applyFont="1" applyFill="1" applyBorder="1" applyAlignment="1">
      <alignment horizontal="center" vertical="center"/>
    </xf>
    <xf numFmtId="0" fontId="178" fillId="0" borderId="33" xfId="918" applyFont="1" applyFill="1" applyBorder="1" applyAlignment="1">
      <alignment horizontal="center" vertical="center" wrapText="1"/>
    </xf>
    <xf numFmtId="0" fontId="178" fillId="0" borderId="44" xfId="918" applyFont="1" applyFill="1" applyBorder="1" applyAlignment="1">
      <alignment horizontal="center" vertical="center" wrapText="1"/>
    </xf>
    <xf numFmtId="0" fontId="178" fillId="0" borderId="45" xfId="918" applyFont="1" applyFill="1" applyBorder="1" applyAlignment="1">
      <alignment horizontal="center" vertical="center" wrapText="1"/>
    </xf>
    <xf numFmtId="0" fontId="177" fillId="0" borderId="34" xfId="937" applyFont="1" applyFill="1" applyBorder="1" applyAlignment="1">
      <alignment horizontal="center" vertical="center"/>
    </xf>
    <xf numFmtId="0" fontId="178" fillId="0" borderId="33" xfId="918" applyFont="1" applyFill="1" applyBorder="1" applyAlignment="1">
      <alignment horizontal="left" vertical="center"/>
    </xf>
    <xf numFmtId="0" fontId="179" fillId="0" borderId="44" xfId="913" applyFont="1" applyBorder="1" applyAlignment="1">
      <alignment horizontal="center" vertical="center" wrapText="1"/>
    </xf>
    <xf numFmtId="0" fontId="179" fillId="0" borderId="45" xfId="913" applyFont="1" applyBorder="1" applyAlignment="1">
      <alignment horizontal="center" vertical="center" wrapText="1"/>
    </xf>
    <xf numFmtId="0" fontId="177" fillId="0" borderId="0" xfId="913" applyFont="1" applyAlignment="1">
      <alignment horizontal="center" vertical="center"/>
    </xf>
    <xf numFmtId="0" fontId="178" fillId="0" borderId="33" xfId="913" applyFont="1" applyBorder="1" applyAlignment="1">
      <alignment horizontal="left" vertical="center"/>
    </xf>
    <xf numFmtId="0" fontId="178" fillId="0" borderId="33" xfId="913" applyFont="1" applyBorder="1" applyAlignment="1">
      <alignment horizontal="center" vertical="center"/>
    </xf>
    <xf numFmtId="0" fontId="178" fillId="0" borderId="44" xfId="913" applyFont="1" applyBorder="1" applyAlignment="1">
      <alignment horizontal="center" vertical="center"/>
    </xf>
    <xf numFmtId="0" fontId="178" fillId="0" borderId="46" xfId="913" applyFont="1" applyBorder="1" applyAlignment="1">
      <alignment horizontal="center" vertical="center"/>
    </xf>
    <xf numFmtId="0" fontId="178" fillId="0" borderId="45" xfId="913" applyFont="1" applyBorder="1" applyAlignment="1">
      <alignment horizontal="center" vertical="center"/>
    </xf>
    <xf numFmtId="0" fontId="178" fillId="0" borderId="38" xfId="913" applyFont="1" applyBorder="1" applyAlignment="1">
      <alignment horizontal="center" vertical="center"/>
    </xf>
    <xf numFmtId="0" fontId="178" fillId="0" borderId="42" xfId="913" applyFont="1" applyBorder="1" applyAlignment="1">
      <alignment horizontal="center" vertical="center"/>
    </xf>
    <xf numFmtId="0" fontId="177" fillId="58" borderId="34" xfId="0" applyNumberFormat="1" applyFont="1" applyFill="1" applyBorder="1" applyAlignment="1" applyProtection="1">
      <alignment horizontal="center" vertical="center" wrapText="1"/>
    </xf>
    <xf numFmtId="0" fontId="178" fillId="58" borderId="33" xfId="0" applyNumberFormat="1" applyFont="1" applyFill="1" applyBorder="1" applyAlignment="1" applyProtection="1">
      <alignment horizontal="left" vertical="center" wrapText="1"/>
    </xf>
    <xf numFmtId="14" fontId="178" fillId="58" borderId="38" xfId="0" applyNumberFormat="1" applyFont="1" applyFill="1" applyBorder="1" applyAlignment="1" applyProtection="1">
      <alignment horizontal="center" vertical="center" wrapText="1"/>
    </xf>
    <xf numFmtId="14" fontId="178" fillId="58" borderId="43" xfId="0" applyNumberFormat="1" applyFont="1" applyFill="1" applyBorder="1" applyAlignment="1" applyProtection="1">
      <alignment horizontal="center" vertical="center" wrapText="1"/>
    </xf>
    <xf numFmtId="14" fontId="178" fillId="58" borderId="42" xfId="0" applyNumberFormat="1" applyFont="1" applyFill="1" applyBorder="1" applyAlignment="1" applyProtection="1">
      <alignment horizontal="center" vertical="center" wrapText="1"/>
    </xf>
  </cellXfs>
  <cellStyles count="1042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- Акцент1 2" xfId="82" xr:uid="{00000000-0005-0000-0000-000051000000}"/>
    <cellStyle name="20% - Акцент1 2 2" xfId="840" xr:uid="{00000000-0005-0000-0000-000052000000}"/>
    <cellStyle name="20% - Акцент1 3" xfId="83" xr:uid="{00000000-0005-0000-0000-000053000000}"/>
    <cellStyle name="20% - Акцент1 4" xfId="841" xr:uid="{00000000-0005-0000-0000-000054000000}"/>
    <cellStyle name="20% - Акцент1 4 2" xfId="968" xr:uid="{00000000-0005-0000-0000-000055000000}"/>
    <cellStyle name="20% - Акцент2 2" xfId="84" xr:uid="{00000000-0005-0000-0000-000056000000}"/>
    <cellStyle name="20% - Акцент2 2 2" xfId="842" xr:uid="{00000000-0005-0000-0000-000057000000}"/>
    <cellStyle name="20% - Акцент2 3" xfId="85" xr:uid="{00000000-0005-0000-0000-000058000000}"/>
    <cellStyle name="20% - Акцент2 4" xfId="843" xr:uid="{00000000-0005-0000-0000-000059000000}"/>
    <cellStyle name="20% - Акцент2 4 2" xfId="969" xr:uid="{00000000-0005-0000-0000-00005A000000}"/>
    <cellStyle name="20% - Акцент3 2" xfId="86" xr:uid="{00000000-0005-0000-0000-00005B000000}"/>
    <cellStyle name="20% - Акцент3 2 2" xfId="844" xr:uid="{00000000-0005-0000-0000-00005C000000}"/>
    <cellStyle name="20% - Акцент3 3" xfId="87" xr:uid="{00000000-0005-0000-0000-00005D000000}"/>
    <cellStyle name="20% - Акцент3 4" xfId="845" xr:uid="{00000000-0005-0000-0000-00005E000000}"/>
    <cellStyle name="20% - Акцент3 4 2" xfId="970" xr:uid="{00000000-0005-0000-0000-00005F000000}"/>
    <cellStyle name="20% - Акцент4 2" xfId="88" xr:uid="{00000000-0005-0000-0000-000060000000}"/>
    <cellStyle name="20% - Акцент4 2 2" xfId="846" xr:uid="{00000000-0005-0000-0000-000061000000}"/>
    <cellStyle name="20% - Акцент4 3" xfId="89" xr:uid="{00000000-0005-0000-0000-000062000000}"/>
    <cellStyle name="20% - Акцент4 4" xfId="847" xr:uid="{00000000-0005-0000-0000-000063000000}"/>
    <cellStyle name="20% - Акцент4 4 2" xfId="971" xr:uid="{00000000-0005-0000-0000-000064000000}"/>
    <cellStyle name="20% - Акцент5 2" xfId="90" xr:uid="{00000000-0005-0000-0000-000065000000}"/>
    <cellStyle name="20% - Акцент5 3" xfId="848" xr:uid="{00000000-0005-0000-0000-000066000000}"/>
    <cellStyle name="20% - Акцент5 3 2" xfId="972" xr:uid="{00000000-0005-0000-0000-000067000000}"/>
    <cellStyle name="20% - Акцент6 2" xfId="91" xr:uid="{00000000-0005-0000-0000-000068000000}"/>
    <cellStyle name="20% - Акцент6 3" xfId="849" xr:uid="{00000000-0005-0000-0000-000069000000}"/>
    <cellStyle name="20% - Акцент6 3 2" xfId="973" xr:uid="{00000000-0005-0000-0000-00006A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- Акцент1 2" xfId="160" xr:uid="{00000000-0005-0000-0000-0000AF000000}"/>
    <cellStyle name="40% - Акцент1 3" xfId="850" xr:uid="{00000000-0005-0000-0000-0000B0000000}"/>
    <cellStyle name="40% - Акцент1 3 2" xfId="974" xr:uid="{00000000-0005-0000-0000-0000B1000000}"/>
    <cellStyle name="40% - Акцент2 2" xfId="161" xr:uid="{00000000-0005-0000-0000-0000B2000000}"/>
    <cellStyle name="40% - Акцент2 3" xfId="851" xr:uid="{00000000-0005-0000-0000-0000B3000000}"/>
    <cellStyle name="40% - Акцент2 3 2" xfId="975" xr:uid="{00000000-0005-0000-0000-0000B4000000}"/>
    <cellStyle name="40% - Акцент3 2" xfId="162" xr:uid="{00000000-0005-0000-0000-0000B5000000}"/>
    <cellStyle name="40% - Акцент3 2 2" xfId="852" xr:uid="{00000000-0005-0000-0000-0000B6000000}"/>
    <cellStyle name="40% - Акцент3 3" xfId="163" xr:uid="{00000000-0005-0000-0000-0000B7000000}"/>
    <cellStyle name="40% - Акцент3 4" xfId="853" xr:uid="{00000000-0005-0000-0000-0000B8000000}"/>
    <cellStyle name="40% - Акцент3 4 2" xfId="976" xr:uid="{00000000-0005-0000-0000-0000B9000000}"/>
    <cellStyle name="40% - Акцент4 2" xfId="164" xr:uid="{00000000-0005-0000-0000-0000BA000000}"/>
    <cellStyle name="40% - Акцент4 3" xfId="854" xr:uid="{00000000-0005-0000-0000-0000BB000000}"/>
    <cellStyle name="40% - Акцент4 3 2" xfId="977" xr:uid="{00000000-0005-0000-0000-0000BC000000}"/>
    <cellStyle name="40% - Акцент5 2" xfId="165" xr:uid="{00000000-0005-0000-0000-0000BD000000}"/>
    <cellStyle name="40% - Акцент5 3" xfId="855" xr:uid="{00000000-0005-0000-0000-0000BE000000}"/>
    <cellStyle name="40% - Акцент5 3 2" xfId="978" xr:uid="{00000000-0005-0000-0000-0000BF000000}"/>
    <cellStyle name="40% - Акцент6 2" xfId="166" xr:uid="{00000000-0005-0000-0000-0000C0000000}"/>
    <cellStyle name="40% - Акцент6 3" xfId="856" xr:uid="{00000000-0005-0000-0000-0000C1000000}"/>
    <cellStyle name="40% - Акцент6 3 2" xfId="979" xr:uid="{00000000-0005-0000-0000-0000C2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- Акцент1 2" xfId="234" xr:uid="{00000000-0005-0000-0000-000006010000}"/>
    <cellStyle name="60% - Акцент1 3" xfId="857" xr:uid="{00000000-0005-0000-0000-000007010000}"/>
    <cellStyle name="60% - Акцент2 2" xfId="235" xr:uid="{00000000-0005-0000-0000-000008010000}"/>
    <cellStyle name="60% - Акцент2 3" xfId="858" xr:uid="{00000000-0005-0000-0000-000009010000}"/>
    <cellStyle name="60% - Акцент3 2" xfId="236" xr:uid="{00000000-0005-0000-0000-00000A010000}"/>
    <cellStyle name="60% - Акцент3 2 2" xfId="859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0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1" xr:uid="{00000000-0005-0000-0000-000011010000}"/>
    <cellStyle name="60% - Акцент6 2" xfId="241" xr:uid="{00000000-0005-0000-0000-000012010000}"/>
    <cellStyle name="60% - Акцент6 2 2" xfId="862" xr:uid="{00000000-0005-0000-0000-000013010000}"/>
    <cellStyle name="60% - Акцент6 3" xfId="242" xr:uid="{00000000-0005-0000-0000-000014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0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1" xr:uid="{00000000-0005-0000-0000-00009B010000}"/>
    <cellStyle name="Comma 3" xfId="376" xr:uid="{00000000-0005-0000-0000-00009C010000}"/>
    <cellStyle name="Comma 3 2" xfId="377" xr:uid="{00000000-0005-0000-0000-00009D010000}"/>
    <cellStyle name="Comma 3 2 2" xfId="983" xr:uid="{00000000-0005-0000-0000-00009E010000}"/>
    <cellStyle name="Comma 3 3" xfId="378" xr:uid="{00000000-0005-0000-0000-00009F010000}"/>
    <cellStyle name="Comma 3 3 2" xfId="984" xr:uid="{00000000-0005-0000-0000-0000A0010000}"/>
    <cellStyle name="Comma 3 4" xfId="982" xr:uid="{00000000-0005-0000-0000-0000A1010000}"/>
    <cellStyle name="Comma 4" xfId="379" xr:uid="{00000000-0005-0000-0000-0000A2010000}"/>
    <cellStyle name="Comma(3)" xfId="380" xr:uid="{00000000-0005-0000-0000-0000A3010000}"/>
    <cellStyle name="Comma0" xfId="381" xr:uid="{00000000-0005-0000-0000-0000A4010000}"/>
    <cellStyle name="Comma0 - Style3" xfId="382" xr:uid="{00000000-0005-0000-0000-0000A5010000}"/>
    <cellStyle name="Comma0_BG Money (current)" xfId="383" xr:uid="{00000000-0005-0000-0000-0000A6010000}"/>
    <cellStyle name="Curren - Style3" xfId="384" xr:uid="{00000000-0005-0000-0000-0000A7010000}"/>
    <cellStyle name="Curren - Style4" xfId="385" xr:uid="{00000000-0005-0000-0000-0000A8010000}"/>
    <cellStyle name="Currency [0]" xfId="386" xr:uid="{00000000-0005-0000-0000-0000A9010000}"/>
    <cellStyle name="Currency0" xfId="387" xr:uid="{00000000-0005-0000-0000-0000AA010000}"/>
    <cellStyle name="Date" xfId="388" xr:uid="{00000000-0005-0000-0000-0000AB010000}"/>
    <cellStyle name="Date 2" xfId="389" xr:uid="{00000000-0005-0000-0000-0000AC010000}"/>
    <cellStyle name="Datum" xfId="390" xr:uid="{00000000-0005-0000-0000-0000AD010000}"/>
    <cellStyle name="Euro" xfId="391" xr:uid="{00000000-0005-0000-0000-0000AE010000}"/>
    <cellStyle name="Explanatory Text" xfId="392" xr:uid="{00000000-0005-0000-0000-0000AF010000}"/>
    <cellStyle name="Explanatory Text 10" xfId="393" xr:uid="{00000000-0005-0000-0000-0000B0010000}"/>
    <cellStyle name="Explanatory Text 2" xfId="394" xr:uid="{00000000-0005-0000-0000-0000B1010000}"/>
    <cellStyle name="Explanatory Text 3" xfId="395" xr:uid="{00000000-0005-0000-0000-0000B2010000}"/>
    <cellStyle name="Explanatory Text 4" xfId="396" xr:uid="{00000000-0005-0000-0000-0000B3010000}"/>
    <cellStyle name="Explanatory Text 5" xfId="397" xr:uid="{00000000-0005-0000-0000-0000B4010000}"/>
    <cellStyle name="Explanatory Text 6" xfId="398" xr:uid="{00000000-0005-0000-0000-0000B5010000}"/>
    <cellStyle name="Explanatory Text 7" xfId="399" xr:uid="{00000000-0005-0000-0000-0000B6010000}"/>
    <cellStyle name="Explanatory Text 8" xfId="400" xr:uid="{00000000-0005-0000-0000-0000B7010000}"/>
    <cellStyle name="Explanatory Text 9" xfId="401" xr:uid="{00000000-0005-0000-0000-0000B8010000}"/>
    <cellStyle name="Ezres [0]_10mell99" xfId="402" xr:uid="{00000000-0005-0000-0000-0000B9010000}"/>
    <cellStyle name="Ezres_10mell99" xfId="403" xr:uid="{00000000-0005-0000-0000-0000BA010000}"/>
    <cellStyle name="F2" xfId="404" xr:uid="{00000000-0005-0000-0000-0000BB010000}"/>
    <cellStyle name="F3" xfId="405" xr:uid="{00000000-0005-0000-0000-0000BC010000}"/>
    <cellStyle name="F4" xfId="406" xr:uid="{00000000-0005-0000-0000-0000BD010000}"/>
    <cellStyle name="F5" xfId="407" xr:uid="{00000000-0005-0000-0000-0000BE010000}"/>
    <cellStyle name="F5 - Style8" xfId="408" xr:uid="{00000000-0005-0000-0000-0000BF010000}"/>
    <cellStyle name="F6" xfId="409" xr:uid="{00000000-0005-0000-0000-0000C0010000}"/>
    <cellStyle name="F6 - Style5" xfId="410" xr:uid="{00000000-0005-0000-0000-0000C1010000}"/>
    <cellStyle name="F7" xfId="411" xr:uid="{00000000-0005-0000-0000-0000C2010000}"/>
    <cellStyle name="F7 - Style7" xfId="412" xr:uid="{00000000-0005-0000-0000-0000C3010000}"/>
    <cellStyle name="F8" xfId="413" xr:uid="{00000000-0005-0000-0000-0000C4010000}"/>
    <cellStyle name="F8 - Style6" xfId="414" xr:uid="{00000000-0005-0000-0000-0000C5010000}"/>
    <cellStyle name="Finanční0" xfId="415" xr:uid="{00000000-0005-0000-0000-0000C6010000}"/>
    <cellStyle name="Finanèní0" xfId="416" xr:uid="{00000000-0005-0000-0000-0000C7010000}"/>
    <cellStyle name="Fixed" xfId="417" xr:uid="{00000000-0005-0000-0000-0000C8010000}"/>
    <cellStyle name="Fixed 2" xfId="418" xr:uid="{00000000-0005-0000-0000-0000C9010000}"/>
    <cellStyle name="fixed0 - Style4" xfId="419" xr:uid="{00000000-0005-0000-0000-0000CA010000}"/>
    <cellStyle name="Fixed1 - Style1" xfId="420" xr:uid="{00000000-0005-0000-0000-0000CB010000}"/>
    <cellStyle name="Fixed1 - Style2" xfId="421" xr:uid="{00000000-0005-0000-0000-0000CC010000}"/>
    <cellStyle name="Fixed2 - Style2" xfId="422" xr:uid="{00000000-0005-0000-0000-0000CD010000}"/>
    <cellStyle name="Good" xfId="423" xr:uid="{00000000-0005-0000-0000-0000CE010000}"/>
    <cellStyle name="Good 10" xfId="424" xr:uid="{00000000-0005-0000-0000-0000CF010000}"/>
    <cellStyle name="Good 2" xfId="425" xr:uid="{00000000-0005-0000-0000-0000D0010000}"/>
    <cellStyle name="Good 3" xfId="426" xr:uid="{00000000-0005-0000-0000-0000D1010000}"/>
    <cellStyle name="Good 4" xfId="427" xr:uid="{00000000-0005-0000-0000-0000D2010000}"/>
    <cellStyle name="Good 5" xfId="428" xr:uid="{00000000-0005-0000-0000-0000D3010000}"/>
    <cellStyle name="Good 6" xfId="429" xr:uid="{00000000-0005-0000-0000-0000D4010000}"/>
    <cellStyle name="Good 7" xfId="430" xr:uid="{00000000-0005-0000-0000-0000D5010000}"/>
    <cellStyle name="Good 8" xfId="431" xr:uid="{00000000-0005-0000-0000-0000D6010000}"/>
    <cellStyle name="Good 9" xfId="432" xr:uid="{00000000-0005-0000-0000-0000D7010000}"/>
    <cellStyle name="Grey" xfId="433" xr:uid="{00000000-0005-0000-0000-0000D8010000}"/>
    <cellStyle name="Heading 1" xfId="434" xr:uid="{00000000-0005-0000-0000-0000D9010000}"/>
    <cellStyle name="Heading 1 10" xfId="435" xr:uid="{00000000-0005-0000-0000-0000DA010000}"/>
    <cellStyle name="Heading 1 2" xfId="436" xr:uid="{00000000-0005-0000-0000-0000DB010000}"/>
    <cellStyle name="Heading 1 3" xfId="437" xr:uid="{00000000-0005-0000-0000-0000DC010000}"/>
    <cellStyle name="Heading 1 4" xfId="438" xr:uid="{00000000-0005-0000-0000-0000DD010000}"/>
    <cellStyle name="Heading 1 5" xfId="439" xr:uid="{00000000-0005-0000-0000-0000DE010000}"/>
    <cellStyle name="Heading 1 6" xfId="440" xr:uid="{00000000-0005-0000-0000-0000DF010000}"/>
    <cellStyle name="Heading 1 7" xfId="441" xr:uid="{00000000-0005-0000-0000-0000E0010000}"/>
    <cellStyle name="Heading 1 8" xfId="442" xr:uid="{00000000-0005-0000-0000-0000E1010000}"/>
    <cellStyle name="Heading 1 9" xfId="443" xr:uid="{00000000-0005-0000-0000-0000E2010000}"/>
    <cellStyle name="Heading 2" xfId="444" xr:uid="{00000000-0005-0000-0000-0000E3010000}"/>
    <cellStyle name="Heading 2 10" xfId="445" xr:uid="{00000000-0005-0000-0000-0000E4010000}"/>
    <cellStyle name="Heading 2 2" xfId="446" xr:uid="{00000000-0005-0000-0000-0000E5010000}"/>
    <cellStyle name="Heading 2 3" xfId="447" xr:uid="{00000000-0005-0000-0000-0000E6010000}"/>
    <cellStyle name="Heading 2 4" xfId="448" xr:uid="{00000000-0005-0000-0000-0000E7010000}"/>
    <cellStyle name="Heading 2 5" xfId="449" xr:uid="{00000000-0005-0000-0000-0000E8010000}"/>
    <cellStyle name="Heading 2 6" xfId="450" xr:uid="{00000000-0005-0000-0000-0000E9010000}"/>
    <cellStyle name="Heading 2 7" xfId="451" xr:uid="{00000000-0005-0000-0000-0000EA010000}"/>
    <cellStyle name="Heading 2 8" xfId="452" xr:uid="{00000000-0005-0000-0000-0000EB010000}"/>
    <cellStyle name="Heading 2 9" xfId="453" xr:uid="{00000000-0005-0000-0000-0000EC010000}"/>
    <cellStyle name="Heading 3" xfId="454" xr:uid="{00000000-0005-0000-0000-0000ED010000}"/>
    <cellStyle name="Heading 3 10" xfId="455" xr:uid="{00000000-0005-0000-0000-0000EE010000}"/>
    <cellStyle name="Heading 3 2" xfId="456" xr:uid="{00000000-0005-0000-0000-0000EF010000}"/>
    <cellStyle name="Heading 3 3" xfId="457" xr:uid="{00000000-0005-0000-0000-0000F0010000}"/>
    <cellStyle name="Heading 3 4" xfId="458" xr:uid="{00000000-0005-0000-0000-0000F1010000}"/>
    <cellStyle name="Heading 3 5" xfId="459" xr:uid="{00000000-0005-0000-0000-0000F2010000}"/>
    <cellStyle name="Heading 3 6" xfId="460" xr:uid="{00000000-0005-0000-0000-0000F3010000}"/>
    <cellStyle name="Heading 3 7" xfId="461" xr:uid="{00000000-0005-0000-0000-0000F4010000}"/>
    <cellStyle name="Heading 3 8" xfId="462" xr:uid="{00000000-0005-0000-0000-0000F5010000}"/>
    <cellStyle name="Heading 3 9" xfId="463" xr:uid="{00000000-0005-0000-0000-0000F6010000}"/>
    <cellStyle name="Heading 4" xfId="464" xr:uid="{00000000-0005-0000-0000-0000F7010000}"/>
    <cellStyle name="Heading 4 10" xfId="465" xr:uid="{00000000-0005-0000-0000-0000F8010000}"/>
    <cellStyle name="Heading 4 2" xfId="466" xr:uid="{00000000-0005-0000-0000-0000F9010000}"/>
    <cellStyle name="Heading 4 3" xfId="467" xr:uid="{00000000-0005-0000-0000-0000FA010000}"/>
    <cellStyle name="Heading 4 4" xfId="468" xr:uid="{00000000-0005-0000-0000-0000FB010000}"/>
    <cellStyle name="Heading 4 5" xfId="469" xr:uid="{00000000-0005-0000-0000-0000FC010000}"/>
    <cellStyle name="Heading 4 6" xfId="470" xr:uid="{00000000-0005-0000-0000-0000FD010000}"/>
    <cellStyle name="Heading 4 7" xfId="471" xr:uid="{00000000-0005-0000-0000-0000FE010000}"/>
    <cellStyle name="Heading 4 8" xfId="472" xr:uid="{00000000-0005-0000-0000-0000FF010000}"/>
    <cellStyle name="Heading 4 9" xfId="473" xr:uid="{00000000-0005-0000-0000-000000020000}"/>
    <cellStyle name="Heading1" xfId="474" xr:uid="{00000000-0005-0000-0000-000001020000}"/>
    <cellStyle name="Heading1 2" xfId="475" xr:uid="{00000000-0005-0000-0000-000002020000}"/>
    <cellStyle name="Heading2" xfId="476" xr:uid="{00000000-0005-0000-0000-000003020000}"/>
    <cellStyle name="Heading2 2" xfId="477" xr:uid="{00000000-0005-0000-0000-000004020000}"/>
    <cellStyle name="Hiperhivatkozás" xfId="478" xr:uid="{00000000-0005-0000-0000-000005020000}"/>
    <cellStyle name="Hipervínculo_IIF" xfId="479" xr:uid="{00000000-0005-0000-0000-000006020000}"/>
    <cellStyle name="Hyperlink 2" xfId="480" xr:uid="{00000000-0005-0000-0000-000007020000}"/>
    <cellStyle name="Iau?iue_Eeno1" xfId="481" xr:uid="{00000000-0005-0000-0000-000008020000}"/>
    <cellStyle name="Îáû÷íûé_Table16" xfId="482" xr:uid="{00000000-0005-0000-0000-000009020000}"/>
    <cellStyle name="imf-one decimal" xfId="483" xr:uid="{00000000-0005-0000-0000-00000A020000}"/>
    <cellStyle name="imf-zero decimal" xfId="484" xr:uid="{00000000-0005-0000-0000-00000B020000}"/>
    <cellStyle name="Input" xfId="485" xr:uid="{00000000-0005-0000-0000-00000C020000}"/>
    <cellStyle name="Input [yellow]" xfId="486" xr:uid="{00000000-0005-0000-0000-00000D020000}"/>
    <cellStyle name="Input 10" xfId="487" xr:uid="{00000000-0005-0000-0000-00000E020000}"/>
    <cellStyle name="Input 2" xfId="488" xr:uid="{00000000-0005-0000-0000-00000F020000}"/>
    <cellStyle name="Input 3" xfId="489" xr:uid="{00000000-0005-0000-0000-000010020000}"/>
    <cellStyle name="Input 4" xfId="490" xr:uid="{00000000-0005-0000-0000-000011020000}"/>
    <cellStyle name="Input 5" xfId="491" xr:uid="{00000000-0005-0000-0000-000012020000}"/>
    <cellStyle name="Input 6" xfId="492" xr:uid="{00000000-0005-0000-0000-000013020000}"/>
    <cellStyle name="Input 7" xfId="493" xr:uid="{00000000-0005-0000-0000-000014020000}"/>
    <cellStyle name="Input 8" xfId="494" xr:uid="{00000000-0005-0000-0000-000015020000}"/>
    <cellStyle name="Input 9" xfId="495" xr:uid="{00000000-0005-0000-0000-000016020000}"/>
    <cellStyle name="Ioe?uaaaoayny aeia?nnueea" xfId="496" xr:uid="{00000000-0005-0000-0000-000017020000}"/>
    <cellStyle name="Îòêðûâàâøàÿñÿ ãèïåðññûëêà" xfId="497" xr:uid="{00000000-0005-0000-0000-000018020000}"/>
    <cellStyle name="Label" xfId="498" xr:uid="{00000000-0005-0000-0000-000019020000}"/>
    <cellStyle name="leftli - Style3" xfId="499" xr:uid="{00000000-0005-0000-0000-00001A020000}"/>
    <cellStyle name="Linked Cell" xfId="500" xr:uid="{00000000-0005-0000-0000-00001B020000}"/>
    <cellStyle name="Linked Cell 10" xfId="501" xr:uid="{00000000-0005-0000-0000-00001C020000}"/>
    <cellStyle name="Linked Cell 2" xfId="502" xr:uid="{00000000-0005-0000-0000-00001D020000}"/>
    <cellStyle name="Linked Cell 3" xfId="503" xr:uid="{00000000-0005-0000-0000-00001E020000}"/>
    <cellStyle name="Linked Cell 4" xfId="504" xr:uid="{00000000-0005-0000-0000-00001F020000}"/>
    <cellStyle name="Linked Cell 5" xfId="505" xr:uid="{00000000-0005-0000-0000-000020020000}"/>
    <cellStyle name="Linked Cell 6" xfId="506" xr:uid="{00000000-0005-0000-0000-000021020000}"/>
    <cellStyle name="Linked Cell 7" xfId="507" xr:uid="{00000000-0005-0000-0000-000022020000}"/>
    <cellStyle name="Linked Cell 8" xfId="508" xr:uid="{00000000-0005-0000-0000-000023020000}"/>
    <cellStyle name="Linked Cell 9" xfId="509" xr:uid="{00000000-0005-0000-0000-000024020000}"/>
    <cellStyle name="MacroCode" xfId="510" xr:uid="{00000000-0005-0000-0000-000025020000}"/>
    <cellStyle name="Már látott hiperhivatkozás" xfId="511" xr:uid="{00000000-0005-0000-0000-000026020000}"/>
    <cellStyle name="Měna0" xfId="512" xr:uid="{00000000-0005-0000-0000-000027020000}"/>
    <cellStyle name="Millares [0]_BALPROGRAMA2001R" xfId="513" xr:uid="{00000000-0005-0000-0000-000028020000}"/>
    <cellStyle name="Millares_BALPROGRAMA2001R" xfId="514" xr:uid="{00000000-0005-0000-0000-000029020000}"/>
    <cellStyle name="Milliers [0]_Encours - Apr rééch" xfId="515" xr:uid="{00000000-0005-0000-0000-00002A020000}"/>
    <cellStyle name="Milliers_Encours - Apr rééch" xfId="516" xr:uid="{00000000-0005-0000-0000-00002B020000}"/>
    <cellStyle name="Mìna0" xfId="517" xr:uid="{00000000-0005-0000-0000-00002C020000}"/>
    <cellStyle name="Moneda [0]_BALPROGRAMA2001R" xfId="518" xr:uid="{00000000-0005-0000-0000-00002D020000}"/>
    <cellStyle name="Moneda_BALPROGRAMA2001R" xfId="519" xr:uid="{00000000-0005-0000-0000-00002E020000}"/>
    <cellStyle name="Monétaire [0]_Encours - Apr rééch" xfId="520" xr:uid="{00000000-0005-0000-0000-00002F020000}"/>
    <cellStyle name="Monétaire_Encours - Apr rééch" xfId="521" xr:uid="{00000000-0005-0000-0000-000030020000}"/>
    <cellStyle name="Nedefinován" xfId="522" xr:uid="{00000000-0005-0000-0000-000031020000}"/>
    <cellStyle name="Neutral" xfId="523" xr:uid="{00000000-0005-0000-0000-000032020000}"/>
    <cellStyle name="Neutral 10" xfId="524" xr:uid="{00000000-0005-0000-0000-000033020000}"/>
    <cellStyle name="Neutral 2" xfId="525" xr:uid="{00000000-0005-0000-0000-000034020000}"/>
    <cellStyle name="Neutral 3" xfId="526" xr:uid="{00000000-0005-0000-0000-000035020000}"/>
    <cellStyle name="Neutral 4" xfId="527" xr:uid="{00000000-0005-0000-0000-000036020000}"/>
    <cellStyle name="Neutral 5" xfId="528" xr:uid="{00000000-0005-0000-0000-000037020000}"/>
    <cellStyle name="Neutral 6" xfId="529" xr:uid="{00000000-0005-0000-0000-000038020000}"/>
    <cellStyle name="Neutral 7" xfId="530" xr:uid="{00000000-0005-0000-0000-000039020000}"/>
    <cellStyle name="Neutral 8" xfId="531" xr:uid="{00000000-0005-0000-0000-00003A020000}"/>
    <cellStyle name="Neutral 9" xfId="532" xr:uid="{00000000-0005-0000-0000-00003B020000}"/>
    <cellStyle name="Normal - Style1" xfId="533" xr:uid="{00000000-0005-0000-0000-00003C020000}"/>
    <cellStyle name="Normal - Style2" xfId="534" xr:uid="{00000000-0005-0000-0000-00003D020000}"/>
    <cellStyle name="Normal - Style3" xfId="535" xr:uid="{00000000-0005-0000-0000-00003E020000}"/>
    <cellStyle name="Normal - Style5" xfId="536" xr:uid="{00000000-0005-0000-0000-00003F020000}"/>
    <cellStyle name="Normal - Style6" xfId="537" xr:uid="{00000000-0005-0000-0000-000040020000}"/>
    <cellStyle name="Normal - Style7" xfId="538" xr:uid="{00000000-0005-0000-0000-000041020000}"/>
    <cellStyle name="Normal - Style8" xfId="539" xr:uid="{00000000-0005-0000-0000-000042020000}"/>
    <cellStyle name="Normal 10" xfId="540" xr:uid="{00000000-0005-0000-0000-000043020000}"/>
    <cellStyle name="Normal 10 2" xfId="541" xr:uid="{00000000-0005-0000-0000-000044020000}"/>
    <cellStyle name="Normal 11" xfId="542" xr:uid="{00000000-0005-0000-0000-000045020000}"/>
    <cellStyle name="Normal 11 2" xfId="543" xr:uid="{00000000-0005-0000-0000-000046020000}"/>
    <cellStyle name="Normal 12" xfId="544" xr:uid="{00000000-0005-0000-0000-000047020000}"/>
    <cellStyle name="Normal 12 2" xfId="545" xr:uid="{00000000-0005-0000-0000-000048020000}"/>
    <cellStyle name="Normal 13" xfId="546" xr:uid="{00000000-0005-0000-0000-000049020000}"/>
    <cellStyle name="Normal 13 2" xfId="547" xr:uid="{00000000-0005-0000-0000-00004A020000}"/>
    <cellStyle name="Normal 14" xfId="548" xr:uid="{00000000-0005-0000-0000-00004B020000}"/>
    <cellStyle name="Normal 15" xfId="549" xr:uid="{00000000-0005-0000-0000-00004C020000}"/>
    <cellStyle name="Normal 16" xfId="550" xr:uid="{00000000-0005-0000-0000-00004D020000}"/>
    <cellStyle name="Normal 17" xfId="551" xr:uid="{00000000-0005-0000-0000-00004E020000}"/>
    <cellStyle name="Normal 18" xfId="552" xr:uid="{00000000-0005-0000-0000-00004F020000}"/>
    <cellStyle name="Normal 19" xfId="553" xr:uid="{00000000-0005-0000-0000-000050020000}"/>
    <cellStyle name="Normal 2" xfId="554" xr:uid="{00000000-0005-0000-0000-000051020000}"/>
    <cellStyle name="Normal 2 2" xfId="555" xr:uid="{00000000-0005-0000-0000-000052020000}"/>
    <cellStyle name="Normal 2 2 2" xfId="556" xr:uid="{00000000-0005-0000-0000-000053020000}"/>
    <cellStyle name="Normal 2 2 2 2" xfId="557" xr:uid="{00000000-0005-0000-0000-000054020000}"/>
    <cellStyle name="Normal 20" xfId="558" xr:uid="{00000000-0005-0000-0000-000055020000}"/>
    <cellStyle name="Normal 21" xfId="559" xr:uid="{00000000-0005-0000-0000-000056020000}"/>
    <cellStyle name="Normal 22" xfId="560" xr:uid="{00000000-0005-0000-0000-000057020000}"/>
    <cellStyle name="Normal 23" xfId="561" xr:uid="{00000000-0005-0000-0000-000058020000}"/>
    <cellStyle name="Normal 24" xfId="562" xr:uid="{00000000-0005-0000-0000-000059020000}"/>
    <cellStyle name="Normal 25" xfId="563" xr:uid="{00000000-0005-0000-0000-00005A020000}"/>
    <cellStyle name="Normal 26" xfId="564" xr:uid="{00000000-0005-0000-0000-00005B020000}"/>
    <cellStyle name="Normal 27" xfId="565" xr:uid="{00000000-0005-0000-0000-00005C020000}"/>
    <cellStyle name="Normal 28" xfId="566" xr:uid="{00000000-0005-0000-0000-00005D020000}"/>
    <cellStyle name="Normal 29" xfId="567" xr:uid="{00000000-0005-0000-0000-00005E020000}"/>
    <cellStyle name="Normal 3" xfId="568" xr:uid="{00000000-0005-0000-0000-00005F020000}"/>
    <cellStyle name="Normal 30" xfId="569" xr:uid="{00000000-0005-0000-0000-000060020000}"/>
    <cellStyle name="Normal 31" xfId="570" xr:uid="{00000000-0005-0000-0000-000061020000}"/>
    <cellStyle name="Normal 32" xfId="571" xr:uid="{00000000-0005-0000-0000-000062020000}"/>
    <cellStyle name="Normal 33" xfId="572" xr:uid="{00000000-0005-0000-0000-000063020000}"/>
    <cellStyle name="Normal 34" xfId="573" xr:uid="{00000000-0005-0000-0000-000064020000}"/>
    <cellStyle name="Normal 35" xfId="574" xr:uid="{00000000-0005-0000-0000-000065020000}"/>
    <cellStyle name="Normal 36" xfId="575" xr:uid="{00000000-0005-0000-0000-000066020000}"/>
    <cellStyle name="Normal 37" xfId="576" xr:uid="{00000000-0005-0000-0000-000067020000}"/>
    <cellStyle name="Normal 38" xfId="577" xr:uid="{00000000-0005-0000-0000-000068020000}"/>
    <cellStyle name="Normal 39" xfId="578" xr:uid="{00000000-0005-0000-0000-000069020000}"/>
    <cellStyle name="Normal 4" xfId="579" xr:uid="{00000000-0005-0000-0000-00006A020000}"/>
    <cellStyle name="Normal 4 2" xfId="580" xr:uid="{00000000-0005-0000-0000-00006B020000}"/>
    <cellStyle name="Normal 4 3" xfId="581" xr:uid="{00000000-0005-0000-0000-00006C020000}"/>
    <cellStyle name="Normal 40" xfId="582" xr:uid="{00000000-0005-0000-0000-00006D020000}"/>
    <cellStyle name="Normal 41" xfId="583" xr:uid="{00000000-0005-0000-0000-00006E020000}"/>
    <cellStyle name="Normal 42" xfId="584" xr:uid="{00000000-0005-0000-0000-00006F020000}"/>
    <cellStyle name="Normal 43" xfId="585" xr:uid="{00000000-0005-0000-0000-000070020000}"/>
    <cellStyle name="Normal 44" xfId="586" xr:uid="{00000000-0005-0000-0000-000071020000}"/>
    <cellStyle name="Normal 45" xfId="587" xr:uid="{00000000-0005-0000-0000-000072020000}"/>
    <cellStyle name="Normal 46" xfId="588" xr:uid="{00000000-0005-0000-0000-000073020000}"/>
    <cellStyle name="Normal 47" xfId="589" xr:uid="{00000000-0005-0000-0000-000074020000}"/>
    <cellStyle name="Normal 48" xfId="590" xr:uid="{00000000-0005-0000-0000-000075020000}"/>
    <cellStyle name="Normal 49" xfId="591" xr:uid="{00000000-0005-0000-0000-000076020000}"/>
    <cellStyle name="Normal 5" xfId="592" xr:uid="{00000000-0005-0000-0000-000077020000}"/>
    <cellStyle name="Normal 5 2" xfId="593" xr:uid="{00000000-0005-0000-0000-000078020000}"/>
    <cellStyle name="Normal 50" xfId="594" xr:uid="{00000000-0005-0000-0000-000079020000}"/>
    <cellStyle name="Normal 51" xfId="595" xr:uid="{00000000-0005-0000-0000-00007A020000}"/>
    <cellStyle name="Normal 52" xfId="596" xr:uid="{00000000-0005-0000-0000-00007B020000}"/>
    <cellStyle name="Normal 53" xfId="597" xr:uid="{00000000-0005-0000-0000-00007C020000}"/>
    <cellStyle name="Normal 54" xfId="598" xr:uid="{00000000-0005-0000-0000-00007D020000}"/>
    <cellStyle name="Normal 55" xfId="599" xr:uid="{00000000-0005-0000-0000-00007E020000}"/>
    <cellStyle name="Normal 56" xfId="600" xr:uid="{00000000-0005-0000-0000-00007F020000}"/>
    <cellStyle name="Normal 57" xfId="601" xr:uid="{00000000-0005-0000-0000-000080020000}"/>
    <cellStyle name="Normal 58" xfId="602" xr:uid="{00000000-0005-0000-0000-000081020000}"/>
    <cellStyle name="Normal 59" xfId="603" xr:uid="{00000000-0005-0000-0000-000082020000}"/>
    <cellStyle name="Normal 6" xfId="604" xr:uid="{00000000-0005-0000-0000-000083020000}"/>
    <cellStyle name="Normal 6 2" xfId="605" xr:uid="{00000000-0005-0000-0000-000084020000}"/>
    <cellStyle name="Normal 60" xfId="606" xr:uid="{00000000-0005-0000-0000-000085020000}"/>
    <cellStyle name="Normal 61" xfId="607" xr:uid="{00000000-0005-0000-0000-000086020000}"/>
    <cellStyle name="Normal 62" xfId="608" xr:uid="{00000000-0005-0000-0000-000087020000}"/>
    <cellStyle name="Normal 7" xfId="609" xr:uid="{00000000-0005-0000-0000-000088020000}"/>
    <cellStyle name="Normal 7 2" xfId="610" xr:uid="{00000000-0005-0000-0000-000089020000}"/>
    <cellStyle name="Normal 8" xfId="611" xr:uid="{00000000-0005-0000-0000-00008A020000}"/>
    <cellStyle name="Normal 8 2" xfId="612" xr:uid="{00000000-0005-0000-0000-00008B020000}"/>
    <cellStyle name="Normal 9" xfId="613" xr:uid="{00000000-0005-0000-0000-00008C020000}"/>
    <cellStyle name="Normal Table" xfId="614" xr:uid="{00000000-0005-0000-0000-00008D020000}"/>
    <cellStyle name="Normál_10mell99" xfId="615" xr:uid="{00000000-0005-0000-0000-00008E020000}"/>
    <cellStyle name="normální_FR NPCH-zari01" xfId="616" xr:uid="{00000000-0005-0000-0000-00008F020000}"/>
    <cellStyle name="Note" xfId="617" xr:uid="{00000000-0005-0000-0000-000090020000}"/>
    <cellStyle name="Note 10" xfId="618" xr:uid="{00000000-0005-0000-0000-000091020000}"/>
    <cellStyle name="Note 11" xfId="619" xr:uid="{00000000-0005-0000-0000-000092020000}"/>
    <cellStyle name="Note 2" xfId="620" xr:uid="{00000000-0005-0000-0000-000093020000}"/>
    <cellStyle name="Note 3" xfId="621" xr:uid="{00000000-0005-0000-0000-000094020000}"/>
    <cellStyle name="Note 4" xfId="622" xr:uid="{00000000-0005-0000-0000-000095020000}"/>
    <cellStyle name="Note 5" xfId="623" xr:uid="{00000000-0005-0000-0000-000096020000}"/>
    <cellStyle name="Note 6" xfId="624" xr:uid="{00000000-0005-0000-0000-000097020000}"/>
    <cellStyle name="Note 7" xfId="625" xr:uid="{00000000-0005-0000-0000-000098020000}"/>
    <cellStyle name="Note 8" xfId="626" xr:uid="{00000000-0005-0000-0000-000099020000}"/>
    <cellStyle name="Note 9" xfId="627" xr:uid="{00000000-0005-0000-0000-00009A020000}"/>
    <cellStyle name="Obično_ENG.30.04.2004" xfId="628" xr:uid="{00000000-0005-0000-0000-00009B020000}"/>
    <cellStyle name="Ôèíàíñîâûé_Tranche" xfId="629" xr:uid="{00000000-0005-0000-0000-00009C020000}"/>
    <cellStyle name="Output" xfId="630" xr:uid="{00000000-0005-0000-0000-00009D020000}"/>
    <cellStyle name="Output 10" xfId="631" xr:uid="{00000000-0005-0000-0000-00009E020000}"/>
    <cellStyle name="Output 2" xfId="632" xr:uid="{00000000-0005-0000-0000-00009F020000}"/>
    <cellStyle name="Output 3" xfId="633" xr:uid="{00000000-0005-0000-0000-0000A0020000}"/>
    <cellStyle name="Output 4" xfId="634" xr:uid="{00000000-0005-0000-0000-0000A1020000}"/>
    <cellStyle name="Output 5" xfId="635" xr:uid="{00000000-0005-0000-0000-0000A2020000}"/>
    <cellStyle name="Output 6" xfId="636" xr:uid="{00000000-0005-0000-0000-0000A3020000}"/>
    <cellStyle name="Output 7" xfId="637" xr:uid="{00000000-0005-0000-0000-0000A4020000}"/>
    <cellStyle name="Output 8" xfId="638" xr:uid="{00000000-0005-0000-0000-0000A5020000}"/>
    <cellStyle name="Output 9" xfId="639" xr:uid="{00000000-0005-0000-0000-0000A6020000}"/>
    <cellStyle name="Pénznem [0]_10mell99" xfId="640" xr:uid="{00000000-0005-0000-0000-0000A7020000}"/>
    <cellStyle name="Pénznem_10mell99" xfId="641" xr:uid="{00000000-0005-0000-0000-0000A8020000}"/>
    <cellStyle name="Percen - Style1" xfId="642" xr:uid="{00000000-0005-0000-0000-0000A9020000}"/>
    <cellStyle name="Percent [2]" xfId="643" xr:uid="{00000000-0005-0000-0000-0000AA020000}"/>
    <cellStyle name="Percent 2" xfId="644" xr:uid="{00000000-0005-0000-0000-0000AB020000}"/>
    <cellStyle name="Percent 3" xfId="645" xr:uid="{00000000-0005-0000-0000-0000AC020000}"/>
    <cellStyle name="Percent 3 2" xfId="646" xr:uid="{00000000-0005-0000-0000-0000AD020000}"/>
    <cellStyle name="Percent 3 3" xfId="647" xr:uid="{00000000-0005-0000-0000-0000AE020000}"/>
    <cellStyle name="percentage difference" xfId="648" xr:uid="{00000000-0005-0000-0000-0000AF020000}"/>
    <cellStyle name="percentage difference one decimal" xfId="649" xr:uid="{00000000-0005-0000-0000-0000B0020000}"/>
    <cellStyle name="percentage difference zero decimal" xfId="650" xr:uid="{00000000-0005-0000-0000-0000B1020000}"/>
    <cellStyle name="Pevný" xfId="651" xr:uid="{00000000-0005-0000-0000-0000B2020000}"/>
    <cellStyle name="Presentation" xfId="652" xr:uid="{00000000-0005-0000-0000-0000B3020000}"/>
    <cellStyle name="Publication" xfId="653" xr:uid="{00000000-0005-0000-0000-0000B4020000}"/>
    <cellStyle name="Red Text" xfId="654" xr:uid="{00000000-0005-0000-0000-0000B5020000}"/>
    <cellStyle name="reduced" xfId="655" xr:uid="{00000000-0005-0000-0000-0000B6020000}"/>
    <cellStyle name="S0" xfId="863" xr:uid="{00000000-0005-0000-0000-0000B7020000}"/>
    <cellStyle name="S1" xfId="864" xr:uid="{00000000-0005-0000-0000-0000B8020000}"/>
    <cellStyle name="S2" xfId="865" xr:uid="{00000000-0005-0000-0000-0000B9020000}"/>
    <cellStyle name="S3" xfId="866" xr:uid="{00000000-0005-0000-0000-0000BA020000}"/>
    <cellStyle name="S4" xfId="867" xr:uid="{00000000-0005-0000-0000-0000BB020000}"/>
    <cellStyle name="S5" xfId="868" xr:uid="{00000000-0005-0000-0000-0000BC020000}"/>
    <cellStyle name="S6" xfId="869" xr:uid="{00000000-0005-0000-0000-0000BD020000}"/>
    <cellStyle name="STYL1 - Style1" xfId="656" xr:uid="{00000000-0005-0000-0000-0000BE020000}"/>
    <cellStyle name="Text" xfId="657" xr:uid="{00000000-0005-0000-0000-0000BF020000}"/>
    <cellStyle name="Title" xfId="658" xr:uid="{00000000-0005-0000-0000-0000C0020000}"/>
    <cellStyle name="Title 10" xfId="659" xr:uid="{00000000-0005-0000-0000-0000C1020000}"/>
    <cellStyle name="Title 2" xfId="660" xr:uid="{00000000-0005-0000-0000-0000C2020000}"/>
    <cellStyle name="Title 3" xfId="661" xr:uid="{00000000-0005-0000-0000-0000C3020000}"/>
    <cellStyle name="Title 4" xfId="662" xr:uid="{00000000-0005-0000-0000-0000C4020000}"/>
    <cellStyle name="Title 5" xfId="663" xr:uid="{00000000-0005-0000-0000-0000C5020000}"/>
    <cellStyle name="Title 6" xfId="664" xr:uid="{00000000-0005-0000-0000-0000C6020000}"/>
    <cellStyle name="Title 7" xfId="665" xr:uid="{00000000-0005-0000-0000-0000C7020000}"/>
    <cellStyle name="Title 8" xfId="666" xr:uid="{00000000-0005-0000-0000-0000C8020000}"/>
    <cellStyle name="Title 9" xfId="667" xr:uid="{00000000-0005-0000-0000-0000C9020000}"/>
    <cellStyle name="TopGrey" xfId="668" xr:uid="{00000000-0005-0000-0000-0000CA020000}"/>
    <cellStyle name="Total" xfId="669" xr:uid="{00000000-0005-0000-0000-0000CB020000}"/>
    <cellStyle name="Total 2" xfId="670" xr:uid="{00000000-0005-0000-0000-0000CC020000}"/>
    <cellStyle name="Total 3" xfId="671" xr:uid="{00000000-0005-0000-0000-0000CD020000}"/>
    <cellStyle name="Total_01 BoP forecast comparative scenario-4" xfId="672" xr:uid="{00000000-0005-0000-0000-0000CE020000}"/>
    <cellStyle name="Undefiniert" xfId="673" xr:uid="{00000000-0005-0000-0000-0000CF020000}"/>
    <cellStyle name="Warning Text" xfId="674" xr:uid="{00000000-0005-0000-0000-0000D0020000}"/>
    <cellStyle name="Warning Text 10" xfId="675" xr:uid="{00000000-0005-0000-0000-0000D1020000}"/>
    <cellStyle name="Warning Text 2" xfId="676" xr:uid="{00000000-0005-0000-0000-0000D2020000}"/>
    <cellStyle name="Warning Text 3" xfId="677" xr:uid="{00000000-0005-0000-0000-0000D3020000}"/>
    <cellStyle name="Warning Text 4" xfId="678" xr:uid="{00000000-0005-0000-0000-0000D4020000}"/>
    <cellStyle name="Warning Text 5" xfId="679" xr:uid="{00000000-0005-0000-0000-0000D5020000}"/>
    <cellStyle name="Warning Text 6" xfId="680" xr:uid="{00000000-0005-0000-0000-0000D6020000}"/>
    <cellStyle name="Warning Text 7" xfId="681" xr:uid="{00000000-0005-0000-0000-0000D7020000}"/>
    <cellStyle name="Warning Text 8" xfId="682" xr:uid="{00000000-0005-0000-0000-0000D8020000}"/>
    <cellStyle name="Warning Text 9" xfId="683" xr:uid="{00000000-0005-0000-0000-0000D9020000}"/>
    <cellStyle name="Záhlaví 1" xfId="684" xr:uid="{00000000-0005-0000-0000-0000DA020000}"/>
    <cellStyle name="Záhlaví 2" xfId="685" xr:uid="{00000000-0005-0000-0000-0000DB020000}"/>
    <cellStyle name="zero" xfId="686" xr:uid="{00000000-0005-0000-0000-0000DC020000}"/>
    <cellStyle name="Акцент1 2" xfId="687" xr:uid="{00000000-0005-0000-0000-0000DD020000}"/>
    <cellStyle name="Акцент1 3" xfId="870" xr:uid="{00000000-0005-0000-0000-0000DE020000}"/>
    <cellStyle name="Акцент2 2" xfId="688" xr:uid="{00000000-0005-0000-0000-0000DF020000}"/>
    <cellStyle name="Акцент2 3" xfId="871" xr:uid="{00000000-0005-0000-0000-0000E0020000}"/>
    <cellStyle name="Акцент3 2" xfId="689" xr:uid="{00000000-0005-0000-0000-0000E1020000}"/>
    <cellStyle name="Акцент3 3" xfId="872" xr:uid="{00000000-0005-0000-0000-0000E2020000}"/>
    <cellStyle name="Акцент4 2" xfId="690" xr:uid="{00000000-0005-0000-0000-0000E3020000}"/>
    <cellStyle name="Акцент4 3" xfId="873" xr:uid="{00000000-0005-0000-0000-0000E4020000}"/>
    <cellStyle name="Акцент5 2" xfId="691" xr:uid="{00000000-0005-0000-0000-0000E5020000}"/>
    <cellStyle name="Акцент5 3" xfId="874" xr:uid="{00000000-0005-0000-0000-0000E6020000}"/>
    <cellStyle name="Акцент6 2" xfId="692" xr:uid="{00000000-0005-0000-0000-0000E7020000}"/>
    <cellStyle name="Акцент6 3" xfId="875" xr:uid="{00000000-0005-0000-0000-0000E8020000}"/>
    <cellStyle name="Акцентування1" xfId="693" xr:uid="{00000000-0005-0000-0000-0000E9020000}"/>
    <cellStyle name="Акцентування2" xfId="694" xr:uid="{00000000-0005-0000-0000-0000EA020000}"/>
    <cellStyle name="Акцентування3" xfId="695" xr:uid="{00000000-0005-0000-0000-0000EB020000}"/>
    <cellStyle name="Акцентування4" xfId="696" xr:uid="{00000000-0005-0000-0000-0000EC020000}"/>
    <cellStyle name="Акцентування5" xfId="697" xr:uid="{00000000-0005-0000-0000-0000ED020000}"/>
    <cellStyle name="Акцентування6" xfId="698" xr:uid="{00000000-0005-0000-0000-0000EE020000}"/>
    <cellStyle name="Ввід" xfId="699" xr:uid="{00000000-0005-0000-0000-0000EF020000}"/>
    <cellStyle name="Ввод  2" xfId="700" xr:uid="{00000000-0005-0000-0000-0000F0020000}"/>
    <cellStyle name="Ввод  3" xfId="876" xr:uid="{00000000-0005-0000-0000-0000F1020000}"/>
    <cellStyle name="Вывод 2" xfId="701" xr:uid="{00000000-0005-0000-0000-0000F2020000}"/>
    <cellStyle name="Вывод 3" xfId="877" xr:uid="{00000000-0005-0000-0000-0000F3020000}"/>
    <cellStyle name="Вычисление 2" xfId="702" xr:uid="{00000000-0005-0000-0000-0000F4020000}"/>
    <cellStyle name="Вычисление 3" xfId="878" xr:uid="{00000000-0005-0000-0000-0000F5020000}"/>
    <cellStyle name="Гиперссылка 2" xfId="879" xr:uid="{00000000-0005-0000-0000-0000F6020000}"/>
    <cellStyle name="Гіперпосилання" xfId="1028" builtinId="8" hidden="1"/>
    <cellStyle name="Гіперпосилання" xfId="1026" builtinId="8" hidden="1"/>
    <cellStyle name="Гіперпосилання" xfId="1024" builtinId="8" hidden="1"/>
    <cellStyle name="Гіперпосилання" xfId="1031" builtinId="8" hidden="1"/>
    <cellStyle name="ДАТА" xfId="703" xr:uid="{00000000-0005-0000-0000-0000FB020000}"/>
    <cellStyle name="Денджный_CPI (2)" xfId="704" xr:uid="{00000000-0005-0000-0000-0000FC020000}"/>
    <cellStyle name="Добре" xfId="705" xr:uid="{00000000-0005-0000-0000-0000FD020000}"/>
    <cellStyle name="Заголовки до таблиць в бюлетень" xfId="706" xr:uid="{00000000-0005-0000-0000-0000FE020000}"/>
    <cellStyle name="Заголовок 1 2" xfId="707" xr:uid="{00000000-0005-0000-0000-0000FF020000}"/>
    <cellStyle name="Заголовок 1 3" xfId="880" xr:uid="{00000000-0005-0000-0000-000000030000}"/>
    <cellStyle name="Заголовок 2 2" xfId="708" xr:uid="{00000000-0005-0000-0000-000001030000}"/>
    <cellStyle name="Заголовок 2 3" xfId="881" xr:uid="{00000000-0005-0000-0000-000002030000}"/>
    <cellStyle name="Заголовок 3 2" xfId="709" xr:uid="{00000000-0005-0000-0000-000003030000}"/>
    <cellStyle name="Заголовок 3 3" xfId="882" xr:uid="{00000000-0005-0000-0000-000004030000}"/>
    <cellStyle name="Заголовок 4 2" xfId="710" xr:uid="{00000000-0005-0000-0000-000005030000}"/>
    <cellStyle name="Заголовок 4 3" xfId="883" xr:uid="{00000000-0005-0000-0000-000006030000}"/>
    <cellStyle name="ЗАГОЛОВОК1" xfId="711" xr:uid="{00000000-0005-0000-0000-000007030000}"/>
    <cellStyle name="ЗАГОЛОВОК2" xfId="712" xr:uid="{00000000-0005-0000-0000-000008030000}"/>
    <cellStyle name="Звичайний" xfId="0" builtinId="0"/>
    <cellStyle name="Звичайний 10" xfId="920" xr:uid="{00000000-0005-0000-0000-00000A030000}"/>
    <cellStyle name="Звичайний 11" xfId="921" xr:uid="{00000000-0005-0000-0000-00000B030000}"/>
    <cellStyle name="Звичайний 12" xfId="922" xr:uid="{00000000-0005-0000-0000-00000C030000}"/>
    <cellStyle name="Звичайний 13" xfId="923" xr:uid="{00000000-0005-0000-0000-00000D030000}"/>
    <cellStyle name="Звичайний 14" xfId="924" xr:uid="{00000000-0005-0000-0000-00000E030000}"/>
    <cellStyle name="Звичайний 15" xfId="925" xr:uid="{00000000-0005-0000-0000-00000F030000}"/>
    <cellStyle name="Звичайний 16" xfId="926" xr:uid="{00000000-0005-0000-0000-000010030000}"/>
    <cellStyle name="Звичайний 17" xfId="927" xr:uid="{00000000-0005-0000-0000-000011030000}"/>
    <cellStyle name="Звичайний 18" xfId="928" xr:uid="{00000000-0005-0000-0000-000012030000}"/>
    <cellStyle name="Звичайний 19" xfId="929" xr:uid="{00000000-0005-0000-0000-000013030000}"/>
    <cellStyle name="Звичайний 2" xfId="713" xr:uid="{00000000-0005-0000-0000-000014030000}"/>
    <cellStyle name="Звичайний 2 2" xfId="938" xr:uid="{00000000-0005-0000-0000-000015030000}"/>
    <cellStyle name="Звичайний 2 3" xfId="999" xr:uid="{00000000-0005-0000-0000-000016030000}"/>
    <cellStyle name="Звичайний 20" xfId="930" xr:uid="{00000000-0005-0000-0000-000017030000}"/>
    <cellStyle name="Звичайний 21" xfId="953" xr:uid="{00000000-0005-0000-0000-000018030000}"/>
    <cellStyle name="Звичайний 22" xfId="955" xr:uid="{00000000-0005-0000-0000-000019030000}"/>
    <cellStyle name="Звичайний 23" xfId="957" xr:uid="{00000000-0005-0000-0000-00001A030000}"/>
    <cellStyle name="Звичайний 23 2" xfId="990" xr:uid="{00000000-0005-0000-0000-00001B030000}"/>
    <cellStyle name="Звичайний 24" xfId="960" xr:uid="{00000000-0005-0000-0000-00001C030000}"/>
    <cellStyle name="Звичайний 25" xfId="962" xr:uid="{00000000-0005-0000-0000-00001D030000}"/>
    <cellStyle name="Звичайний 26" xfId="964" xr:uid="{00000000-0005-0000-0000-00001E030000}"/>
    <cellStyle name="Звичайний 27" xfId="966" xr:uid="{00000000-0005-0000-0000-00001F030000}"/>
    <cellStyle name="Звичайний 3" xfId="951" xr:uid="{00000000-0005-0000-0000-000020030000}"/>
    <cellStyle name="Звичайний 3 2" xfId="991" xr:uid="{00000000-0005-0000-0000-000021030000}"/>
    <cellStyle name="Звичайний 4" xfId="931" xr:uid="{00000000-0005-0000-0000-000022030000}"/>
    <cellStyle name="Звичайний 4 2" xfId="992" xr:uid="{00000000-0005-0000-0000-000023030000}"/>
    <cellStyle name="Звичайний 5" xfId="932" xr:uid="{00000000-0005-0000-0000-000024030000}"/>
    <cellStyle name="Звичайний 5 2" xfId="993" xr:uid="{00000000-0005-0000-0000-000025030000}"/>
    <cellStyle name="Звичайний 6" xfId="933" xr:uid="{00000000-0005-0000-0000-000026030000}"/>
    <cellStyle name="Звичайний 6 2" xfId="994" xr:uid="{00000000-0005-0000-0000-000027030000}"/>
    <cellStyle name="Звичайний 7" xfId="934" xr:uid="{00000000-0005-0000-0000-000028030000}"/>
    <cellStyle name="Звичайний 7 2" xfId="1000" xr:uid="{00000000-0005-0000-0000-000029030000}"/>
    <cellStyle name="Звичайний 8" xfId="935" xr:uid="{00000000-0005-0000-0000-00002A030000}"/>
    <cellStyle name="Звичайний 9" xfId="936" xr:uid="{00000000-0005-0000-0000-00002B030000}"/>
    <cellStyle name="Зв'язана клітинка" xfId="714" xr:uid="{00000000-0005-0000-0000-00002C030000}"/>
    <cellStyle name="Итог 2" xfId="715" xr:uid="{00000000-0005-0000-0000-00002D030000}"/>
    <cellStyle name="Итог 3" xfId="884" xr:uid="{00000000-0005-0000-0000-00002E030000}"/>
    <cellStyle name="ИТОГОВЫЙ" xfId="716" xr:uid="{00000000-0005-0000-0000-00002F030000}"/>
    <cellStyle name="Контрольна клітинка" xfId="717" xr:uid="{00000000-0005-0000-0000-000030030000}"/>
    <cellStyle name="Контрольная ячейка 2" xfId="718" xr:uid="{00000000-0005-0000-0000-000031030000}"/>
    <cellStyle name="Контрольная ячейка 3" xfId="885" xr:uid="{00000000-0005-0000-0000-000032030000}"/>
    <cellStyle name="Назва" xfId="719" xr:uid="{00000000-0005-0000-0000-000033030000}"/>
    <cellStyle name="Название 2" xfId="720" xr:uid="{00000000-0005-0000-0000-000034030000}"/>
    <cellStyle name="Название 3" xfId="886" xr:uid="{00000000-0005-0000-0000-000035030000}"/>
    <cellStyle name="Нейтральный 2" xfId="721" xr:uid="{00000000-0005-0000-0000-000036030000}"/>
    <cellStyle name="Нейтральный 3" xfId="887" xr:uid="{00000000-0005-0000-0000-000037030000}"/>
    <cellStyle name="Обчислення" xfId="722" xr:uid="{00000000-0005-0000-0000-000038030000}"/>
    <cellStyle name="Обычный 10" xfId="723" xr:uid="{00000000-0005-0000-0000-000039030000}"/>
    <cellStyle name="Обычный 11" xfId="724" xr:uid="{00000000-0005-0000-0000-00003A030000}"/>
    <cellStyle name="Обычный 12" xfId="725" xr:uid="{00000000-0005-0000-0000-00003B030000}"/>
    <cellStyle name="Обычный 13" xfId="726" xr:uid="{00000000-0005-0000-0000-00003C030000}"/>
    <cellStyle name="Обычный 14" xfId="727" xr:uid="{00000000-0005-0000-0000-00003D030000}"/>
    <cellStyle name="Обычный 15" xfId="728" xr:uid="{00000000-0005-0000-0000-00003E030000}"/>
    <cellStyle name="Обычный 16" xfId="729" xr:uid="{00000000-0005-0000-0000-00003F030000}"/>
    <cellStyle name="Обычный 17" xfId="730" xr:uid="{00000000-0005-0000-0000-000040030000}"/>
    <cellStyle name="Обычный 17 2" xfId="997" xr:uid="{00000000-0005-0000-0000-000041030000}"/>
    <cellStyle name="Обычный 18" xfId="731" xr:uid="{00000000-0005-0000-0000-000042030000}"/>
    <cellStyle name="Обычный 19" xfId="732" xr:uid="{00000000-0005-0000-0000-000043030000}"/>
    <cellStyle name="Обычный 2" xfId="733" xr:uid="{00000000-0005-0000-0000-000044030000}"/>
    <cellStyle name="Обычный 2 2" xfId="734" xr:uid="{00000000-0005-0000-0000-000045030000}"/>
    <cellStyle name="Обычный 2 2 2" xfId="735" xr:uid="{00000000-0005-0000-0000-000046030000}"/>
    <cellStyle name="Обычный 2 2 3" xfId="736" xr:uid="{00000000-0005-0000-0000-000047030000}"/>
    <cellStyle name="Обычный 2 2 4" xfId="737" xr:uid="{00000000-0005-0000-0000-000048030000}"/>
    <cellStyle name="Обычный 2 2 5" xfId="738" xr:uid="{00000000-0005-0000-0000-000049030000}"/>
    <cellStyle name="Обычный 2 2 6" xfId="739" xr:uid="{00000000-0005-0000-0000-00004A030000}"/>
    <cellStyle name="Обычный 2 2 7" xfId="740" xr:uid="{00000000-0005-0000-0000-00004B030000}"/>
    <cellStyle name="Обычный 2 2 8" xfId="912" xr:uid="{00000000-0005-0000-0000-00004C030000}"/>
    <cellStyle name="Обычный 2 3" xfId="741" xr:uid="{00000000-0005-0000-0000-00004D030000}"/>
    <cellStyle name="Обычный 2 3 2" xfId="888" xr:uid="{00000000-0005-0000-0000-00004E030000}"/>
    <cellStyle name="Обычный 2 4" xfId="742" xr:uid="{00000000-0005-0000-0000-00004F030000}"/>
    <cellStyle name="Обычный 2 4 2" xfId="889" xr:uid="{00000000-0005-0000-0000-000050030000}"/>
    <cellStyle name="Обычный 2 5" xfId="743" xr:uid="{00000000-0005-0000-0000-000051030000}"/>
    <cellStyle name="Обычный 2 5 2" xfId="890" xr:uid="{00000000-0005-0000-0000-000052030000}"/>
    <cellStyle name="Обычный 2 6" xfId="744" xr:uid="{00000000-0005-0000-0000-000053030000}"/>
    <cellStyle name="Обычный 2 6 2" xfId="891" xr:uid="{00000000-0005-0000-0000-000054030000}"/>
    <cellStyle name="Обычный 2 7" xfId="745" xr:uid="{00000000-0005-0000-0000-000055030000}"/>
    <cellStyle name="Обычный 2 8" xfId="746" xr:uid="{00000000-0005-0000-0000-000056030000}"/>
    <cellStyle name="Обычный 2 9" xfId="939" xr:uid="{00000000-0005-0000-0000-000057030000}"/>
    <cellStyle name="Обычный 2_borg_010609_rab" xfId="747" xr:uid="{00000000-0005-0000-0000-000058030000}"/>
    <cellStyle name="Обычный 20" xfId="748" xr:uid="{00000000-0005-0000-0000-000059030000}"/>
    <cellStyle name="Обычный 21" xfId="749" xr:uid="{00000000-0005-0000-0000-00005A030000}"/>
    <cellStyle name="Обычный 22" xfId="750" xr:uid="{00000000-0005-0000-0000-00005B030000}"/>
    <cellStyle name="Обычный 23" xfId="751" xr:uid="{00000000-0005-0000-0000-00005C030000}"/>
    <cellStyle name="Обычный 24" xfId="752" xr:uid="{00000000-0005-0000-0000-00005D030000}"/>
    <cellStyle name="Обычный 25" xfId="753" xr:uid="{00000000-0005-0000-0000-00005E030000}"/>
    <cellStyle name="Обычный 26" xfId="754" xr:uid="{00000000-0005-0000-0000-00005F030000}"/>
    <cellStyle name="Обычный 27" xfId="755" xr:uid="{00000000-0005-0000-0000-000060030000}"/>
    <cellStyle name="Обычный 28" xfId="756" xr:uid="{00000000-0005-0000-0000-000061030000}"/>
    <cellStyle name="Обычный 29" xfId="757" xr:uid="{00000000-0005-0000-0000-000062030000}"/>
    <cellStyle name="Обычный 3" xfId="758" xr:uid="{00000000-0005-0000-0000-000063030000}"/>
    <cellStyle name="Обычный 3 2" xfId="759" xr:uid="{00000000-0005-0000-0000-000064030000}"/>
    <cellStyle name="Обычный 3 2 2" xfId="760" xr:uid="{00000000-0005-0000-0000-000065030000}"/>
    <cellStyle name="Обычный 3 2 3" xfId="892" xr:uid="{00000000-0005-0000-0000-000066030000}"/>
    <cellStyle name="Обычный 3 2_borg_010609_rab22" xfId="761" xr:uid="{00000000-0005-0000-0000-000067030000}"/>
    <cellStyle name="Обычный 3 3" xfId="762" xr:uid="{00000000-0005-0000-0000-000068030000}"/>
    <cellStyle name="Обычный 3 4" xfId="763" xr:uid="{00000000-0005-0000-0000-000069030000}"/>
    <cellStyle name="Обычный 3 5" xfId="940" xr:uid="{00000000-0005-0000-0000-00006A030000}"/>
    <cellStyle name="Обычный 3_borg_010609_rab" xfId="764" xr:uid="{00000000-0005-0000-0000-00006B030000}"/>
    <cellStyle name="Обычный 30" xfId="765" xr:uid="{00000000-0005-0000-0000-00006C030000}"/>
    <cellStyle name="Обычный 31" xfId="766" xr:uid="{00000000-0005-0000-0000-00006D030000}"/>
    <cellStyle name="Обычный 32" xfId="767" xr:uid="{00000000-0005-0000-0000-00006E030000}"/>
    <cellStyle name="Обычный 33" xfId="768" xr:uid="{00000000-0005-0000-0000-00006F030000}"/>
    <cellStyle name="Обычный 34" xfId="769" xr:uid="{00000000-0005-0000-0000-000070030000}"/>
    <cellStyle name="Обычный 35" xfId="770" xr:uid="{00000000-0005-0000-0000-000071030000}"/>
    <cellStyle name="Обычный 36" xfId="771" xr:uid="{00000000-0005-0000-0000-000072030000}"/>
    <cellStyle name="Обычный 37" xfId="772" xr:uid="{00000000-0005-0000-0000-000073030000}"/>
    <cellStyle name="Обычный 38" xfId="773" xr:uid="{00000000-0005-0000-0000-000074030000}"/>
    <cellStyle name="Обычный 39" xfId="774" xr:uid="{00000000-0005-0000-0000-000075030000}"/>
    <cellStyle name="Обычный 4" xfId="775" xr:uid="{00000000-0005-0000-0000-000076030000}"/>
    <cellStyle name="Обычный 4 2" xfId="776" xr:uid="{00000000-0005-0000-0000-000077030000}"/>
    <cellStyle name="Обычный 4 2 2" xfId="893" xr:uid="{00000000-0005-0000-0000-000078030000}"/>
    <cellStyle name="Обычный 4 3" xfId="777" xr:uid="{00000000-0005-0000-0000-000079030000}"/>
    <cellStyle name="Обычный 4 4" xfId="778" xr:uid="{00000000-0005-0000-0000-00007A030000}"/>
    <cellStyle name="Обычный 4_BOP Tables for NBU_103011" xfId="779" xr:uid="{00000000-0005-0000-0000-00007B030000}"/>
    <cellStyle name="Обычный 40" xfId="780" xr:uid="{00000000-0005-0000-0000-00007C030000}"/>
    <cellStyle name="Обычный 41" xfId="781" xr:uid="{00000000-0005-0000-0000-00007D030000}"/>
    <cellStyle name="Обычный 42" xfId="782" xr:uid="{00000000-0005-0000-0000-00007E030000}"/>
    <cellStyle name="Обычный 43" xfId="783" xr:uid="{00000000-0005-0000-0000-00007F030000}"/>
    <cellStyle name="Обычный 44" xfId="784" xr:uid="{00000000-0005-0000-0000-000080030000}"/>
    <cellStyle name="Обычный 44 2" xfId="785" xr:uid="{00000000-0005-0000-0000-000081030000}"/>
    <cellStyle name="Обычный 44 2 2" xfId="985" xr:uid="{00000000-0005-0000-0000-000082030000}"/>
    <cellStyle name="Обычный 45" xfId="786" xr:uid="{00000000-0005-0000-0000-000083030000}"/>
    <cellStyle name="Обычный 46" xfId="787" xr:uid="{00000000-0005-0000-0000-000084030000}"/>
    <cellStyle name="Обычный 47" xfId="788" xr:uid="{00000000-0005-0000-0000-000085030000}"/>
    <cellStyle name="Обычный 48" xfId="789" xr:uid="{00000000-0005-0000-0000-000086030000}"/>
    <cellStyle name="Обычный 49" xfId="790" xr:uid="{00000000-0005-0000-0000-000087030000}"/>
    <cellStyle name="Обычный 5" xfId="791" xr:uid="{00000000-0005-0000-0000-000088030000}"/>
    <cellStyle name="Обычный 5 2" xfId="792" xr:uid="{00000000-0005-0000-0000-000089030000}"/>
    <cellStyle name="Обычный 5 2 2" xfId="894" xr:uid="{00000000-0005-0000-0000-00008A030000}"/>
    <cellStyle name="Обычный 5 3" xfId="793" xr:uid="{00000000-0005-0000-0000-00008B030000}"/>
    <cellStyle name="Обычный 50" xfId="794" xr:uid="{00000000-0005-0000-0000-00008C030000}"/>
    <cellStyle name="Обычный 51" xfId="795" xr:uid="{00000000-0005-0000-0000-00008D030000}"/>
    <cellStyle name="Обычный 52" xfId="796" xr:uid="{00000000-0005-0000-0000-00008E030000}"/>
    <cellStyle name="Обычный 53" xfId="797" xr:uid="{00000000-0005-0000-0000-00008F030000}"/>
    <cellStyle name="Обычный 54" xfId="798" xr:uid="{00000000-0005-0000-0000-000090030000}"/>
    <cellStyle name="Обычный 55" xfId="799" xr:uid="{00000000-0005-0000-0000-000091030000}"/>
    <cellStyle name="Обычный 56" xfId="800" xr:uid="{00000000-0005-0000-0000-000092030000}"/>
    <cellStyle name="Обычный 57" xfId="895" xr:uid="{00000000-0005-0000-0000-000093030000}"/>
    <cellStyle name="Обычный 58" xfId="896" xr:uid="{00000000-0005-0000-0000-000094030000}"/>
    <cellStyle name="Обычный 59" xfId="897" xr:uid="{00000000-0005-0000-0000-000095030000}"/>
    <cellStyle name="Обычный 6" xfId="801" xr:uid="{00000000-0005-0000-0000-000096030000}"/>
    <cellStyle name="Обычный 6 2" xfId="802" xr:uid="{00000000-0005-0000-0000-000097030000}"/>
    <cellStyle name="Обычный 60" xfId="898" xr:uid="{00000000-0005-0000-0000-000098030000}"/>
    <cellStyle name="Обычный 61" xfId="899" xr:uid="{00000000-0005-0000-0000-000099030000}"/>
    <cellStyle name="Обычный 62" xfId="914" xr:uid="{00000000-0005-0000-0000-00009A030000}"/>
    <cellStyle name="Обычный 62 2" xfId="995" xr:uid="{00000000-0005-0000-0000-00009B030000}"/>
    <cellStyle name="Обычный 62 3" xfId="986" xr:uid="{00000000-0005-0000-0000-00009C030000}"/>
    <cellStyle name="Обычный 63" xfId="915" xr:uid="{00000000-0005-0000-0000-00009D030000}"/>
    <cellStyle name="Обычный 63 10" xfId="954" xr:uid="{00000000-0005-0000-0000-00009E030000}"/>
    <cellStyle name="Обычный 63 11" xfId="956" xr:uid="{00000000-0005-0000-0000-00009F030000}"/>
    <cellStyle name="Обычный 63 11 2" xfId="989" xr:uid="{00000000-0005-0000-0000-0000A0030000}"/>
    <cellStyle name="Обычный 63 12" xfId="959" xr:uid="{00000000-0005-0000-0000-0000A1030000}"/>
    <cellStyle name="Обычный 63 13" xfId="961" xr:uid="{00000000-0005-0000-0000-0000A2030000}"/>
    <cellStyle name="Обычный 63 14" xfId="963" xr:uid="{00000000-0005-0000-0000-0000A3030000}"/>
    <cellStyle name="Обычный 63 15" xfId="965" xr:uid="{00000000-0005-0000-0000-0000A4030000}"/>
    <cellStyle name="Обычный 63 15 2" xfId="1001" xr:uid="{00000000-0005-0000-0000-0000A5030000}"/>
    <cellStyle name="Обычный 63 16" xfId="967" xr:uid="{00000000-0005-0000-0000-0000A6030000}"/>
    <cellStyle name="Обычный 63 17" xfId="1015" xr:uid="{00000000-0005-0000-0000-0000A7030000}"/>
    <cellStyle name="Обычный 63 17 2" xfId="1034" xr:uid="{00000000-0005-0000-0000-0000A8030000}"/>
    <cellStyle name="Обычный 63 17 2 2" xfId="1038" xr:uid="{00000000-0005-0000-0000-0000A9030000}"/>
    <cellStyle name="Обычный 63 2" xfId="917" xr:uid="{00000000-0005-0000-0000-0000AA030000}"/>
    <cellStyle name="Обычный 63 3" xfId="941" xr:uid="{00000000-0005-0000-0000-0000AB030000}"/>
    <cellStyle name="Обычный 63 3 2" xfId="944" xr:uid="{00000000-0005-0000-0000-0000AC030000}"/>
    <cellStyle name="Обычный 63 3 2 2" xfId="945" xr:uid="{00000000-0005-0000-0000-0000AD030000}"/>
    <cellStyle name="Обычный 63 3 2 3" xfId="947" xr:uid="{00000000-0005-0000-0000-0000AE030000}"/>
    <cellStyle name="Обычный 63 3 2 4" xfId="958" xr:uid="{00000000-0005-0000-0000-0000AF030000}"/>
    <cellStyle name="Обычный 63 3 2 5" xfId="1002" xr:uid="{00000000-0005-0000-0000-0000B0030000}"/>
    <cellStyle name="Обычный 63 3 2 5 2" xfId="1003" xr:uid="{00000000-0005-0000-0000-0000B1030000}"/>
    <cellStyle name="Обычный 63 3 2 5 2 2" xfId="1004" xr:uid="{00000000-0005-0000-0000-0000B2030000}"/>
    <cellStyle name="Обычный 63 3 2 5 2 2 2" xfId="1005" xr:uid="{00000000-0005-0000-0000-0000B3030000}"/>
    <cellStyle name="Обычный 63 3 2 5 2 2 2 2" xfId="1006" xr:uid="{00000000-0005-0000-0000-0000B4030000}"/>
    <cellStyle name="Обычный 63 3 2 5 2 2 2 2 10" xfId="1020" xr:uid="{00000000-0005-0000-0000-0000B5030000}"/>
    <cellStyle name="Обычный 63 3 2 5 2 2 2 2 10 2" xfId="1021" xr:uid="{00000000-0005-0000-0000-0000B6030000}"/>
    <cellStyle name="Обычный 63 3 2 5 2 2 2 2 10 3" xfId="1022" xr:uid="{00000000-0005-0000-0000-0000B7030000}"/>
    <cellStyle name="Обычный 63 3 2 5 2 2 2 2 10 4" xfId="1023" xr:uid="{00000000-0005-0000-0000-0000B8030000}"/>
    <cellStyle name="Обычный 63 3 2 5 2 2 2 2 10 4 2" xfId="1030" xr:uid="{00000000-0005-0000-0000-0000B9030000}"/>
    <cellStyle name="Обычный 63 3 2 5 2 2 2 2 10 4 2 2" xfId="1033" xr:uid="{00000000-0005-0000-0000-0000BA030000}"/>
    <cellStyle name="Обычный 63 3 2 5 2 2 2 2 10 4 2 2 2" xfId="1036" xr:uid="{00000000-0005-0000-0000-0000BB030000}"/>
    <cellStyle name="Обычный 63 3 2 5 2 2 2 2 10 4 2 2 3" xfId="1037" xr:uid="{00000000-0005-0000-0000-0000BC030000}"/>
    <cellStyle name="Обычный 63 3 2 5 2 2 2 2 10 4 2 2 3 2" xfId="1041" xr:uid="{00000000-0005-0000-0000-0000BD030000}"/>
    <cellStyle name="Обычный 63 3 2 5 2 2 2 2 2" xfId="1007" xr:uid="{00000000-0005-0000-0000-0000BE030000}"/>
    <cellStyle name="Обычный 63 3 2 5 2 2 2 2 3" xfId="1008" xr:uid="{00000000-0005-0000-0000-0000BF030000}"/>
    <cellStyle name="Обычный 63 3 2 5 2 2 2 2 3 2" xfId="1016" xr:uid="{00000000-0005-0000-0000-0000C0030000}"/>
    <cellStyle name="Обычный 63 3 2 5 2 2 2 2 3 2 2" xfId="1035" xr:uid="{00000000-0005-0000-0000-0000C1030000}"/>
    <cellStyle name="Обычный 63 3 2 5 2 2 2 2 3 2 2 2" xfId="1039" xr:uid="{00000000-0005-0000-0000-0000C2030000}"/>
    <cellStyle name="Обычный 63 3 2 5 2 2 2 2 4" xfId="1009" xr:uid="{00000000-0005-0000-0000-0000C3030000}"/>
    <cellStyle name="Обычный 63 3 2 5 2 2 2 2 4 2" xfId="1010" xr:uid="{00000000-0005-0000-0000-0000C4030000}"/>
    <cellStyle name="Обычный 63 3 2 5 2 2 2 2 5" xfId="1011" xr:uid="{00000000-0005-0000-0000-0000C5030000}"/>
    <cellStyle name="Обычный 63 3 2 5 2 2 2 2 6" xfId="1012" xr:uid="{00000000-0005-0000-0000-0000C6030000}"/>
    <cellStyle name="Обычный 63 3 2 5 2 2 2 2 7" xfId="1013" xr:uid="{00000000-0005-0000-0000-0000C7030000}"/>
    <cellStyle name="Обычный 63 3 2 5 2 2 2 2 8" xfId="1017" xr:uid="{00000000-0005-0000-0000-0000C8030000}"/>
    <cellStyle name="Обычный 63 3 2 5 2 2 2 2 9" xfId="1018" xr:uid="{00000000-0005-0000-0000-0000C9030000}"/>
    <cellStyle name="Обычный 63 4" xfId="942" xr:uid="{00000000-0005-0000-0000-0000CA030000}"/>
    <cellStyle name="Обычный 63 5" xfId="943" xr:uid="{00000000-0005-0000-0000-0000CB030000}"/>
    <cellStyle name="Обычный 63 5 2" xfId="948" xr:uid="{00000000-0005-0000-0000-0000CC030000}"/>
    <cellStyle name="Обычный 63 6" xfId="946" xr:uid="{00000000-0005-0000-0000-0000CD030000}"/>
    <cellStyle name="Обычный 63 7" xfId="949" xr:uid="{00000000-0005-0000-0000-0000CE030000}"/>
    <cellStyle name="Обычный 63 8" xfId="950" xr:uid="{00000000-0005-0000-0000-0000CF030000}"/>
    <cellStyle name="Обычный 63 9" xfId="952" xr:uid="{00000000-0005-0000-0000-0000D0030000}"/>
    <cellStyle name="Обычный 64" xfId="916" xr:uid="{00000000-0005-0000-0000-0000D1030000}"/>
    <cellStyle name="Обычный 64 2" xfId="987" xr:uid="{00000000-0005-0000-0000-0000D2030000}"/>
    <cellStyle name="Обычный 65" xfId="918" xr:uid="{00000000-0005-0000-0000-0000D3030000}"/>
    <cellStyle name="Обычный 66" xfId="937" xr:uid="{00000000-0005-0000-0000-0000D4030000}"/>
    <cellStyle name="Обычный 7" xfId="803" xr:uid="{00000000-0005-0000-0000-0000D5030000}"/>
    <cellStyle name="Обычный 74" xfId="1040" xr:uid="{00000000-0005-0000-0000-0000D6030000}"/>
    <cellStyle name="Обычный 8" xfId="804" xr:uid="{00000000-0005-0000-0000-0000D7030000}"/>
    <cellStyle name="Обычный 8 2" xfId="900" xr:uid="{00000000-0005-0000-0000-0000D8030000}"/>
    <cellStyle name="Обычный 85" xfId="996" xr:uid="{00000000-0005-0000-0000-0000D9030000}"/>
    <cellStyle name="Обычный 9" xfId="805" xr:uid="{00000000-0005-0000-0000-0000DA030000}"/>
    <cellStyle name="Обычный 9 2" xfId="901" xr:uid="{00000000-0005-0000-0000-0000DB030000}"/>
    <cellStyle name="Обычный_Main indicators" xfId="913" xr:uid="{00000000-0005-0000-0000-0000DC030000}"/>
    <cellStyle name="Обычный_main indicators (3)" xfId="1014" xr:uid="{00000000-0005-0000-0000-0000DD030000}"/>
    <cellStyle name="Переглянуте гіперпосилання" xfId="1025" builtinId="9" hidden="1"/>
    <cellStyle name="Переглянуте гіперпосилання" xfId="1027" builtinId="9" hidden="1"/>
    <cellStyle name="Переглянуте гіперпосилання" xfId="1029" builtinId="9" hidden="1"/>
    <cellStyle name="Переглянуте гіперпосилання" xfId="1032" builtinId="9" hidden="1"/>
    <cellStyle name="Підсумок" xfId="806" xr:uid="{00000000-0005-0000-0000-0000E2030000}"/>
    <cellStyle name="Плохой 2" xfId="807" xr:uid="{00000000-0005-0000-0000-0000E3030000}"/>
    <cellStyle name="Плохой 3" xfId="902" xr:uid="{00000000-0005-0000-0000-0000E4030000}"/>
    <cellStyle name="Поганий" xfId="808" xr:uid="{00000000-0005-0000-0000-0000E5030000}"/>
    <cellStyle name="Пояснение 2" xfId="809" xr:uid="{00000000-0005-0000-0000-0000E6030000}"/>
    <cellStyle name="Пояснение 3" xfId="903" xr:uid="{00000000-0005-0000-0000-0000E7030000}"/>
    <cellStyle name="Примечание 2" xfId="810" xr:uid="{00000000-0005-0000-0000-0000E8030000}"/>
    <cellStyle name="Примечание 3" xfId="904" xr:uid="{00000000-0005-0000-0000-0000E9030000}"/>
    <cellStyle name="Примечание 3 2" xfId="988" xr:uid="{00000000-0005-0000-0000-0000EA030000}"/>
    <cellStyle name="Примечание 4" xfId="811" xr:uid="{00000000-0005-0000-0000-0000EB030000}"/>
    <cellStyle name="Примечание 4 2" xfId="905" xr:uid="{00000000-0005-0000-0000-0000EC030000}"/>
    <cellStyle name="Примітка" xfId="812" xr:uid="{00000000-0005-0000-0000-0000ED030000}"/>
    <cellStyle name="Процентный 2" xfId="813" xr:uid="{00000000-0005-0000-0000-0000EE030000}"/>
    <cellStyle name="Процентный 2 2" xfId="814" xr:uid="{00000000-0005-0000-0000-0000EF030000}"/>
    <cellStyle name="Процентный 2 3" xfId="815" xr:uid="{00000000-0005-0000-0000-0000F0030000}"/>
    <cellStyle name="Процентный 2 4" xfId="816" xr:uid="{00000000-0005-0000-0000-0000F1030000}"/>
    <cellStyle name="Процентный 2 5" xfId="817" xr:uid="{00000000-0005-0000-0000-0000F2030000}"/>
    <cellStyle name="Процентный 2 6" xfId="818" xr:uid="{00000000-0005-0000-0000-0000F3030000}"/>
    <cellStyle name="Процентный 2 7" xfId="819" xr:uid="{00000000-0005-0000-0000-0000F4030000}"/>
    <cellStyle name="Процентный 2 8" xfId="906" xr:uid="{00000000-0005-0000-0000-0000F5030000}"/>
    <cellStyle name="Процентный 3" xfId="820" xr:uid="{00000000-0005-0000-0000-0000F6030000}"/>
    <cellStyle name="Процентный 4" xfId="821" xr:uid="{00000000-0005-0000-0000-0000F7030000}"/>
    <cellStyle name="Результат" xfId="822" xr:uid="{00000000-0005-0000-0000-0000F8030000}"/>
    <cellStyle name="РівеньРядків_2 3" xfId="823" xr:uid="{00000000-0005-0000-0000-0000F9030000}"/>
    <cellStyle name="РівеньСтовпців_1 2" xfId="824" xr:uid="{00000000-0005-0000-0000-0000FA030000}"/>
    <cellStyle name="Связанная ячейка 2" xfId="825" xr:uid="{00000000-0005-0000-0000-0000FB030000}"/>
    <cellStyle name="Связанная ячейка 3" xfId="907" xr:uid="{00000000-0005-0000-0000-0000FC030000}"/>
    <cellStyle name="Середній" xfId="826" xr:uid="{00000000-0005-0000-0000-0000FD030000}"/>
    <cellStyle name="Стиль 1" xfId="827" xr:uid="{00000000-0005-0000-0000-0000FE030000}"/>
    <cellStyle name="ТЕКСТ" xfId="828" xr:uid="{00000000-0005-0000-0000-0000FF030000}"/>
    <cellStyle name="Текст попередження" xfId="829" xr:uid="{00000000-0005-0000-0000-000000040000}"/>
    <cellStyle name="Текст пояснення" xfId="830" xr:uid="{00000000-0005-0000-0000-000001040000}"/>
    <cellStyle name="Текст предупреждения 2" xfId="831" xr:uid="{00000000-0005-0000-0000-000002040000}"/>
    <cellStyle name="Текст предупреждения 3" xfId="908" xr:uid="{00000000-0005-0000-0000-000003040000}"/>
    <cellStyle name="Тысячи [0]_1995-нові" xfId="832" xr:uid="{00000000-0005-0000-0000-000004040000}"/>
    <cellStyle name="Тысячи_1995-нові" xfId="833" xr:uid="{00000000-0005-0000-0000-000005040000}"/>
    <cellStyle name="ФИКСИРОВАННЫЙ" xfId="834" xr:uid="{00000000-0005-0000-0000-000006040000}"/>
    <cellStyle name="Финансовый 2" xfId="835" xr:uid="{00000000-0005-0000-0000-000007040000}"/>
    <cellStyle name="Финансовый 2 2" xfId="909" xr:uid="{00000000-0005-0000-0000-000008040000}"/>
    <cellStyle name="Финансовый 2 3" xfId="910" xr:uid="{00000000-0005-0000-0000-000009040000}"/>
    <cellStyle name="Финансовый 3" xfId="836" xr:uid="{00000000-0005-0000-0000-00000A040000}"/>
    <cellStyle name="Фінансовий" xfId="1019" builtinId="3"/>
    <cellStyle name="Фінансовий 2" xfId="998" xr:uid="{00000000-0005-0000-0000-00000C040000}"/>
    <cellStyle name="Фᦸнансовый" xfId="837" xr:uid="{00000000-0005-0000-0000-00000D040000}"/>
    <cellStyle name="Хороший 2" xfId="838" xr:uid="{00000000-0005-0000-0000-00000E040000}"/>
    <cellStyle name="Хороший 3" xfId="911" xr:uid="{00000000-0005-0000-0000-00000F040000}"/>
    <cellStyle name="Хороший 4" xfId="919" xr:uid="{00000000-0005-0000-0000-000010040000}"/>
    <cellStyle name="Шапка" xfId="839" xr:uid="{00000000-0005-0000-0000-000011040000}"/>
  </cellStyles>
  <dxfs count="2"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Users/apple/Documents/&#1050;&#1072;&#1088;&#1072;&#1085;&#1090;&#1080;&#1085;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1" refreshError="1">
        <row r="2">
          <cell r="D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ZvitCPI"/>
      <sheetName val="ZvitWPI"/>
      <sheetName val="ZvitCORE"/>
      <sheetName val="CPIMA"/>
      <sheetName val="CPIMAC"/>
      <sheetName val="Forecast"/>
      <sheetName val="Shock"/>
      <sheetName val="Exog"/>
      <sheetName val="Q"/>
      <sheetName val="Rates"/>
      <sheetName val="T"/>
      <sheetName val="WPIcalc"/>
    </sheetNames>
    <sheetDataSet>
      <sheetData sheetId="0">
        <row r="2">
          <cell r="A2">
            <v>2</v>
          </cell>
        </row>
      </sheetData>
      <sheetData sheetId="1">
        <row r="21">
          <cell r="B21">
            <v>23</v>
          </cell>
        </row>
      </sheetData>
      <sheetData sheetId="2"/>
      <sheetData sheetId="3">
        <row r="10">
          <cell r="B10">
            <v>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2">
          <cell r="A2">
            <v>2</v>
          </cell>
        </row>
      </sheetData>
      <sheetData sheetId="13"/>
      <sheetData sheetId="14">
        <row r="2">
          <cell r="A2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2" refreshError="1"/>
      <sheetData sheetId="43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0">
          <cell r="B10">
            <v>12</v>
          </cell>
        </row>
      </sheetData>
      <sheetData sheetId="65"/>
      <sheetData sheetId="6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/>
      <sheetData sheetId="1"/>
      <sheetData sheetId="2"/>
      <sheetData sheetId="3">
        <row r="6">
          <cell r="L6">
            <v>2</v>
          </cell>
        </row>
      </sheetData>
      <sheetData sheetId="4">
        <row r="6">
          <cell r="L6">
            <v>2</v>
          </cell>
        </row>
      </sheetData>
      <sheetData sheetId="5">
        <row r="6">
          <cell r="L6">
            <v>2</v>
          </cell>
        </row>
      </sheetData>
      <sheetData sheetId="6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AE49"/>
  <sheetViews>
    <sheetView showGridLines="0" topLeftCell="W24" zoomScale="70" zoomScaleNormal="70" zoomScalePageLayoutView="85" workbookViewId="0">
      <selection activeCell="AD33" sqref="AD33:AE46"/>
    </sheetView>
  </sheetViews>
  <sheetFormatPr defaultColWidth="9.26953125" defaultRowHeight="11.5"/>
  <cols>
    <col min="1" max="1" width="5.7265625" style="1" customWidth="1"/>
    <col min="2" max="2" width="47.26953125" style="1" customWidth="1"/>
    <col min="3" max="24" width="10.7265625" style="1" customWidth="1"/>
    <col min="25" max="25" width="9.26953125" style="1"/>
    <col min="26" max="30" width="9.26953125" style="1" customWidth="1"/>
    <col min="31" max="16384" width="9.26953125" style="1"/>
  </cols>
  <sheetData>
    <row r="1" spans="2:31" ht="30" customHeight="1">
      <c r="B1" s="334" t="s">
        <v>0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2:31" ht="15" customHeight="1">
      <c r="B2" s="333" t="s">
        <v>1</v>
      </c>
      <c r="C2" s="320" t="s">
        <v>2</v>
      </c>
      <c r="D2" s="320" t="s">
        <v>3</v>
      </c>
      <c r="E2" s="320" t="s">
        <v>4</v>
      </c>
      <c r="F2" s="335" t="s">
        <v>5</v>
      </c>
      <c r="G2" s="329" t="s">
        <v>6</v>
      </c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1"/>
      <c r="S2" s="329" t="s">
        <v>7</v>
      </c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1"/>
      <c r="AE2" s="320" t="s">
        <v>248</v>
      </c>
    </row>
    <row r="3" spans="2:31" ht="15" customHeight="1">
      <c r="B3" s="333"/>
      <c r="C3" s="320"/>
      <c r="D3" s="320"/>
      <c r="E3" s="320"/>
      <c r="F3" s="336"/>
      <c r="G3" s="326" t="s">
        <v>8</v>
      </c>
      <c r="H3" s="326" t="s">
        <v>9</v>
      </c>
      <c r="I3" s="326" t="s">
        <v>10</v>
      </c>
      <c r="J3" s="326" t="s">
        <v>11</v>
      </c>
      <c r="K3" s="326" t="s">
        <v>12</v>
      </c>
      <c r="L3" s="326" t="s">
        <v>13</v>
      </c>
      <c r="M3" s="326" t="s">
        <v>14</v>
      </c>
      <c r="N3" s="326" t="s">
        <v>15</v>
      </c>
      <c r="O3" s="326" t="s">
        <v>16</v>
      </c>
      <c r="P3" s="326" t="s">
        <v>17</v>
      </c>
      <c r="Q3" s="326" t="s">
        <v>18</v>
      </c>
      <c r="R3" s="327" t="s">
        <v>19</v>
      </c>
      <c r="S3" s="327" t="s">
        <v>8</v>
      </c>
      <c r="T3" s="327" t="s">
        <v>9</v>
      </c>
      <c r="U3" s="326" t="s">
        <v>10</v>
      </c>
      <c r="V3" s="326" t="s">
        <v>11</v>
      </c>
      <c r="W3" s="321" t="s">
        <v>12</v>
      </c>
      <c r="X3" s="321" t="s">
        <v>13</v>
      </c>
      <c r="Y3" s="321" t="s">
        <v>14</v>
      </c>
      <c r="Z3" s="321" t="s">
        <v>15</v>
      </c>
      <c r="AA3" s="321" t="s">
        <v>16</v>
      </c>
      <c r="AB3" s="327" t="s">
        <v>17</v>
      </c>
      <c r="AC3" s="327" t="s">
        <v>18</v>
      </c>
      <c r="AD3" s="327" t="s">
        <v>19</v>
      </c>
      <c r="AE3" s="320"/>
    </row>
    <row r="4" spans="2:31" ht="15" customHeight="1">
      <c r="B4" s="333"/>
      <c r="C4" s="320"/>
      <c r="D4" s="320"/>
      <c r="E4" s="320"/>
      <c r="F4" s="337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8"/>
      <c r="S4" s="328"/>
      <c r="T4" s="328"/>
      <c r="U4" s="326"/>
      <c r="V4" s="326"/>
      <c r="W4" s="322"/>
      <c r="X4" s="322"/>
      <c r="Y4" s="322"/>
      <c r="Z4" s="322"/>
      <c r="AA4" s="322"/>
      <c r="AB4" s="328"/>
      <c r="AC4" s="328"/>
      <c r="AD4" s="328"/>
      <c r="AE4" s="320"/>
    </row>
    <row r="5" spans="2:31" ht="15" customHeight="1">
      <c r="B5" s="19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AE5" s="21"/>
    </row>
    <row r="6" spans="2:31" ht="15" customHeight="1">
      <c r="B6" s="3" t="s">
        <v>21</v>
      </c>
      <c r="C6" s="4">
        <v>100</v>
      </c>
      <c r="D6" s="5">
        <v>12.4</v>
      </c>
      <c r="E6" s="5">
        <v>13.7</v>
      </c>
      <c r="F6" s="5">
        <v>9.8000000000000007</v>
      </c>
      <c r="G6" s="5">
        <v>9.1999999999999993</v>
      </c>
      <c r="H6" s="5">
        <v>8.8000000000000007</v>
      </c>
      <c r="I6" s="5">
        <v>8.6</v>
      </c>
      <c r="J6" s="5">
        <v>8.8000000000000007</v>
      </c>
      <c r="K6" s="5">
        <v>9.6</v>
      </c>
      <c r="L6" s="5">
        <v>9</v>
      </c>
      <c r="M6" s="5">
        <v>9.1</v>
      </c>
      <c r="N6" s="5">
        <v>8.8000000000000007</v>
      </c>
      <c r="O6" s="5">
        <v>7.5</v>
      </c>
      <c r="P6" s="5">
        <v>6.5</v>
      </c>
      <c r="Q6" s="5">
        <v>5.0999999999999996</v>
      </c>
      <c r="R6" s="5">
        <v>4.0999999999999996</v>
      </c>
      <c r="S6" s="5">
        <v>3.2</v>
      </c>
      <c r="T6" s="5">
        <v>2.4</v>
      </c>
      <c r="U6" s="5">
        <v>2.2999999999999998</v>
      </c>
      <c r="V6" s="5">
        <v>2.1</v>
      </c>
      <c r="W6" s="5">
        <v>1.7</v>
      </c>
      <c r="X6" s="224">
        <v>2.4</v>
      </c>
      <c r="Y6" s="224">
        <v>2.4</v>
      </c>
      <c r="Z6" s="224">
        <v>2.5</v>
      </c>
      <c r="AA6" s="224">
        <v>2.2999999999999998</v>
      </c>
      <c r="AB6" s="224">
        <v>2.6</v>
      </c>
      <c r="AC6" s="224">
        <v>3.8</v>
      </c>
      <c r="AD6" s="224">
        <v>5</v>
      </c>
      <c r="AE6" s="27">
        <v>0.9</v>
      </c>
    </row>
    <row r="7" spans="2:31" ht="15" customHeight="1">
      <c r="B7" s="9" t="s">
        <v>22</v>
      </c>
      <c r="C7" s="4">
        <v>59.4</v>
      </c>
      <c r="D7" s="4">
        <v>5.8</v>
      </c>
      <c r="E7" s="4">
        <v>9.5</v>
      </c>
      <c r="F7" s="4">
        <v>8.6999999999999993</v>
      </c>
      <c r="G7" s="4">
        <v>8.3000000000000007</v>
      </c>
      <c r="H7" s="4">
        <v>7.8</v>
      </c>
      <c r="I7" s="4">
        <v>7.6</v>
      </c>
      <c r="J7" s="4">
        <v>7.4</v>
      </c>
      <c r="K7" s="4">
        <v>7.4</v>
      </c>
      <c r="L7" s="4">
        <v>7.4</v>
      </c>
      <c r="M7" s="4">
        <v>7.4</v>
      </c>
      <c r="N7" s="4">
        <v>7.2</v>
      </c>
      <c r="O7" s="4">
        <v>6.5</v>
      </c>
      <c r="P7" s="4">
        <v>5.8</v>
      </c>
      <c r="Q7" s="4">
        <v>5.8</v>
      </c>
      <c r="R7" s="4">
        <v>3.9</v>
      </c>
      <c r="S7" s="4">
        <v>3.3</v>
      </c>
      <c r="T7" s="4">
        <v>3</v>
      </c>
      <c r="U7" s="4">
        <v>3.1</v>
      </c>
      <c r="V7" s="4">
        <v>3.1</v>
      </c>
      <c r="W7" s="4">
        <v>3</v>
      </c>
      <c r="X7" s="224">
        <v>3</v>
      </c>
      <c r="Y7" s="224">
        <v>3</v>
      </c>
      <c r="Z7" s="224">
        <v>3.2</v>
      </c>
      <c r="AA7" s="224">
        <v>3.1</v>
      </c>
      <c r="AB7" s="224">
        <v>3.2</v>
      </c>
      <c r="AC7" s="224">
        <v>3.9</v>
      </c>
      <c r="AD7" s="224">
        <v>4.5</v>
      </c>
      <c r="AE7" s="23">
        <v>0.3</v>
      </c>
    </row>
    <row r="8" spans="2:31" ht="15" customHeight="1">
      <c r="B8" s="9" t="s">
        <v>23</v>
      </c>
      <c r="C8" s="4">
        <v>40.6</v>
      </c>
      <c r="D8" s="4">
        <v>17.5</v>
      </c>
      <c r="E8" s="4">
        <v>19.399999999999999</v>
      </c>
      <c r="F8" s="4">
        <v>10.7</v>
      </c>
      <c r="G8" s="4">
        <v>10.3</v>
      </c>
      <c r="H8" s="4">
        <v>10.199999999999999</v>
      </c>
      <c r="I8" s="4">
        <v>10</v>
      </c>
      <c r="J8" s="4">
        <v>10.8</v>
      </c>
      <c r="K8" s="4">
        <v>12.9</v>
      </c>
      <c r="L8" s="4">
        <v>11.7</v>
      </c>
      <c r="M8" s="4">
        <v>11.7</v>
      </c>
      <c r="N8" s="4">
        <v>11.3</v>
      </c>
      <c r="O8" s="4">
        <v>9.4</v>
      </c>
      <c r="P8" s="4">
        <v>8</v>
      </c>
      <c r="Q8" s="4">
        <v>6.2</v>
      </c>
      <c r="R8" s="4">
        <v>4.8</v>
      </c>
      <c r="S8" s="4">
        <v>3.2</v>
      </c>
      <c r="T8" s="4">
        <v>1.9</v>
      </c>
      <c r="U8" s="4">
        <v>1.5</v>
      </c>
      <c r="V8" s="4">
        <v>1</v>
      </c>
      <c r="W8" s="4">
        <v>0.1</v>
      </c>
      <c r="X8" s="224">
        <v>1.8</v>
      </c>
      <c r="Y8" s="224">
        <v>1.7</v>
      </c>
      <c r="Z8" s="224">
        <v>1.6</v>
      </c>
      <c r="AA8" s="224">
        <v>1.1000000000000001</v>
      </c>
      <c r="AB8" s="224">
        <v>1.7</v>
      </c>
      <c r="AC8" s="224">
        <v>3.9</v>
      </c>
      <c r="AD8" s="224">
        <v>5.9</v>
      </c>
      <c r="AE8" s="23">
        <v>1.7</v>
      </c>
    </row>
    <row r="9" spans="2:31" ht="15" customHeight="1">
      <c r="B9" s="10" t="s">
        <v>24</v>
      </c>
      <c r="C9" s="7">
        <v>19.399999999999999</v>
      </c>
      <c r="D9" s="7">
        <v>1.2</v>
      </c>
      <c r="E9" s="7">
        <v>23.5</v>
      </c>
      <c r="F9" s="7">
        <v>3.3</v>
      </c>
      <c r="G9" s="7">
        <v>4</v>
      </c>
      <c r="H9" s="7">
        <v>4.5999999999999996</v>
      </c>
      <c r="I9" s="7">
        <v>3.6</v>
      </c>
      <c r="J9" s="7">
        <v>5.0999999999999996</v>
      </c>
      <c r="K9" s="7">
        <v>9.3000000000000007</v>
      </c>
      <c r="L9" s="7">
        <v>7.8</v>
      </c>
      <c r="M9" s="7">
        <v>10.3</v>
      </c>
      <c r="N9" s="7">
        <v>10.9</v>
      </c>
      <c r="O9" s="7">
        <v>8.6</v>
      </c>
      <c r="P9" s="7">
        <v>8.8000000000000007</v>
      </c>
      <c r="Q9" s="7">
        <v>7</v>
      </c>
      <c r="R9" s="7">
        <v>3.9</v>
      </c>
      <c r="S9" s="7">
        <v>1.1000000000000001</v>
      </c>
      <c r="T9" s="7">
        <v>-1.3</v>
      </c>
      <c r="U9" s="7">
        <v>-1</v>
      </c>
      <c r="V9" s="7">
        <v>0.8</v>
      </c>
      <c r="W9" s="7">
        <v>1.5</v>
      </c>
      <c r="X9" s="225">
        <v>5</v>
      </c>
      <c r="Y9" s="225">
        <v>3.3</v>
      </c>
      <c r="Z9" s="225">
        <v>0.9</v>
      </c>
      <c r="AA9" s="225">
        <v>-1.1000000000000001</v>
      </c>
      <c r="AB9" s="225">
        <v>-1.3</v>
      </c>
      <c r="AC9" s="225">
        <v>1</v>
      </c>
      <c r="AD9" s="225">
        <v>4.0999999999999996</v>
      </c>
      <c r="AE9" s="25">
        <v>2.8</v>
      </c>
    </row>
    <row r="10" spans="2:31" ht="15" customHeight="1">
      <c r="B10" s="10" t="s">
        <v>25</v>
      </c>
      <c r="C10" s="7">
        <v>18</v>
      </c>
      <c r="D10" s="7">
        <v>34.6</v>
      </c>
      <c r="E10" s="7">
        <v>16.100000000000001</v>
      </c>
      <c r="F10" s="7">
        <v>18</v>
      </c>
      <c r="G10" s="7">
        <v>18.7</v>
      </c>
      <c r="H10" s="7">
        <v>18.7</v>
      </c>
      <c r="I10" s="7">
        <v>18.7</v>
      </c>
      <c r="J10" s="7">
        <v>18.2</v>
      </c>
      <c r="K10" s="7">
        <v>17.600000000000001</v>
      </c>
      <c r="L10" s="7">
        <v>17</v>
      </c>
      <c r="M10" s="7">
        <v>15.5</v>
      </c>
      <c r="N10" s="7">
        <v>14.8</v>
      </c>
      <c r="O10" s="7">
        <v>14.1</v>
      </c>
      <c r="P10" s="7">
        <v>12.2</v>
      </c>
      <c r="Q10" s="7">
        <v>10</v>
      </c>
      <c r="R10" s="7">
        <v>8.6</v>
      </c>
      <c r="S10" s="7">
        <v>8</v>
      </c>
      <c r="T10" s="7">
        <v>6.7</v>
      </c>
      <c r="U10" s="7">
        <v>5.5</v>
      </c>
      <c r="V10" s="7">
        <v>4.3</v>
      </c>
      <c r="W10" s="7">
        <v>3.5</v>
      </c>
      <c r="X10" s="225">
        <v>3.2</v>
      </c>
      <c r="Y10" s="225">
        <v>3.8</v>
      </c>
      <c r="Z10" s="225">
        <v>5.2</v>
      </c>
      <c r="AA10" s="225">
        <v>6</v>
      </c>
      <c r="AB10" s="225">
        <v>7.5</v>
      </c>
      <c r="AC10" s="225">
        <v>9.1999999999999993</v>
      </c>
      <c r="AD10" s="225">
        <v>9.9</v>
      </c>
      <c r="AE10" s="25">
        <v>0.5</v>
      </c>
    </row>
    <row r="11" spans="2:31" ht="15" customHeight="1">
      <c r="B11" s="10" t="s">
        <v>26</v>
      </c>
      <c r="C11" s="7">
        <v>3.2</v>
      </c>
      <c r="D11" s="7">
        <v>19.5</v>
      </c>
      <c r="E11" s="7">
        <v>20</v>
      </c>
      <c r="F11" s="7">
        <v>9.1</v>
      </c>
      <c r="G11" s="7">
        <v>-1.9</v>
      </c>
      <c r="H11" s="7">
        <v>-5.9</v>
      </c>
      <c r="I11" s="7">
        <v>-3.5</v>
      </c>
      <c r="J11" s="7">
        <v>-0.2</v>
      </c>
      <c r="K11" s="7">
        <v>3.1</v>
      </c>
      <c r="L11" s="7">
        <v>2.6</v>
      </c>
      <c r="M11" s="7">
        <v>-0.4</v>
      </c>
      <c r="N11" s="7">
        <v>-3.2</v>
      </c>
      <c r="O11" s="7">
        <v>-8.1999999999999993</v>
      </c>
      <c r="P11" s="7">
        <v>-13.5</v>
      </c>
      <c r="Q11" s="7">
        <v>-12.6</v>
      </c>
      <c r="R11" s="7">
        <v>-8.1999999999999993</v>
      </c>
      <c r="S11" s="7">
        <v>-6.1</v>
      </c>
      <c r="T11" s="7">
        <v>6.1</v>
      </c>
      <c r="U11" s="7">
        <v>-7.7</v>
      </c>
      <c r="V11" s="7">
        <v>-18.2</v>
      </c>
      <c r="W11" s="7">
        <v>-28.2</v>
      </c>
      <c r="X11" s="225">
        <v>-26.5</v>
      </c>
      <c r="Y11" s="225">
        <v>-21.5</v>
      </c>
      <c r="Z11" s="225">
        <v>-17.899999999999999</v>
      </c>
      <c r="AA11" s="225">
        <v>-17.5</v>
      </c>
      <c r="AB11" s="225">
        <v>-16.600000000000001</v>
      </c>
      <c r="AC11" s="225">
        <v>-13.6</v>
      </c>
      <c r="AD11" s="225">
        <v>-10.5</v>
      </c>
      <c r="AE11" s="25">
        <v>2.5</v>
      </c>
    </row>
    <row r="12" spans="2:31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AE12" s="24"/>
    </row>
    <row r="13" spans="2:31" ht="15" customHeight="1">
      <c r="B13" s="323" t="s">
        <v>27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5"/>
    </row>
    <row r="14" spans="2:31" ht="15" customHeight="1">
      <c r="B14" s="9" t="s">
        <v>28</v>
      </c>
      <c r="C14" s="4">
        <v>44.7</v>
      </c>
      <c r="D14" s="4">
        <v>3.2785704741724544</v>
      </c>
      <c r="E14" s="4">
        <v>17.7</v>
      </c>
      <c r="F14" s="4">
        <v>7.8</v>
      </c>
      <c r="G14" s="4">
        <v>7.9</v>
      </c>
      <c r="H14" s="4">
        <v>7.8</v>
      </c>
      <c r="I14" s="4">
        <v>7</v>
      </c>
      <c r="J14" s="4">
        <v>7.4</v>
      </c>
      <c r="K14" s="4">
        <v>9.1999999999999993</v>
      </c>
      <c r="L14" s="4">
        <v>8.5</v>
      </c>
      <c r="M14" s="4">
        <v>9.9</v>
      </c>
      <c r="N14" s="4">
        <v>10.199999999999999</v>
      </c>
      <c r="O14" s="4">
        <v>8.8000000000000007</v>
      </c>
      <c r="P14" s="4">
        <v>8.1999999999999993</v>
      </c>
      <c r="Q14" s="4">
        <v>6.6</v>
      </c>
      <c r="R14" s="4">
        <v>4.8</v>
      </c>
      <c r="S14" s="4">
        <v>3.1</v>
      </c>
      <c r="T14" s="4">
        <v>1.8</v>
      </c>
      <c r="U14" s="4">
        <v>1.8</v>
      </c>
      <c r="V14" s="4">
        <v>2.5</v>
      </c>
      <c r="W14" s="4">
        <v>2.7</v>
      </c>
      <c r="X14" s="224">
        <v>4.2</v>
      </c>
      <c r="Y14" s="224">
        <v>3.5</v>
      </c>
      <c r="Z14" s="224">
        <v>2.2999999999999998</v>
      </c>
      <c r="AA14" s="224">
        <v>1.3</v>
      </c>
      <c r="AB14" s="224">
        <v>1.6</v>
      </c>
      <c r="AC14" s="224">
        <v>3.2</v>
      </c>
      <c r="AD14" s="224">
        <v>4.9000000000000004</v>
      </c>
      <c r="AE14" s="23">
        <v>1.7</v>
      </c>
    </row>
    <row r="15" spans="2:31" ht="15" customHeight="1">
      <c r="B15" s="9" t="s">
        <v>29</v>
      </c>
      <c r="C15" s="4">
        <v>8.1</v>
      </c>
      <c r="D15" s="4">
        <v>22.47546239042957</v>
      </c>
      <c r="E15" s="4">
        <v>20.7</v>
      </c>
      <c r="F15" s="4">
        <v>17.899999999999999</v>
      </c>
      <c r="G15" s="4">
        <v>18</v>
      </c>
      <c r="H15" s="4">
        <v>17.8</v>
      </c>
      <c r="I15" s="4">
        <v>17.3</v>
      </c>
      <c r="J15" s="4">
        <v>17</v>
      </c>
      <c r="K15" s="4">
        <v>16.399999999999999</v>
      </c>
      <c r="L15" s="4">
        <v>15.9</v>
      </c>
      <c r="M15" s="4">
        <v>15.2</v>
      </c>
      <c r="N15" s="4">
        <v>15</v>
      </c>
      <c r="O15" s="4">
        <v>15.3</v>
      </c>
      <c r="P15" s="4">
        <v>13.6</v>
      </c>
      <c r="Q15" s="4">
        <v>13.2</v>
      </c>
      <c r="R15" s="4">
        <v>13</v>
      </c>
      <c r="S15" s="4">
        <v>12.6</v>
      </c>
      <c r="T15" s="4">
        <v>12.1</v>
      </c>
      <c r="U15" s="4">
        <v>12.1</v>
      </c>
      <c r="V15" s="4">
        <v>11.8</v>
      </c>
      <c r="W15" s="4">
        <v>11.6</v>
      </c>
      <c r="X15" s="224">
        <v>10.8</v>
      </c>
      <c r="Y15" s="224">
        <v>10.8</v>
      </c>
      <c r="Z15" s="224">
        <v>9.8000000000000007</v>
      </c>
      <c r="AA15" s="224">
        <v>9.4</v>
      </c>
      <c r="AB15" s="224">
        <v>9.5</v>
      </c>
      <c r="AC15" s="224">
        <v>9.5</v>
      </c>
      <c r="AD15" s="224">
        <v>9.1999999999999993</v>
      </c>
      <c r="AE15" s="23">
        <v>0.5</v>
      </c>
    </row>
    <row r="16" spans="2:31" ht="15" customHeight="1">
      <c r="B16" s="9" t="s">
        <v>30</v>
      </c>
      <c r="C16" s="4">
        <v>5.3</v>
      </c>
      <c r="D16" s="4">
        <v>5.4681014802227281</v>
      </c>
      <c r="E16" s="4">
        <v>0.9</v>
      </c>
      <c r="F16" s="4">
        <v>2</v>
      </c>
      <c r="G16" s="4">
        <v>1.2</v>
      </c>
      <c r="H16" s="4">
        <v>0.5</v>
      </c>
      <c r="I16" s="4">
        <v>2</v>
      </c>
      <c r="J16" s="4">
        <v>1.8</v>
      </c>
      <c r="K16" s="4">
        <v>0.7</v>
      </c>
      <c r="L16" s="4">
        <v>0.1</v>
      </c>
      <c r="M16" s="4">
        <v>0.2</v>
      </c>
      <c r="N16" s="4">
        <v>0</v>
      </c>
      <c r="O16" s="4">
        <v>0.1</v>
      </c>
      <c r="P16" s="4">
        <v>-0.6</v>
      </c>
      <c r="Q16" s="4">
        <v>-1.4</v>
      </c>
      <c r="R16" s="4">
        <v>-2.2999999999999998</v>
      </c>
      <c r="S16" s="4">
        <v>-3.3</v>
      </c>
      <c r="T16" s="4">
        <v>-4.0999999999999996</v>
      </c>
      <c r="U16" s="4">
        <v>-2.8</v>
      </c>
      <c r="V16" s="4">
        <v>-4.3</v>
      </c>
      <c r="W16" s="4">
        <v>-4.2</v>
      </c>
      <c r="X16" s="224">
        <v>-4</v>
      </c>
      <c r="Y16" s="224">
        <v>-4.3</v>
      </c>
      <c r="Z16" s="224">
        <v>-4.5</v>
      </c>
      <c r="AA16" s="224">
        <v>-5.2</v>
      </c>
      <c r="AB16" s="224">
        <v>-5.0999999999999996</v>
      </c>
      <c r="AC16" s="224">
        <v>-6.1</v>
      </c>
      <c r="AD16" s="224">
        <v>-7.3</v>
      </c>
      <c r="AE16" s="23">
        <v>-4.5999999999999996</v>
      </c>
    </row>
    <row r="17" spans="2:31" ht="15" customHeight="1">
      <c r="B17" s="9" t="s">
        <v>31</v>
      </c>
      <c r="C17" s="4">
        <v>5.4</v>
      </c>
      <c r="D17" s="4">
        <v>47.202421482963217</v>
      </c>
      <c r="E17" s="4">
        <v>10.6</v>
      </c>
      <c r="F17" s="4">
        <v>10.6</v>
      </c>
      <c r="G17" s="4">
        <v>13.1</v>
      </c>
      <c r="H17" s="4">
        <v>13.2</v>
      </c>
      <c r="I17" s="4">
        <v>13.2</v>
      </c>
      <c r="J17" s="4">
        <v>13.2</v>
      </c>
      <c r="K17" s="4">
        <v>12.3</v>
      </c>
      <c r="L17" s="4">
        <v>10.4</v>
      </c>
      <c r="M17" s="4">
        <v>7.3</v>
      </c>
      <c r="N17" s="4">
        <v>5.8</v>
      </c>
      <c r="O17" s="4">
        <v>5.4</v>
      </c>
      <c r="P17" s="4">
        <v>4.3</v>
      </c>
      <c r="Q17" s="4">
        <v>1.1000000000000001</v>
      </c>
      <c r="R17" s="4">
        <v>-1.9</v>
      </c>
      <c r="S17" s="4">
        <v>-2.8</v>
      </c>
      <c r="T17" s="4">
        <v>-5.2</v>
      </c>
      <c r="U17" s="4">
        <v>-8.1</v>
      </c>
      <c r="V17" s="4">
        <v>-11.3</v>
      </c>
      <c r="W17" s="4">
        <v>-13.1</v>
      </c>
      <c r="X17" s="224">
        <v>-12.2</v>
      </c>
      <c r="Y17" s="224">
        <v>-9.1</v>
      </c>
      <c r="Z17" s="224">
        <v>-3.1</v>
      </c>
      <c r="AA17" s="224">
        <v>0.6</v>
      </c>
      <c r="AB17" s="224">
        <v>5.5</v>
      </c>
      <c r="AC17" s="224">
        <v>10.8</v>
      </c>
      <c r="AD17" s="224">
        <v>13.6</v>
      </c>
      <c r="AE17" s="23">
        <v>0.1</v>
      </c>
    </row>
    <row r="18" spans="2:31" ht="23.25" customHeight="1">
      <c r="B18" s="11" t="s">
        <v>32</v>
      </c>
      <c r="C18" s="7">
        <v>0.3</v>
      </c>
      <c r="D18" s="7">
        <v>11.505982684307526</v>
      </c>
      <c r="E18" s="7">
        <v>47.5</v>
      </c>
      <c r="F18" s="7">
        <v>23.7</v>
      </c>
      <c r="G18" s="7">
        <v>17.5</v>
      </c>
      <c r="H18" s="7">
        <v>16.3</v>
      </c>
      <c r="I18" s="7">
        <v>15.2</v>
      </c>
      <c r="J18" s="7">
        <v>15.2</v>
      </c>
      <c r="K18" s="7">
        <v>14.6</v>
      </c>
      <c r="L18" s="7">
        <v>13.2</v>
      </c>
      <c r="M18" s="7">
        <v>9.1999999999999993</v>
      </c>
      <c r="N18" s="7">
        <v>8.9</v>
      </c>
      <c r="O18" s="7">
        <v>9.5</v>
      </c>
      <c r="P18" s="7">
        <v>8.1</v>
      </c>
      <c r="Q18" s="7">
        <v>7.2</v>
      </c>
      <c r="R18" s="7">
        <v>6.9</v>
      </c>
      <c r="S18" s="7">
        <v>6.6</v>
      </c>
      <c r="T18" s="7">
        <v>3.4</v>
      </c>
      <c r="U18" s="7">
        <v>3.4</v>
      </c>
      <c r="V18" s="7">
        <v>6</v>
      </c>
      <c r="W18" s="7">
        <v>5.2</v>
      </c>
      <c r="X18" s="225">
        <v>4.4000000000000004</v>
      </c>
      <c r="Y18" s="225">
        <v>4.4000000000000004</v>
      </c>
      <c r="Z18" s="225">
        <v>3.8</v>
      </c>
      <c r="AA18" s="225">
        <v>3.2</v>
      </c>
      <c r="AB18" s="225">
        <v>3.2</v>
      </c>
      <c r="AC18" s="225">
        <v>3</v>
      </c>
      <c r="AD18" s="225">
        <v>2.7</v>
      </c>
      <c r="AE18" s="25">
        <v>0</v>
      </c>
    </row>
    <row r="19" spans="2:31" ht="15" customHeight="1">
      <c r="B19" s="11" t="s">
        <v>33</v>
      </c>
      <c r="C19" s="7">
        <v>0.2</v>
      </c>
      <c r="D19" s="7">
        <v>42.066953271897148</v>
      </c>
      <c r="E19" s="7">
        <v>20.2</v>
      </c>
      <c r="F19" s="7">
        <v>19.899999999999999</v>
      </c>
      <c r="G19" s="7">
        <v>21.2</v>
      </c>
      <c r="H19" s="7">
        <v>20.8</v>
      </c>
      <c r="I19" s="7">
        <v>22.2</v>
      </c>
      <c r="J19" s="7">
        <v>21.5</v>
      </c>
      <c r="K19" s="7">
        <v>19.8</v>
      </c>
      <c r="L19" s="7">
        <v>21.1</v>
      </c>
      <c r="M19" s="7">
        <v>19.5</v>
      </c>
      <c r="N19" s="7">
        <v>18.600000000000001</v>
      </c>
      <c r="O19" s="7">
        <v>17.899999999999999</v>
      </c>
      <c r="P19" s="7">
        <v>14.7</v>
      </c>
      <c r="Q19" s="7">
        <v>13</v>
      </c>
      <c r="R19" s="7">
        <v>12.7</v>
      </c>
      <c r="S19" s="7">
        <v>11.1</v>
      </c>
      <c r="T19" s="7">
        <v>25.8</v>
      </c>
      <c r="U19" s="7">
        <v>26.2</v>
      </c>
      <c r="V19" s="7">
        <v>25.6</v>
      </c>
      <c r="W19" s="7">
        <v>25.1</v>
      </c>
      <c r="X19" s="225">
        <v>23.6</v>
      </c>
      <c r="Y19" s="225">
        <v>23.6</v>
      </c>
      <c r="Z19" s="225">
        <v>22.5</v>
      </c>
      <c r="AA19" s="225">
        <v>21.9</v>
      </c>
      <c r="AB19" s="225">
        <v>19.600000000000001</v>
      </c>
      <c r="AC19" s="225">
        <v>18.899999999999999</v>
      </c>
      <c r="AD19" s="225">
        <v>18.5</v>
      </c>
      <c r="AE19" s="25">
        <v>0</v>
      </c>
    </row>
    <row r="20" spans="2:31" ht="15" customHeight="1">
      <c r="B20" s="11" t="s">
        <v>34</v>
      </c>
      <c r="C20" s="7">
        <v>0.2</v>
      </c>
      <c r="D20" s="7">
        <v>82.933681153551163</v>
      </c>
      <c r="E20" s="7">
        <v>0.87859688006652448</v>
      </c>
      <c r="F20" s="7">
        <v>3.2</v>
      </c>
      <c r="G20" s="7">
        <v>12.9</v>
      </c>
      <c r="H20" s="7">
        <v>14</v>
      </c>
      <c r="I20" s="7">
        <v>15.1</v>
      </c>
      <c r="J20" s="7">
        <v>15.2</v>
      </c>
      <c r="K20" s="7">
        <v>16.600000000000001</v>
      </c>
      <c r="L20" s="7">
        <v>16.600000000000001</v>
      </c>
      <c r="M20" s="7">
        <v>16.600000000000001</v>
      </c>
      <c r="N20" s="7">
        <v>15.4</v>
      </c>
      <c r="O20" s="7">
        <v>15</v>
      </c>
      <c r="P20" s="7">
        <v>14.8</v>
      </c>
      <c r="Q20" s="7">
        <v>13.2</v>
      </c>
      <c r="R20" s="7">
        <v>12.3</v>
      </c>
      <c r="S20" s="7">
        <v>2.6</v>
      </c>
      <c r="T20" s="7">
        <v>-1.7</v>
      </c>
      <c r="U20" s="7">
        <v>-5</v>
      </c>
      <c r="V20" s="7">
        <v>-7.8</v>
      </c>
      <c r="W20" s="7">
        <v>-7.6</v>
      </c>
      <c r="X20" s="225">
        <v>-3.5</v>
      </c>
      <c r="Y20" s="225">
        <v>-3.6</v>
      </c>
      <c r="Z20" s="225">
        <v>-3.6</v>
      </c>
      <c r="AA20" s="225">
        <v>-3.4</v>
      </c>
      <c r="AB20" s="225">
        <v>-2.9</v>
      </c>
      <c r="AC20" s="225">
        <v>-2.9</v>
      </c>
      <c r="AD20" s="225">
        <v>-1.5</v>
      </c>
      <c r="AE20" s="25">
        <v>1.4</v>
      </c>
    </row>
    <row r="21" spans="2:31" ht="15" customHeight="1">
      <c r="B21" s="11" t="s">
        <v>35</v>
      </c>
      <c r="C21" s="7">
        <v>1.4</v>
      </c>
      <c r="D21" s="7">
        <v>42.035068999999993</v>
      </c>
      <c r="E21" s="7">
        <v>1.2</v>
      </c>
      <c r="F21" s="7">
        <v>22.9</v>
      </c>
      <c r="G21" s="7">
        <v>22.9</v>
      </c>
      <c r="H21" s="7">
        <v>22.9</v>
      </c>
      <c r="I21" s="7">
        <v>22.9</v>
      </c>
      <c r="J21" s="7">
        <v>22.9</v>
      </c>
      <c r="K21" s="7">
        <v>17.7</v>
      </c>
      <c r="L21" s="7">
        <v>10.199999999999999</v>
      </c>
      <c r="M21" s="7">
        <v>-1.3</v>
      </c>
      <c r="N21" s="7">
        <v>-5.7</v>
      </c>
      <c r="O21" s="7" t="s">
        <v>36</v>
      </c>
      <c r="P21" s="7" t="s">
        <v>37</v>
      </c>
      <c r="Q21" s="7">
        <v>-19.7</v>
      </c>
      <c r="R21" s="7">
        <v>-28.7</v>
      </c>
      <c r="S21" s="7">
        <v>-21.1</v>
      </c>
      <c r="T21" s="7">
        <v>-31.3</v>
      </c>
      <c r="U21" s="7">
        <v>-39.200000000000003</v>
      </c>
      <c r="V21" s="7">
        <v>-46.5</v>
      </c>
      <c r="W21" s="7">
        <v>-53.5</v>
      </c>
      <c r="X21" s="225">
        <v>-52.5</v>
      </c>
      <c r="Y21" s="225">
        <v>-43</v>
      </c>
      <c r="Z21" s="225">
        <v>-17.8</v>
      </c>
      <c r="AA21" s="225">
        <v>0.4</v>
      </c>
      <c r="AB21" s="225">
        <v>24</v>
      </c>
      <c r="AC21" s="225">
        <v>39.4</v>
      </c>
      <c r="AD21" s="225">
        <v>56.3</v>
      </c>
      <c r="AE21" s="25">
        <v>-0.4</v>
      </c>
    </row>
    <row r="22" spans="2:31" ht="15" customHeight="1">
      <c r="B22" s="11" t="s">
        <v>38</v>
      </c>
      <c r="C22" s="7">
        <v>1</v>
      </c>
      <c r="D22" s="7">
        <v>89.346361582511491</v>
      </c>
      <c r="E22" s="7">
        <v>3.7928590290761974</v>
      </c>
      <c r="F22" s="7">
        <v>5.2</v>
      </c>
      <c r="G22" s="7">
        <v>16.600000000000001</v>
      </c>
      <c r="H22" s="7">
        <v>18.399999999999999</v>
      </c>
      <c r="I22" s="7">
        <v>19.2</v>
      </c>
      <c r="J22" s="7">
        <v>19.5</v>
      </c>
      <c r="K22" s="7">
        <v>19.5</v>
      </c>
      <c r="L22" s="7">
        <v>19.5</v>
      </c>
      <c r="M22" s="7">
        <v>19.5</v>
      </c>
      <c r="N22" s="7">
        <v>19.5</v>
      </c>
      <c r="O22" s="7">
        <v>19.5</v>
      </c>
      <c r="P22" s="7">
        <v>19.399999999999999</v>
      </c>
      <c r="Q22" s="7">
        <v>17.2</v>
      </c>
      <c r="R22" s="7">
        <v>14.6</v>
      </c>
      <c r="S22" s="7">
        <v>0.3</v>
      </c>
      <c r="T22" s="7">
        <v>-2.4</v>
      </c>
      <c r="U22" s="7">
        <v>-8.4</v>
      </c>
      <c r="V22" s="7">
        <v>-13.7</v>
      </c>
      <c r="W22" s="7">
        <v>-13.7</v>
      </c>
      <c r="X22" s="225">
        <v>-13.7</v>
      </c>
      <c r="Y22" s="225">
        <v>-13.7</v>
      </c>
      <c r="Z22" s="225">
        <v>-13.7</v>
      </c>
      <c r="AA22" s="225">
        <v>-13.7</v>
      </c>
      <c r="AB22" s="225">
        <v>-10.9</v>
      </c>
      <c r="AC22" s="225">
        <v>-3.6</v>
      </c>
      <c r="AD22" s="225">
        <v>-2.4</v>
      </c>
      <c r="AE22" s="25">
        <v>1.3</v>
      </c>
    </row>
    <row r="23" spans="2:31" ht="15" customHeight="1">
      <c r="B23" s="11" t="s">
        <v>39</v>
      </c>
      <c r="C23" s="7">
        <v>1</v>
      </c>
      <c r="D23" s="7">
        <v>60.005600000000015</v>
      </c>
      <c r="E23" s="7">
        <v>28.1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225">
        <v>0</v>
      </c>
      <c r="Y23" s="225">
        <v>0</v>
      </c>
      <c r="Z23" s="225">
        <v>0</v>
      </c>
      <c r="AA23" s="225">
        <v>0</v>
      </c>
      <c r="AB23" s="225">
        <v>0</v>
      </c>
      <c r="AC23" s="225">
        <v>0</v>
      </c>
      <c r="AD23" s="225">
        <v>0</v>
      </c>
      <c r="AE23" s="25">
        <v>0</v>
      </c>
    </row>
    <row r="24" spans="2:31" ht="15" customHeight="1">
      <c r="B24" s="9" t="s">
        <v>40</v>
      </c>
      <c r="C24" s="4">
        <v>11.2</v>
      </c>
      <c r="D24" s="4">
        <v>11.410560502962028</v>
      </c>
      <c r="E24" s="4">
        <v>16.7</v>
      </c>
      <c r="F24" s="4">
        <v>12.9</v>
      </c>
      <c r="G24" s="4">
        <v>7.7</v>
      </c>
      <c r="H24" s="4">
        <v>6</v>
      </c>
      <c r="I24" s="4">
        <v>7.3</v>
      </c>
      <c r="J24" s="4">
        <v>8.1</v>
      </c>
      <c r="K24" s="4">
        <v>9</v>
      </c>
      <c r="L24" s="4">
        <v>8.6999999999999993</v>
      </c>
      <c r="M24" s="4">
        <v>6.8</v>
      </c>
      <c r="N24" s="4">
        <v>4.5999999999999996</v>
      </c>
      <c r="O24" s="4">
        <v>1.3</v>
      </c>
      <c r="P24" s="4">
        <v>-2.4</v>
      </c>
      <c r="Q24" s="4">
        <v>-3.1</v>
      </c>
      <c r="R24" s="4">
        <v>-2.2999999999999998</v>
      </c>
      <c r="S24" s="4">
        <v>-1.4</v>
      </c>
      <c r="T24" s="4">
        <v>-1.2</v>
      </c>
      <c r="U24" s="4">
        <v>-1</v>
      </c>
      <c r="V24" s="4">
        <v>-3.3</v>
      </c>
      <c r="W24" s="4">
        <v>-6.6</v>
      </c>
      <c r="X24" s="224">
        <v>-5.8</v>
      </c>
      <c r="Y24" s="224">
        <v>-3.6</v>
      </c>
      <c r="Z24" s="224">
        <v>-1.8</v>
      </c>
      <c r="AA24" s="224">
        <v>-1</v>
      </c>
      <c r="AB24" s="224">
        <v>-0.1</v>
      </c>
      <c r="AC24" s="224">
        <v>1.1000000000000001</v>
      </c>
      <c r="AD24" s="224">
        <v>2.7</v>
      </c>
      <c r="AE24" s="23">
        <v>0.7</v>
      </c>
    </row>
    <row r="25" spans="2:31" ht="15" customHeight="1">
      <c r="B25" s="9" t="s">
        <v>41</v>
      </c>
      <c r="C25" s="4">
        <v>2.9</v>
      </c>
      <c r="D25" s="4">
        <v>4.0389558871914204</v>
      </c>
      <c r="E25" s="4">
        <v>9.1</v>
      </c>
      <c r="F25" s="4">
        <v>15.1</v>
      </c>
      <c r="G25" s="4">
        <v>14.8</v>
      </c>
      <c r="H25" s="4">
        <v>15.7</v>
      </c>
      <c r="I25" s="4">
        <v>17.5</v>
      </c>
      <c r="J25" s="4">
        <v>17.3</v>
      </c>
      <c r="K25" s="4">
        <v>16.600000000000001</v>
      </c>
      <c r="L25" s="4">
        <v>16</v>
      </c>
      <c r="M25" s="4">
        <v>16.100000000000001</v>
      </c>
      <c r="N25" s="4">
        <v>17</v>
      </c>
      <c r="O25" s="4">
        <v>14.5</v>
      </c>
      <c r="P25" s="4">
        <v>15.5</v>
      </c>
      <c r="Q25" s="4">
        <v>13.4</v>
      </c>
      <c r="R25" s="4">
        <v>11.8</v>
      </c>
      <c r="S25" s="4">
        <v>9.9</v>
      </c>
      <c r="T25" s="4">
        <v>8.6</v>
      </c>
      <c r="U25" s="4">
        <v>6.9</v>
      </c>
      <c r="V25" s="4">
        <v>5.8</v>
      </c>
      <c r="W25" s="4">
        <v>5.9</v>
      </c>
      <c r="X25" s="224">
        <v>7.1</v>
      </c>
      <c r="Y25" s="224">
        <v>7.6</v>
      </c>
      <c r="Z25" s="224">
        <v>7.6</v>
      </c>
      <c r="AA25" s="224">
        <v>7.7</v>
      </c>
      <c r="AB25" s="224">
        <v>3.3</v>
      </c>
      <c r="AC25" s="224">
        <v>3.6</v>
      </c>
      <c r="AD25" s="224">
        <v>4.0999999999999996</v>
      </c>
      <c r="AE25" s="23">
        <v>0.1</v>
      </c>
    </row>
    <row r="26" spans="2:31" ht="15" customHeight="1">
      <c r="B26" s="12" t="s">
        <v>42</v>
      </c>
      <c r="C26" s="8">
        <v>1.4</v>
      </c>
      <c r="D26" s="8">
        <v>13.669516070916401</v>
      </c>
      <c r="E26" s="8">
        <v>14.9</v>
      </c>
      <c r="F26" s="8">
        <v>13.4</v>
      </c>
      <c r="G26" s="8">
        <v>13.4</v>
      </c>
      <c r="H26" s="8">
        <v>13.4</v>
      </c>
      <c r="I26" s="8">
        <v>13.3</v>
      </c>
      <c r="J26" s="8">
        <v>13.3</v>
      </c>
      <c r="K26" s="8">
        <v>13.3</v>
      </c>
      <c r="L26" s="8">
        <v>13.2</v>
      </c>
      <c r="M26" s="8">
        <v>13.2</v>
      </c>
      <c r="N26" s="8">
        <v>13.4</v>
      </c>
      <c r="O26" s="8">
        <v>13.3</v>
      </c>
      <c r="P26" s="8">
        <v>13.7</v>
      </c>
      <c r="Q26" s="8">
        <v>13.6</v>
      </c>
      <c r="R26" s="8">
        <v>13.5</v>
      </c>
      <c r="S26" s="8">
        <v>13.5</v>
      </c>
      <c r="T26" s="8">
        <v>13.3</v>
      </c>
      <c r="U26" s="8">
        <v>13.5</v>
      </c>
      <c r="V26" s="8">
        <v>13.5</v>
      </c>
      <c r="W26" s="8">
        <v>13.5</v>
      </c>
      <c r="X26" s="233">
        <v>13.3</v>
      </c>
      <c r="Y26" s="224">
        <v>13.2</v>
      </c>
      <c r="Z26" s="232">
        <v>13</v>
      </c>
      <c r="AA26" s="232">
        <v>14.1</v>
      </c>
      <c r="AB26" s="232">
        <v>13.8</v>
      </c>
      <c r="AC26" s="232">
        <v>13.9</v>
      </c>
      <c r="AD26" s="232">
        <v>13.9</v>
      </c>
      <c r="AE26" s="26">
        <v>0</v>
      </c>
    </row>
    <row r="27" spans="2:31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26"/>
      <c r="Y27" s="234"/>
      <c r="Z27" s="28"/>
      <c r="AA27" s="28"/>
      <c r="AB27" s="28"/>
      <c r="AC27" s="28"/>
      <c r="AD27" s="28"/>
    </row>
    <row r="28" spans="2:31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31" ht="15" customHeight="1">
      <c r="B29" s="333" t="s">
        <v>1</v>
      </c>
      <c r="C29" s="320" t="s">
        <v>43</v>
      </c>
      <c r="D29" s="320" t="s">
        <v>3</v>
      </c>
      <c r="E29" s="320" t="s">
        <v>4</v>
      </c>
      <c r="F29" s="251"/>
      <c r="G29" s="329" t="s">
        <v>6</v>
      </c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1"/>
      <c r="S29" s="329" t="s">
        <v>7</v>
      </c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1"/>
      <c r="AE29" s="320" t="s">
        <v>248</v>
      </c>
    </row>
    <row r="30" spans="2:31" ht="15" customHeight="1">
      <c r="B30" s="333"/>
      <c r="C30" s="320"/>
      <c r="D30" s="320"/>
      <c r="E30" s="320"/>
      <c r="F30" s="326" t="s">
        <v>19</v>
      </c>
      <c r="G30" s="326" t="s">
        <v>8</v>
      </c>
      <c r="H30" s="326" t="s">
        <v>9</v>
      </c>
      <c r="I30" s="326" t="s">
        <v>10</v>
      </c>
      <c r="J30" s="326" t="s">
        <v>11</v>
      </c>
      <c r="K30" s="326" t="s">
        <v>12</v>
      </c>
      <c r="L30" s="326" t="s">
        <v>13</v>
      </c>
      <c r="M30" s="326" t="s">
        <v>14</v>
      </c>
      <c r="N30" s="326" t="s">
        <v>15</v>
      </c>
      <c r="O30" s="326" t="s">
        <v>16</v>
      </c>
      <c r="P30" s="326" t="s">
        <v>17</v>
      </c>
      <c r="Q30" s="326" t="s">
        <v>18</v>
      </c>
      <c r="R30" s="327" t="s">
        <v>19</v>
      </c>
      <c r="S30" s="327" t="s">
        <v>8</v>
      </c>
      <c r="T30" s="327" t="s">
        <v>9</v>
      </c>
      <c r="U30" s="326" t="s">
        <v>10</v>
      </c>
      <c r="V30" s="326" t="s">
        <v>11</v>
      </c>
      <c r="W30" s="321" t="s">
        <v>12</v>
      </c>
      <c r="X30" s="321" t="s">
        <v>13</v>
      </c>
      <c r="Y30" s="321" t="s">
        <v>14</v>
      </c>
      <c r="Z30" s="321" t="s">
        <v>15</v>
      </c>
      <c r="AA30" s="321" t="s">
        <v>16</v>
      </c>
      <c r="AB30" s="327" t="s">
        <v>17</v>
      </c>
      <c r="AC30" s="327" t="s">
        <v>18</v>
      </c>
      <c r="AD30" s="327" t="s">
        <v>19</v>
      </c>
      <c r="AE30" s="320"/>
    </row>
    <row r="31" spans="2:31" ht="15" customHeight="1">
      <c r="B31" s="333"/>
      <c r="C31" s="320"/>
      <c r="D31" s="320"/>
      <c r="E31" s="320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8"/>
      <c r="S31" s="328"/>
      <c r="T31" s="328"/>
      <c r="U31" s="326"/>
      <c r="V31" s="326"/>
      <c r="W31" s="322"/>
      <c r="X31" s="322"/>
      <c r="Y31" s="322"/>
      <c r="Z31" s="322"/>
      <c r="AA31" s="322"/>
      <c r="AB31" s="328"/>
      <c r="AC31" s="328"/>
      <c r="AD31" s="328"/>
      <c r="AE31" s="320"/>
    </row>
    <row r="32" spans="2:31" ht="15" customHeight="1">
      <c r="B32" s="252" t="s">
        <v>44</v>
      </c>
      <c r="C32" s="253"/>
      <c r="D32" s="253"/>
      <c r="E32" s="25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AE32" s="22"/>
    </row>
    <row r="33" spans="2:31" ht="15" customHeight="1">
      <c r="B33" s="3" t="s">
        <v>45</v>
      </c>
      <c r="C33" s="4">
        <v>100</v>
      </c>
      <c r="D33" s="4">
        <v>35.700000000000003</v>
      </c>
      <c r="E33" s="4">
        <v>16.5</v>
      </c>
      <c r="F33" s="4">
        <v>14.2</v>
      </c>
      <c r="G33" s="4">
        <v>10.4</v>
      </c>
      <c r="H33" s="4">
        <v>10.199999999999999</v>
      </c>
      <c r="I33" s="4">
        <v>8.9</v>
      </c>
      <c r="J33" s="4">
        <v>7.3</v>
      </c>
      <c r="K33" s="4">
        <v>8.5</v>
      </c>
      <c r="L33" s="4">
        <v>4.5</v>
      </c>
      <c r="M33" s="4">
        <v>6.7</v>
      </c>
      <c r="N33" s="4">
        <v>4.5</v>
      </c>
      <c r="O33" s="4">
        <v>1.7</v>
      </c>
      <c r="P33" s="4">
        <v>0.2</v>
      </c>
      <c r="Q33" s="4">
        <v>-4.5</v>
      </c>
      <c r="R33" s="4">
        <v>-7.4</v>
      </c>
      <c r="S33" s="4">
        <v>-5.9</v>
      </c>
      <c r="T33" s="4">
        <v>-6.8</v>
      </c>
      <c r="U33" s="4">
        <v>-4.2</v>
      </c>
      <c r="V33" s="4">
        <v>-2.6</v>
      </c>
      <c r="W33" s="4">
        <v>-5.0999999999999996</v>
      </c>
      <c r="X33" s="224">
        <v>-4.5999999999999996</v>
      </c>
      <c r="Y33" s="224">
        <v>-7.5</v>
      </c>
      <c r="Z33" s="224">
        <v>-4.7</v>
      </c>
      <c r="AA33" s="224">
        <v>-1.7</v>
      </c>
      <c r="AB33" s="224">
        <v>3.2</v>
      </c>
      <c r="AC33" s="224">
        <v>8.6</v>
      </c>
      <c r="AD33" s="224">
        <v>14.5</v>
      </c>
      <c r="AE33" s="23">
        <v>1.8</v>
      </c>
    </row>
    <row r="34" spans="2:31" ht="15" customHeight="1">
      <c r="B34" s="9" t="s">
        <v>46</v>
      </c>
      <c r="C34" s="4">
        <v>15.9</v>
      </c>
      <c r="D34" s="4">
        <v>85.1</v>
      </c>
      <c r="E34" s="4">
        <v>30.4</v>
      </c>
      <c r="F34" s="4">
        <v>14.3</v>
      </c>
      <c r="G34" s="4">
        <v>8.4</v>
      </c>
      <c r="H34" s="4">
        <v>6.8</v>
      </c>
      <c r="I34" s="4">
        <v>14.4</v>
      </c>
      <c r="J34" s="4">
        <v>14.3</v>
      </c>
      <c r="K34" s="4">
        <v>19.899999999999999</v>
      </c>
      <c r="L34" s="4">
        <v>18.7</v>
      </c>
      <c r="M34" s="4">
        <v>13.5</v>
      </c>
      <c r="N34" s="4">
        <v>11</v>
      </c>
      <c r="O34" s="4">
        <v>-3.1</v>
      </c>
      <c r="P34" s="4">
        <v>-12.7</v>
      </c>
      <c r="Q34" s="4">
        <v>-14.2</v>
      </c>
      <c r="R34" s="4">
        <v>-22.8</v>
      </c>
      <c r="S34" s="4">
        <v>-16.600000000000001</v>
      </c>
      <c r="T34" s="4">
        <v>-18.600000000000001</v>
      </c>
      <c r="U34" s="4">
        <v>-23.7</v>
      </c>
      <c r="V34" s="4">
        <v>-26.8</v>
      </c>
      <c r="W34" s="4">
        <v>-32.4</v>
      </c>
      <c r="X34" s="224">
        <v>-36.299999999999997</v>
      </c>
      <c r="Y34" s="224">
        <v>-34</v>
      </c>
      <c r="Z34" s="224">
        <v>-25.9</v>
      </c>
      <c r="AA34" s="224">
        <v>-8.4</v>
      </c>
      <c r="AB34" s="224">
        <v>14.2</v>
      </c>
      <c r="AC34" s="224">
        <v>20.399999999999999</v>
      </c>
      <c r="AD34" s="224">
        <v>29.5</v>
      </c>
      <c r="AE34" s="23">
        <v>3.4</v>
      </c>
    </row>
    <row r="35" spans="2:31" ht="15" customHeight="1">
      <c r="B35" s="11" t="s">
        <v>47</v>
      </c>
      <c r="C35" s="7">
        <v>3.3</v>
      </c>
      <c r="D35" s="7">
        <v>40.4</v>
      </c>
      <c r="E35" s="7">
        <v>47.8</v>
      </c>
      <c r="F35" s="7">
        <v>5.4</v>
      </c>
      <c r="G35" s="7">
        <v>11.4</v>
      </c>
      <c r="H35" s="7">
        <v>11.3</v>
      </c>
      <c r="I35" s="7">
        <v>11.1</v>
      </c>
      <c r="J35" s="7">
        <v>12.3</v>
      </c>
      <c r="K35" s="7">
        <v>7.6</v>
      </c>
      <c r="L35" s="7">
        <v>7.3</v>
      </c>
      <c r="M35" s="7">
        <v>-4.5999999999999996</v>
      </c>
      <c r="N35" s="7">
        <v>-1.9</v>
      </c>
      <c r="O35" s="7">
        <v>-4</v>
      </c>
      <c r="P35" s="7">
        <v>-12.5</v>
      </c>
      <c r="Q35" s="7">
        <v>-21.7</v>
      </c>
      <c r="R35" s="7">
        <v>-23.6</v>
      </c>
      <c r="S35" s="7">
        <v>-31.5</v>
      </c>
      <c r="T35" s="7">
        <v>-34.1</v>
      </c>
      <c r="U35" s="7">
        <v>-34.5</v>
      </c>
      <c r="V35" s="7">
        <v>-34.4</v>
      </c>
      <c r="W35" s="7">
        <v>-33.200000000000003</v>
      </c>
      <c r="X35" s="225">
        <v>-34.799999999999997</v>
      </c>
      <c r="Y35" s="225">
        <v>-27.1</v>
      </c>
      <c r="Z35" s="225">
        <v>-31.1</v>
      </c>
      <c r="AA35" s="225">
        <v>-30.1</v>
      </c>
      <c r="AB35" s="225">
        <v>-18.899999999999999</v>
      </c>
      <c r="AC35" s="225">
        <v>-8.1999999999999993</v>
      </c>
      <c r="AD35" s="225">
        <v>-7.3</v>
      </c>
      <c r="AE35" s="25">
        <v>-1.2</v>
      </c>
    </row>
    <row r="36" spans="2:31" ht="15" customHeight="1">
      <c r="B36" s="11" t="s">
        <v>48</v>
      </c>
      <c r="C36" s="7">
        <v>4.8</v>
      </c>
      <c r="D36" s="7">
        <v>76.5</v>
      </c>
      <c r="E36" s="7">
        <v>16.100000000000001</v>
      </c>
      <c r="F36" s="7">
        <v>24.9</v>
      </c>
      <c r="G36" s="7">
        <v>17.5</v>
      </c>
      <c r="H36" s="7">
        <v>20.7</v>
      </c>
      <c r="I36" s="7">
        <v>19.7</v>
      </c>
      <c r="J36" s="7">
        <v>18.7</v>
      </c>
      <c r="K36" s="7">
        <v>13.7</v>
      </c>
      <c r="L36" s="7">
        <v>13.1</v>
      </c>
      <c r="M36" s="7">
        <v>-1.2</v>
      </c>
      <c r="N36" s="7">
        <v>-13.3</v>
      </c>
      <c r="O36" s="7">
        <v>-19.5</v>
      </c>
      <c r="P36" s="7">
        <v>-25.2</v>
      </c>
      <c r="Q36" s="7">
        <v>-29.3</v>
      </c>
      <c r="R36" s="7">
        <v>-32.299999999999997</v>
      </c>
      <c r="S36" s="7">
        <v>-20.5</v>
      </c>
      <c r="T36" s="7">
        <v>-25.4</v>
      </c>
      <c r="U36" s="7">
        <v>-33.299999999999997</v>
      </c>
      <c r="V36" s="7">
        <v>-47.9</v>
      </c>
      <c r="W36" s="7">
        <v>-53.2</v>
      </c>
      <c r="X36" s="225">
        <v>-62.2</v>
      </c>
      <c r="Y36" s="225">
        <v>-59.3</v>
      </c>
      <c r="Z36" s="225">
        <v>-40.5</v>
      </c>
      <c r="AA36" s="225">
        <v>-22</v>
      </c>
      <c r="AB36" s="225">
        <v>9.8000000000000007</v>
      </c>
      <c r="AC36" s="225">
        <v>20.8</v>
      </c>
      <c r="AD36" s="225">
        <v>28.6</v>
      </c>
      <c r="AE36" s="25">
        <v>1.6</v>
      </c>
    </row>
    <row r="37" spans="2:31" ht="15" customHeight="1">
      <c r="B37" s="11" t="s">
        <v>49</v>
      </c>
      <c r="C37" s="7">
        <v>6.3</v>
      </c>
      <c r="D37" s="7">
        <v>107.2</v>
      </c>
      <c r="E37" s="7">
        <v>29.3</v>
      </c>
      <c r="F37" s="7">
        <v>8.1999999999999993</v>
      </c>
      <c r="G37" s="7">
        <v>-2.9</v>
      </c>
      <c r="H37" s="7">
        <v>-7.6</v>
      </c>
      <c r="I37" s="7">
        <v>10</v>
      </c>
      <c r="J37" s="7">
        <v>11.6</v>
      </c>
      <c r="K37" s="7">
        <v>31.6</v>
      </c>
      <c r="L37" s="7">
        <v>29.3</v>
      </c>
      <c r="M37" s="7">
        <v>37.200000000000003</v>
      </c>
      <c r="N37" s="7">
        <v>42.8</v>
      </c>
      <c r="O37" s="7">
        <v>8.1999999999999993</v>
      </c>
      <c r="P37" s="7">
        <v>-7.2</v>
      </c>
      <c r="Q37" s="7">
        <v>-11.1</v>
      </c>
      <c r="R37" s="7">
        <v>-21.4</v>
      </c>
      <c r="S37" s="7">
        <v>-11.8</v>
      </c>
      <c r="T37" s="7">
        <v>-11.3</v>
      </c>
      <c r="U37" s="7">
        <v>-17.5</v>
      </c>
      <c r="V37" s="7">
        <v>-11.4</v>
      </c>
      <c r="W37" s="7">
        <v>-21.9</v>
      </c>
      <c r="X37" s="225">
        <v>-20.2</v>
      </c>
      <c r="Y37" s="225">
        <v>-21.8</v>
      </c>
      <c r="Z37" s="225">
        <v>-22.4</v>
      </c>
      <c r="AA37" s="225">
        <v>5.8</v>
      </c>
      <c r="AB37" s="225">
        <v>28.3</v>
      </c>
      <c r="AC37" s="225">
        <v>28.6</v>
      </c>
      <c r="AD37" s="225">
        <v>44.6</v>
      </c>
      <c r="AE37" s="25">
        <v>7.7</v>
      </c>
    </row>
    <row r="38" spans="2:31" ht="15" customHeight="1">
      <c r="B38" s="9" t="s">
        <v>50</v>
      </c>
      <c r="C38" s="4">
        <v>64.400000000000006</v>
      </c>
      <c r="D38" s="4">
        <v>22.6</v>
      </c>
      <c r="E38" s="4">
        <v>18.5</v>
      </c>
      <c r="F38" s="4">
        <v>7.4</v>
      </c>
      <c r="G38" s="4">
        <v>4.5999999999999996</v>
      </c>
      <c r="H38" s="4">
        <v>4.5999999999999996</v>
      </c>
      <c r="I38" s="4">
        <v>2.8</v>
      </c>
      <c r="J38" s="4">
        <v>2.6</v>
      </c>
      <c r="K38" s="4">
        <v>2.5</v>
      </c>
      <c r="L38" s="4">
        <v>2.5</v>
      </c>
      <c r="M38" s="4">
        <v>1.8</v>
      </c>
      <c r="N38" s="4">
        <v>-0.1</v>
      </c>
      <c r="O38" s="4">
        <v>-1.9</v>
      </c>
      <c r="P38" s="4">
        <v>-4.5999999999999996</v>
      </c>
      <c r="Q38" s="4">
        <v>-6</v>
      </c>
      <c r="R38" s="4">
        <v>-5.7</v>
      </c>
      <c r="S38" s="4">
        <v>-5.5</v>
      </c>
      <c r="T38" s="4">
        <v>-3.8</v>
      </c>
      <c r="U38" s="4">
        <v>-3</v>
      </c>
      <c r="V38" s="4">
        <v>-2.4</v>
      </c>
      <c r="W38" s="4">
        <v>-3.6</v>
      </c>
      <c r="X38" s="224">
        <v>-2.6</v>
      </c>
      <c r="Y38" s="224">
        <v>-0.5</v>
      </c>
      <c r="Z38" s="224">
        <v>1.7</v>
      </c>
      <c r="AA38" s="224">
        <v>4</v>
      </c>
      <c r="AB38" s="224">
        <v>8.4</v>
      </c>
      <c r="AC38" s="224">
        <v>12.5</v>
      </c>
      <c r="AD38" s="224">
        <v>15.7</v>
      </c>
      <c r="AE38" s="23">
        <v>1.9</v>
      </c>
    </row>
    <row r="39" spans="2:31" ht="15" customHeight="1">
      <c r="B39" s="10" t="s">
        <v>51</v>
      </c>
      <c r="C39" s="7">
        <v>21.4</v>
      </c>
      <c r="D39" s="7">
        <v>16.2</v>
      </c>
      <c r="E39" s="7">
        <v>12.5</v>
      </c>
      <c r="F39" s="7">
        <v>7</v>
      </c>
      <c r="G39" s="7">
        <v>6.3</v>
      </c>
      <c r="H39" s="7">
        <v>5</v>
      </c>
      <c r="I39" s="7">
        <v>4.4000000000000004</v>
      </c>
      <c r="J39" s="7">
        <v>4.7</v>
      </c>
      <c r="K39" s="7">
        <v>5</v>
      </c>
      <c r="L39" s="7">
        <v>6.2</v>
      </c>
      <c r="M39" s="7">
        <v>6</v>
      </c>
      <c r="N39" s="7">
        <v>4.5999999999999996</v>
      </c>
      <c r="O39" s="7">
        <v>3.1</v>
      </c>
      <c r="P39" s="7">
        <v>1.2</v>
      </c>
      <c r="Q39" s="7">
        <v>0.7</v>
      </c>
      <c r="R39" s="7">
        <v>1.8</v>
      </c>
      <c r="S39" s="7">
        <v>0.9</v>
      </c>
      <c r="T39" s="7">
        <v>2.5</v>
      </c>
      <c r="U39" s="7">
        <v>4.2</v>
      </c>
      <c r="V39" s="7">
        <v>5.8</v>
      </c>
      <c r="W39" s="7">
        <v>6.2</v>
      </c>
      <c r="X39" s="225">
        <v>6.1</v>
      </c>
      <c r="Y39" s="225">
        <v>7.3</v>
      </c>
      <c r="Z39" s="225">
        <v>9.1999999999999993</v>
      </c>
      <c r="AA39" s="225">
        <v>11.3</v>
      </c>
      <c r="AB39" s="225">
        <v>15.3</v>
      </c>
      <c r="AC39" s="225">
        <v>19.600000000000001</v>
      </c>
      <c r="AD39" s="225">
        <v>21.9</v>
      </c>
      <c r="AE39" s="25">
        <v>2.6</v>
      </c>
    </row>
    <row r="40" spans="2:31" ht="15" customHeight="1">
      <c r="B40" s="11" t="s">
        <v>52</v>
      </c>
      <c r="C40" s="7">
        <v>2.9</v>
      </c>
      <c r="D40" s="7">
        <v>61.7</v>
      </c>
      <c r="E40" s="7">
        <v>43</v>
      </c>
      <c r="F40" s="7">
        <v>-3.1</v>
      </c>
      <c r="G40" s="7">
        <v>-3.3</v>
      </c>
      <c r="H40" s="7">
        <v>0</v>
      </c>
      <c r="I40" s="7">
        <v>7.3</v>
      </c>
      <c r="J40" s="7">
        <v>7.4</v>
      </c>
      <c r="K40" s="7">
        <v>0.3</v>
      </c>
      <c r="L40" s="7">
        <v>2.5</v>
      </c>
      <c r="M40" s="7">
        <v>2.2999999999999998</v>
      </c>
      <c r="N40" s="7">
        <v>-5.7</v>
      </c>
      <c r="O40" s="7">
        <v>-6.1</v>
      </c>
      <c r="P40" s="7">
        <v>-15.4</v>
      </c>
      <c r="Q40" s="7">
        <v>-17.5</v>
      </c>
      <c r="R40" s="7">
        <v>-14.2</v>
      </c>
      <c r="S40" s="7">
        <v>-12.2</v>
      </c>
      <c r="T40" s="7">
        <v>-16.8</v>
      </c>
      <c r="U40" s="7">
        <v>-20.5</v>
      </c>
      <c r="V40" s="7">
        <v>-30.4</v>
      </c>
      <c r="W40" s="7">
        <v>-30.4</v>
      </c>
      <c r="X40" s="225">
        <v>-21.4</v>
      </c>
      <c r="Y40" s="225">
        <v>-14.9</v>
      </c>
      <c r="Z40" s="225">
        <v>-15.7</v>
      </c>
      <c r="AA40" s="225">
        <v>-14.8</v>
      </c>
      <c r="AB40" s="225">
        <v>-4.4000000000000004</v>
      </c>
      <c r="AC40" s="225">
        <v>2.6</v>
      </c>
      <c r="AD40" s="225">
        <v>1.8</v>
      </c>
      <c r="AE40" s="25">
        <v>-1.7</v>
      </c>
    </row>
    <row r="41" spans="2:31" ht="15" customHeight="1">
      <c r="B41" s="11" t="s">
        <v>53</v>
      </c>
      <c r="C41" s="7">
        <v>2.9</v>
      </c>
      <c r="D41" s="7">
        <v>-1.4</v>
      </c>
      <c r="E41" s="7">
        <v>21.9</v>
      </c>
      <c r="F41" s="7">
        <v>7.7</v>
      </c>
      <c r="G41" s="7">
        <v>5.5</v>
      </c>
      <c r="H41" s="7">
        <v>3.4</v>
      </c>
      <c r="I41" s="7">
        <v>3.4</v>
      </c>
      <c r="J41" s="7">
        <v>3.2</v>
      </c>
      <c r="K41" s="7">
        <v>1.4</v>
      </c>
      <c r="L41" s="7">
        <v>0.1</v>
      </c>
      <c r="M41" s="7">
        <v>-0.1</v>
      </c>
      <c r="N41" s="7">
        <v>-1.8</v>
      </c>
      <c r="O41" s="7">
        <v>-3.7</v>
      </c>
      <c r="P41" s="7">
        <v>-5.5</v>
      </c>
      <c r="Q41" s="7">
        <v>-6.2</v>
      </c>
      <c r="R41" s="7">
        <v>-8.9</v>
      </c>
      <c r="S41" s="7">
        <v>-6.3</v>
      </c>
      <c r="T41" s="7">
        <v>-4.2</v>
      </c>
      <c r="U41" s="7">
        <v>-4.7</v>
      </c>
      <c r="V41" s="7">
        <v>-4.0999999999999996</v>
      </c>
      <c r="W41" s="7">
        <v>-10.6</v>
      </c>
      <c r="X41" s="225">
        <v>-1.9</v>
      </c>
      <c r="Y41" s="225">
        <v>3.7</v>
      </c>
      <c r="Z41" s="225">
        <v>4.9000000000000004</v>
      </c>
      <c r="AA41" s="225">
        <v>9.3000000000000007</v>
      </c>
      <c r="AB41" s="225">
        <v>13.5</v>
      </c>
      <c r="AC41" s="225">
        <v>16.899999999999999</v>
      </c>
      <c r="AD41" s="225">
        <v>20.9</v>
      </c>
      <c r="AE41" s="25">
        <v>2.2999999999999998</v>
      </c>
    </row>
    <row r="42" spans="2:31" ht="25.5" customHeight="1">
      <c r="B42" s="11" t="s">
        <v>54</v>
      </c>
      <c r="C42" s="7">
        <v>1.5</v>
      </c>
      <c r="D42" s="7">
        <v>8.5</v>
      </c>
      <c r="E42" s="7">
        <v>11</v>
      </c>
      <c r="F42" s="7">
        <v>16.7</v>
      </c>
      <c r="G42" s="7">
        <v>14.8</v>
      </c>
      <c r="H42" s="7">
        <v>15.8</v>
      </c>
      <c r="I42" s="7">
        <v>15.2</v>
      </c>
      <c r="J42" s="7">
        <v>15.1</v>
      </c>
      <c r="K42" s="7">
        <v>14.8</v>
      </c>
      <c r="L42" s="7">
        <v>13.6</v>
      </c>
      <c r="M42" s="7">
        <v>13.2</v>
      </c>
      <c r="N42" s="7">
        <v>13.4</v>
      </c>
      <c r="O42" s="7">
        <v>13.9</v>
      </c>
      <c r="P42" s="7">
        <v>11.9</v>
      </c>
      <c r="Q42" s="7">
        <v>11.3</v>
      </c>
      <c r="R42" s="7">
        <v>9.6</v>
      </c>
      <c r="S42" s="7">
        <v>10</v>
      </c>
      <c r="T42" s="7">
        <v>9.6999999999999993</v>
      </c>
      <c r="U42" s="7">
        <v>9.1</v>
      </c>
      <c r="V42" s="7">
        <v>9</v>
      </c>
      <c r="W42" s="7">
        <v>8.6</v>
      </c>
      <c r="X42" s="225">
        <v>8.9</v>
      </c>
      <c r="Y42" s="225">
        <v>9.3000000000000007</v>
      </c>
      <c r="Z42" s="225">
        <v>9.8000000000000007</v>
      </c>
      <c r="AA42" s="225">
        <v>9</v>
      </c>
      <c r="AB42" s="225">
        <v>8.6999999999999993</v>
      </c>
      <c r="AC42" s="225">
        <v>11.5</v>
      </c>
      <c r="AD42" s="225">
        <v>10.4</v>
      </c>
      <c r="AE42" s="25">
        <v>0.7</v>
      </c>
    </row>
    <row r="43" spans="2:31" ht="25.5" customHeight="1">
      <c r="B43" s="11" t="s">
        <v>55</v>
      </c>
      <c r="C43" s="7">
        <v>5.7</v>
      </c>
      <c r="D43" s="7">
        <v>9.5</v>
      </c>
      <c r="E43" s="7">
        <v>12.5</v>
      </c>
      <c r="F43" s="7">
        <v>12.6</v>
      </c>
      <c r="G43" s="7">
        <v>11.3</v>
      </c>
      <c r="H43" s="7">
        <v>10.6</v>
      </c>
      <c r="I43" s="7">
        <v>9.5</v>
      </c>
      <c r="J43" s="7">
        <v>9.9</v>
      </c>
      <c r="K43" s="7">
        <v>8.9</v>
      </c>
      <c r="L43" s="7">
        <v>8.4</v>
      </c>
      <c r="M43" s="7">
        <v>7.6</v>
      </c>
      <c r="N43" s="7">
        <v>6.7</v>
      </c>
      <c r="O43" s="7">
        <v>5.6</v>
      </c>
      <c r="P43" s="7">
        <v>4.4000000000000004</v>
      </c>
      <c r="Q43" s="7">
        <v>3.1</v>
      </c>
      <c r="R43" s="7">
        <v>2.6</v>
      </c>
      <c r="S43" s="7">
        <v>1.3</v>
      </c>
      <c r="T43" s="7">
        <v>1</v>
      </c>
      <c r="U43" s="7">
        <v>1.6</v>
      </c>
      <c r="V43" s="7">
        <v>0.7</v>
      </c>
      <c r="W43" s="7">
        <v>0.8</v>
      </c>
      <c r="X43" s="225">
        <v>0.4</v>
      </c>
      <c r="Y43" s="225">
        <v>0.6</v>
      </c>
      <c r="Z43" s="225">
        <v>1.3</v>
      </c>
      <c r="AA43" s="225">
        <v>2.2999999999999998</v>
      </c>
      <c r="AB43" s="225">
        <v>2.6</v>
      </c>
      <c r="AC43" s="225">
        <v>3.4</v>
      </c>
      <c r="AD43" s="225">
        <v>4.0999999999999996</v>
      </c>
      <c r="AE43" s="25">
        <v>0.3</v>
      </c>
    </row>
    <row r="44" spans="2:31" ht="25.5" customHeight="1">
      <c r="B44" s="11" t="s">
        <v>56</v>
      </c>
      <c r="C44" s="7">
        <v>15.9</v>
      </c>
      <c r="D44" s="7">
        <v>41.8</v>
      </c>
      <c r="E44" s="7">
        <v>26.9</v>
      </c>
      <c r="F44" s="7">
        <v>5.6</v>
      </c>
      <c r="G44" s="7">
        <v>-0.5</v>
      </c>
      <c r="H44" s="7">
        <v>-5.5</v>
      </c>
      <c r="I44" s="7">
        <v>-5</v>
      </c>
      <c r="J44" s="7">
        <v>-5.8</v>
      </c>
      <c r="K44" s="7">
        <v>-4</v>
      </c>
      <c r="L44" s="7">
        <v>-5.6</v>
      </c>
      <c r="M44" s="7">
        <v>-7.4</v>
      </c>
      <c r="N44" s="7">
        <v>-9.1999999999999993</v>
      </c>
      <c r="O44" s="7">
        <v>-12.3</v>
      </c>
      <c r="P44" s="7">
        <v>-16</v>
      </c>
      <c r="Q44" s="7">
        <v>-18.8</v>
      </c>
      <c r="R44" s="7">
        <v>-18.8</v>
      </c>
      <c r="S44" s="7">
        <v>-17.899999999999999</v>
      </c>
      <c r="T44" s="7">
        <v>-12.6</v>
      </c>
      <c r="U44" s="7">
        <v>-11.6</v>
      </c>
      <c r="V44" s="7">
        <v>-7.9</v>
      </c>
      <c r="W44" s="7">
        <v>-12.6</v>
      </c>
      <c r="X44" s="225">
        <v>-13.4</v>
      </c>
      <c r="Y44" s="225">
        <v>-9.9</v>
      </c>
      <c r="Z44" s="225">
        <v>-4.4000000000000004</v>
      </c>
      <c r="AA44" s="225">
        <v>0.6</v>
      </c>
      <c r="AB44" s="225">
        <v>9.5</v>
      </c>
      <c r="AC44" s="225">
        <v>17.3</v>
      </c>
      <c r="AD44" s="225">
        <v>25.2</v>
      </c>
      <c r="AE44" s="25">
        <v>3.9</v>
      </c>
    </row>
    <row r="45" spans="2:31" ht="25.5" customHeight="1">
      <c r="B45" s="11" t="s">
        <v>57</v>
      </c>
      <c r="C45" s="7">
        <v>3.2</v>
      </c>
      <c r="D45" s="7">
        <v>11.4</v>
      </c>
      <c r="E45" s="7">
        <v>17.899999999999999</v>
      </c>
      <c r="F45" s="7">
        <v>17.3</v>
      </c>
      <c r="G45" s="7">
        <v>11.1</v>
      </c>
      <c r="H45" s="7">
        <v>11.5</v>
      </c>
      <c r="I45" s="7">
        <v>9.1999999999999993</v>
      </c>
      <c r="J45" s="7">
        <v>8.5</v>
      </c>
      <c r="K45" s="7">
        <v>7.2</v>
      </c>
      <c r="L45" s="7">
        <v>6.9</v>
      </c>
      <c r="M45" s="7">
        <v>6</v>
      </c>
      <c r="N45" s="7">
        <v>5.7</v>
      </c>
      <c r="O45" s="7">
        <v>3.2</v>
      </c>
      <c r="P45" s="7">
        <v>3.8</v>
      </c>
      <c r="Q45" s="7">
        <v>2.8</v>
      </c>
      <c r="R45" s="7">
        <v>1.1000000000000001</v>
      </c>
      <c r="S45" s="7">
        <v>1.2</v>
      </c>
      <c r="T45" s="7">
        <v>2.7</v>
      </c>
      <c r="U45" s="7">
        <v>4.5999999999999996</v>
      </c>
      <c r="V45" s="7">
        <v>4</v>
      </c>
      <c r="W45" s="7">
        <v>3.3</v>
      </c>
      <c r="X45" s="225">
        <v>1.1000000000000001</v>
      </c>
      <c r="Y45" s="225">
        <v>0.3</v>
      </c>
      <c r="Z45" s="225">
        <v>-0.8</v>
      </c>
      <c r="AA45" s="225">
        <v>-0.4</v>
      </c>
      <c r="AB45" s="225">
        <v>-2.1</v>
      </c>
      <c r="AC45" s="225">
        <v>-0.6</v>
      </c>
      <c r="AD45" s="225">
        <v>1.2</v>
      </c>
      <c r="AE45" s="25">
        <v>0.5</v>
      </c>
    </row>
    <row r="46" spans="2:31" ht="23">
      <c r="B46" s="13" t="s">
        <v>58</v>
      </c>
      <c r="C46" s="8">
        <v>18.5</v>
      </c>
      <c r="D46" s="8">
        <v>51.5</v>
      </c>
      <c r="E46" s="8">
        <v>4</v>
      </c>
      <c r="F46" s="8">
        <v>29.8</v>
      </c>
      <c r="G46" s="8">
        <v>24.2</v>
      </c>
      <c r="H46" s="8">
        <v>29.3</v>
      </c>
      <c r="I46" s="8">
        <v>19</v>
      </c>
      <c r="J46" s="8">
        <v>12.7</v>
      </c>
      <c r="K46" s="8">
        <v>15.3</v>
      </c>
      <c r="L46" s="8">
        <v>0.8</v>
      </c>
      <c r="M46" s="8">
        <v>10.9</v>
      </c>
      <c r="N46" s="8">
        <v>8.6</v>
      </c>
      <c r="O46" s="8">
        <v>9.3000000000000007</v>
      </c>
      <c r="P46" s="8">
        <v>15.3</v>
      </c>
      <c r="Q46" s="8">
        <v>3</v>
      </c>
      <c r="R46" s="8">
        <v>-5.6</v>
      </c>
      <c r="S46" s="8">
        <v>-3.2</v>
      </c>
      <c r="T46" s="8">
        <v>-9.1999999999999993</v>
      </c>
      <c r="U46" s="8">
        <v>1.4</v>
      </c>
      <c r="V46" s="8">
        <v>7.5</v>
      </c>
      <c r="W46" s="8">
        <v>4.4000000000000004</v>
      </c>
      <c r="X46" s="232">
        <v>6.7</v>
      </c>
      <c r="Y46" s="224">
        <v>-9.8000000000000007</v>
      </c>
      <c r="Z46" s="224">
        <v>-9.4</v>
      </c>
      <c r="AA46" s="232">
        <v>-12.3</v>
      </c>
      <c r="AB46" s="232">
        <v>-13.3</v>
      </c>
      <c r="AC46" s="232">
        <v>-6.2</v>
      </c>
      <c r="AD46" s="232">
        <v>3.9</v>
      </c>
      <c r="AE46" s="26">
        <v>0.6</v>
      </c>
    </row>
    <row r="47" spans="2:31" ht="15" customHeight="1">
      <c r="B47" s="1" t="s">
        <v>59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27"/>
      <c r="Y47" s="234"/>
      <c r="Z47" s="234"/>
      <c r="AA47" s="28"/>
      <c r="AB47" s="28"/>
      <c r="AC47" s="28"/>
      <c r="AD47" s="28"/>
    </row>
    <row r="48" spans="2:31" ht="15" customHeight="1">
      <c r="B48" s="2" t="s">
        <v>60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15" customHeight="1">
      <c r="B49" s="332" t="s">
        <v>61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</row>
  </sheetData>
  <mergeCells count="67">
    <mergeCell ref="AC3:AC4"/>
    <mergeCell ref="AC30:AC31"/>
    <mergeCell ref="U3:U4"/>
    <mergeCell ref="Q30:Q31"/>
    <mergeCell ref="AB3:AB4"/>
    <mergeCell ref="S29:AD29"/>
    <mergeCell ref="AD30:AD31"/>
    <mergeCell ref="AD3:AD4"/>
    <mergeCell ref="AB30:AB31"/>
    <mergeCell ref="AA3:AA4"/>
    <mergeCell ref="AA30:AA31"/>
    <mergeCell ref="Y3:Y4"/>
    <mergeCell ref="W3:W4"/>
    <mergeCell ref="Y30:Y31"/>
    <mergeCell ref="P3:P4"/>
    <mergeCell ref="G29:R29"/>
    <mergeCell ref="G30:G31"/>
    <mergeCell ref="L30:L31"/>
    <mergeCell ref="K30:K31"/>
    <mergeCell ref="B1:X1"/>
    <mergeCell ref="E2:E4"/>
    <mergeCell ref="D2:D4"/>
    <mergeCell ref="G3:G4"/>
    <mergeCell ref="O3:O4"/>
    <mergeCell ref="L3:L4"/>
    <mergeCell ref="J3:J4"/>
    <mergeCell ref="F2:F4"/>
    <mergeCell ref="S3:S4"/>
    <mergeCell ref="I3:I4"/>
    <mergeCell ref="H3:H4"/>
    <mergeCell ref="R3:R4"/>
    <mergeCell ref="G2:R2"/>
    <mergeCell ref="T3:T4"/>
    <mergeCell ref="X3:X4"/>
    <mergeCell ref="M3:M4"/>
    <mergeCell ref="B49:X49"/>
    <mergeCell ref="C2:C4"/>
    <mergeCell ref="B2:B4"/>
    <mergeCell ref="B29:B31"/>
    <mergeCell ref="C29:C31"/>
    <mergeCell ref="D29:D31"/>
    <mergeCell ref="E29:E31"/>
    <mergeCell ref="K3:K4"/>
    <mergeCell ref="S30:S31"/>
    <mergeCell ref="F30:F31"/>
    <mergeCell ref="J30:J31"/>
    <mergeCell ref="I30:I31"/>
    <mergeCell ref="H30:H31"/>
    <mergeCell ref="R30:R31"/>
    <mergeCell ref="M30:M31"/>
    <mergeCell ref="P30:P31"/>
    <mergeCell ref="AE2:AE4"/>
    <mergeCell ref="Z3:Z4"/>
    <mergeCell ref="B13:AE13"/>
    <mergeCell ref="AE29:AE31"/>
    <mergeCell ref="Z30:Z31"/>
    <mergeCell ref="N3:N4"/>
    <mergeCell ref="N30:N31"/>
    <mergeCell ref="V3:V4"/>
    <mergeCell ref="U30:U31"/>
    <mergeCell ref="V30:V31"/>
    <mergeCell ref="T30:T31"/>
    <mergeCell ref="Q3:Q4"/>
    <mergeCell ref="X30:X31"/>
    <mergeCell ref="W30:W31"/>
    <mergeCell ref="O30:O31"/>
    <mergeCell ref="S2:AD2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0"/>
  <sheetViews>
    <sheetView showGridLines="0" tabSelected="1" zoomScale="90" zoomScaleNormal="90" zoomScaleSheetLayoutView="100" zoomScalePageLayoutView="90" workbookViewId="0">
      <pane xSplit="1" ySplit="3" topLeftCell="AC4" activePane="bottomRight" state="frozen"/>
      <selection pane="topRight" activeCell="B1" sqref="B1"/>
      <selection pane="bottomLeft" activeCell="A3" sqref="A3"/>
      <selection pane="bottomRight" activeCell="AV10" sqref="AV10:AV11"/>
    </sheetView>
  </sheetViews>
  <sheetFormatPr defaultColWidth="9.26953125" defaultRowHeight="13"/>
  <cols>
    <col min="1" max="1" width="50.453125" style="82" customWidth="1"/>
    <col min="2" max="25" width="5.453125" style="82" customWidth="1"/>
    <col min="26" max="26" width="4" style="82" customWidth="1"/>
    <col min="27" max="37" width="7.26953125" style="82" customWidth="1"/>
    <col min="38" max="42" width="5.54296875" style="82" customWidth="1"/>
    <col min="43" max="43" width="3" style="82" customWidth="1"/>
    <col min="44" max="48" width="7.26953125" style="82" customWidth="1"/>
    <col min="49" max="16384" width="9.26953125" style="82"/>
  </cols>
  <sheetData>
    <row r="1" spans="1:48">
      <c r="A1" s="158" t="s">
        <v>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</row>
    <row r="2" spans="1:48" ht="12.75" customHeight="1">
      <c r="A2" s="43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</row>
    <row r="3" spans="1:48" ht="12.75" customHeight="1">
      <c r="A3" s="43"/>
      <c r="B3" s="342" t="s">
        <v>63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228"/>
      <c r="T3" s="243"/>
      <c r="U3" s="255"/>
      <c r="V3" s="258"/>
      <c r="W3" s="270"/>
      <c r="X3" s="308"/>
      <c r="Y3" s="318"/>
      <c r="Z3" s="165"/>
      <c r="AA3" s="342" t="s">
        <v>64</v>
      </c>
      <c r="AB3" s="342"/>
      <c r="AC3" s="342"/>
      <c r="AD3" s="342"/>
      <c r="AE3" s="342"/>
      <c r="AF3" s="342"/>
      <c r="AG3" s="342"/>
      <c r="AH3" s="342"/>
      <c r="AI3" s="342"/>
      <c r="AJ3" s="228"/>
      <c r="AK3" s="243"/>
      <c r="AL3" s="255"/>
      <c r="AM3" s="258"/>
      <c r="AN3" s="270"/>
      <c r="AO3" s="308"/>
      <c r="AP3" s="318"/>
      <c r="AQ3" s="165"/>
      <c r="AR3" s="343" t="s">
        <v>65</v>
      </c>
      <c r="AS3" s="343"/>
      <c r="AT3" s="343"/>
      <c r="AU3" s="343"/>
      <c r="AV3" s="318"/>
    </row>
    <row r="4" spans="1:48" ht="12.75" customHeight="1">
      <c r="A4" s="346" t="s">
        <v>1</v>
      </c>
      <c r="B4" s="345">
        <v>2019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39"/>
      <c r="N4" s="348">
        <v>2020</v>
      </c>
      <c r="O4" s="349"/>
      <c r="P4" s="349"/>
      <c r="Q4" s="349"/>
      <c r="R4" s="165"/>
      <c r="S4" s="228"/>
      <c r="T4" s="243"/>
      <c r="U4" s="255"/>
      <c r="V4" s="258"/>
      <c r="W4" s="270"/>
      <c r="X4" s="308"/>
      <c r="Y4" s="318"/>
      <c r="Z4" s="166"/>
      <c r="AA4" s="348">
        <v>2019</v>
      </c>
      <c r="AB4" s="349"/>
      <c r="AC4" s="349"/>
      <c r="AD4" s="350"/>
      <c r="AE4" s="348">
        <v>2020</v>
      </c>
      <c r="AF4" s="349"/>
      <c r="AG4" s="349"/>
      <c r="AH4" s="349"/>
      <c r="AI4" s="165"/>
      <c r="AJ4" s="228"/>
      <c r="AK4" s="243"/>
      <c r="AL4" s="255"/>
      <c r="AM4" s="259"/>
      <c r="AN4" s="259"/>
      <c r="AO4" s="259"/>
      <c r="AP4" s="259"/>
      <c r="AQ4" s="166"/>
      <c r="AR4" s="344">
        <v>2016</v>
      </c>
      <c r="AS4" s="340">
        <v>2017</v>
      </c>
      <c r="AT4" s="340">
        <v>2018</v>
      </c>
      <c r="AU4" s="338">
        <v>2019</v>
      </c>
      <c r="AV4" s="338">
        <v>2020</v>
      </c>
    </row>
    <row r="5" spans="1:48">
      <c r="A5" s="347"/>
      <c r="B5" s="127" t="s">
        <v>66</v>
      </c>
      <c r="C5" s="128" t="s">
        <v>67</v>
      </c>
      <c r="D5" s="128" t="s">
        <v>68</v>
      </c>
      <c r="E5" s="128" t="s">
        <v>69</v>
      </c>
      <c r="F5" s="128" t="s">
        <v>70</v>
      </c>
      <c r="G5" s="128" t="s">
        <v>71</v>
      </c>
      <c r="H5" s="128" t="s">
        <v>72</v>
      </c>
      <c r="I5" s="128" t="s">
        <v>73</v>
      </c>
      <c r="J5" s="128" t="s">
        <v>74</v>
      </c>
      <c r="K5" s="128">
        <v>10</v>
      </c>
      <c r="L5" s="128">
        <v>11</v>
      </c>
      <c r="M5" s="110">
        <v>12</v>
      </c>
      <c r="N5" s="108" t="s">
        <v>66</v>
      </c>
      <c r="O5" s="109" t="s">
        <v>67</v>
      </c>
      <c r="P5" s="109" t="s">
        <v>68</v>
      </c>
      <c r="Q5" s="109" t="s">
        <v>69</v>
      </c>
      <c r="R5" s="109" t="s">
        <v>70</v>
      </c>
      <c r="S5" s="109" t="s">
        <v>71</v>
      </c>
      <c r="T5" s="109" t="s">
        <v>72</v>
      </c>
      <c r="U5" s="109" t="s">
        <v>73</v>
      </c>
      <c r="V5" s="109" t="s">
        <v>74</v>
      </c>
      <c r="W5" s="109" t="s">
        <v>242</v>
      </c>
      <c r="X5" s="109" t="s">
        <v>244</v>
      </c>
      <c r="Y5" s="109">
        <v>12</v>
      </c>
      <c r="Z5" s="166"/>
      <c r="AA5" s="108" t="s">
        <v>75</v>
      </c>
      <c r="AB5" s="109" t="s">
        <v>76</v>
      </c>
      <c r="AC5" s="109" t="s">
        <v>77</v>
      </c>
      <c r="AD5" s="110" t="s">
        <v>78</v>
      </c>
      <c r="AE5" s="152" t="s">
        <v>66</v>
      </c>
      <c r="AF5" s="153" t="s">
        <v>235</v>
      </c>
      <c r="AG5" s="153" t="s">
        <v>75</v>
      </c>
      <c r="AH5" s="153" t="s">
        <v>236</v>
      </c>
      <c r="AI5" s="153" t="s">
        <v>237</v>
      </c>
      <c r="AJ5" s="153" t="s">
        <v>76</v>
      </c>
      <c r="AK5" s="153" t="s">
        <v>238</v>
      </c>
      <c r="AL5" s="153" t="s">
        <v>240</v>
      </c>
      <c r="AM5" s="153" t="s">
        <v>77</v>
      </c>
      <c r="AN5" s="153" t="s">
        <v>241</v>
      </c>
      <c r="AO5" s="153" t="s">
        <v>245</v>
      </c>
      <c r="AP5" s="153" t="s">
        <v>78</v>
      </c>
      <c r="AQ5" s="166"/>
      <c r="AR5" s="345"/>
      <c r="AS5" s="341"/>
      <c r="AT5" s="341"/>
      <c r="AU5" s="339"/>
      <c r="AV5" s="339"/>
    </row>
    <row r="6" spans="1:48" s="84" customFormat="1" ht="13.5">
      <c r="A6" s="18" t="s">
        <v>79</v>
      </c>
      <c r="B6" s="96">
        <v>-6.2147655976836857E-2</v>
      </c>
      <c r="C6" s="97">
        <v>-0.25632783552908228</v>
      </c>
      <c r="D6" s="97">
        <v>1.971367226731112</v>
      </c>
      <c r="E6" s="97">
        <v>4.0257114658857498</v>
      </c>
      <c r="F6" s="97">
        <v>3.3988864109650816</v>
      </c>
      <c r="G6" s="97">
        <v>2.9949346978697435</v>
      </c>
      <c r="H6" s="97">
        <v>6.5841091167583814</v>
      </c>
      <c r="I6" s="97">
        <v>1.8384512327443503</v>
      </c>
      <c r="J6" s="97">
        <v>3.9833352011585359</v>
      </c>
      <c r="K6" s="97">
        <v>-2.0862995593576108</v>
      </c>
      <c r="L6" s="97">
        <v>-2.8004140416973504</v>
      </c>
      <c r="M6" s="138">
        <v>-2.2726270450084365</v>
      </c>
      <c r="N6" s="154">
        <v>-2.8433126195674996</v>
      </c>
      <c r="O6" s="155">
        <v>-0.64777053455455702</v>
      </c>
      <c r="P6" s="155">
        <v>-6.2581373134960643</v>
      </c>
      <c r="Q6" s="155">
        <v>-15.4</v>
      </c>
      <c r="R6" s="155">
        <v>-8.9105325338078174</v>
      </c>
      <c r="S6" s="231">
        <v>-9.6239950753270609</v>
      </c>
      <c r="T6" s="231">
        <v>-5.3</v>
      </c>
      <c r="U6" s="231">
        <v>-1.6</v>
      </c>
      <c r="V6" s="267">
        <v>-6.8</v>
      </c>
      <c r="W6" s="267">
        <v>-7.9</v>
      </c>
      <c r="X6" s="267">
        <v>3.3</v>
      </c>
      <c r="Y6" s="267">
        <v>9</v>
      </c>
      <c r="Z6" s="166"/>
      <c r="AA6" s="113">
        <v>2.2818063247362659</v>
      </c>
      <c r="AB6" s="114">
        <v>3.3865194719732585</v>
      </c>
      <c r="AC6" s="114">
        <v>3.5387022536261377</v>
      </c>
      <c r="AD6" s="4">
        <v>1.936654344956513</v>
      </c>
      <c r="AE6" s="139">
        <v>-2.8</v>
      </c>
      <c r="AF6" s="156">
        <v>-1.6610380979996693</v>
      </c>
      <c r="AG6" s="156">
        <v>-3.5764113911075208</v>
      </c>
      <c r="AH6" s="156">
        <v>-6.7</v>
      </c>
      <c r="AI6" s="156">
        <v>-7.0839241032405118</v>
      </c>
      <c r="AJ6" s="156">
        <v>-7.8952614216906714</v>
      </c>
      <c r="AK6" s="156">
        <v>-7.2</v>
      </c>
      <c r="AL6" s="256">
        <v>-6.3</v>
      </c>
      <c r="AM6" s="260">
        <v>-6.4</v>
      </c>
      <c r="AN6" s="260">
        <v>-6.5</v>
      </c>
      <c r="AO6" s="260">
        <v>-5.6</v>
      </c>
      <c r="AP6" s="260">
        <v>-3.7</v>
      </c>
      <c r="AQ6" s="166"/>
      <c r="AR6" s="113">
        <v>5.2</v>
      </c>
      <c r="AS6" s="114">
        <v>2.6</v>
      </c>
      <c r="AT6" s="114">
        <v>4.4000000000000004</v>
      </c>
      <c r="AU6" s="23">
        <v>1.9</v>
      </c>
      <c r="AV6" s="23">
        <v>-3.7</v>
      </c>
    </row>
    <row r="7" spans="1:48">
      <c r="A7" s="85" t="s">
        <v>80</v>
      </c>
      <c r="B7" s="99">
        <v>3</v>
      </c>
      <c r="C7" s="100">
        <v>3.6</v>
      </c>
      <c r="D7" s="100">
        <v>3.5</v>
      </c>
      <c r="E7" s="100">
        <v>-0.2</v>
      </c>
      <c r="F7" s="100">
        <v>0.8</v>
      </c>
      <c r="G7" s="100">
        <v>12.2</v>
      </c>
      <c r="H7" s="100">
        <v>18.3</v>
      </c>
      <c r="I7" s="97">
        <v>-11.8</v>
      </c>
      <c r="J7" s="97">
        <v>9</v>
      </c>
      <c r="K7" s="97">
        <v>-6.7</v>
      </c>
      <c r="L7" s="97">
        <v>-18.5</v>
      </c>
      <c r="M7" s="98">
        <v>-14.4</v>
      </c>
      <c r="N7" s="96">
        <v>-0.7</v>
      </c>
      <c r="O7" s="97">
        <v>1</v>
      </c>
      <c r="P7" s="97">
        <v>-5.2</v>
      </c>
      <c r="Q7" s="97">
        <v>-0.20000000000000301</v>
      </c>
      <c r="R7" s="97">
        <v>-4</v>
      </c>
      <c r="S7" s="97">
        <v>-40.6</v>
      </c>
      <c r="T7" s="97">
        <v>-5.7999999999999972</v>
      </c>
      <c r="U7" s="97">
        <v>-5.5</v>
      </c>
      <c r="V7" s="268">
        <v>-19.2</v>
      </c>
      <c r="W7" s="268">
        <v>-18.3</v>
      </c>
      <c r="X7" s="268">
        <v>11.3</v>
      </c>
      <c r="Y7" s="268">
        <v>26</v>
      </c>
      <c r="Z7" s="166"/>
      <c r="AA7" s="115">
        <v>3.4</v>
      </c>
      <c r="AB7" s="116">
        <v>5.8</v>
      </c>
      <c r="AC7" s="116">
        <v>5.9</v>
      </c>
      <c r="AD7" s="140">
        <v>1.1000000000000001</v>
      </c>
      <c r="AE7" s="141">
        <v>-0.7</v>
      </c>
      <c r="AF7" s="140">
        <v>9.9999999999994316E-2</v>
      </c>
      <c r="AG7" s="140">
        <v>-1.7999999999999972</v>
      </c>
      <c r="AH7" s="140">
        <v>-1.4000000000000099</v>
      </c>
      <c r="AI7" s="140">
        <v>-2</v>
      </c>
      <c r="AJ7" s="140">
        <v>-18.7</v>
      </c>
      <c r="AK7" s="246">
        <v>-11.200000000000003</v>
      </c>
      <c r="AL7" s="246">
        <v>-9.8000000000000007</v>
      </c>
      <c r="AM7" s="261">
        <v>-13.1</v>
      </c>
      <c r="AN7" s="261">
        <v>-14.2</v>
      </c>
      <c r="AO7" s="261">
        <v>-12.4</v>
      </c>
      <c r="AP7" s="261">
        <v>-11.5</v>
      </c>
      <c r="AQ7" s="166"/>
      <c r="AR7" s="115">
        <v>6.2999999999999972</v>
      </c>
      <c r="AS7" s="117">
        <v>-2.2000000000000002</v>
      </c>
      <c r="AT7" s="116">
        <v>8.1</v>
      </c>
      <c r="AU7" s="130">
        <v>1.1000000000000001</v>
      </c>
      <c r="AV7" s="130">
        <v>-11.5</v>
      </c>
    </row>
    <row r="8" spans="1:48">
      <c r="A8" s="87" t="s">
        <v>81</v>
      </c>
      <c r="B8" s="99" t="s">
        <v>82</v>
      </c>
      <c r="C8" s="100" t="s">
        <v>82</v>
      </c>
      <c r="D8" s="100" t="s">
        <v>83</v>
      </c>
      <c r="E8" s="100" t="s">
        <v>83</v>
      </c>
      <c r="F8" s="100" t="s">
        <v>83</v>
      </c>
      <c r="G8" s="100">
        <v>19.100000000000001</v>
      </c>
      <c r="H8" s="100" t="s">
        <v>83</v>
      </c>
      <c r="I8" s="100" t="s">
        <v>83</v>
      </c>
      <c r="J8" s="100" t="s">
        <v>83</v>
      </c>
      <c r="K8" s="100" t="s">
        <v>83</v>
      </c>
      <c r="L8" s="100" t="s">
        <v>83</v>
      </c>
      <c r="M8" s="101" t="s">
        <v>83</v>
      </c>
      <c r="N8" s="99" t="s">
        <v>82</v>
      </c>
      <c r="O8" s="100" t="s">
        <v>82</v>
      </c>
      <c r="P8" s="149" t="s">
        <v>82</v>
      </c>
      <c r="Q8" s="100" t="s">
        <v>82</v>
      </c>
      <c r="R8" s="100" t="s">
        <v>82</v>
      </c>
      <c r="S8" s="100">
        <v>-56.8</v>
      </c>
      <c r="T8" s="244">
        <v>-5.9000000000000057</v>
      </c>
      <c r="U8" s="249">
        <v>-6.4</v>
      </c>
      <c r="V8" s="264">
        <v>-20.399999999999999</v>
      </c>
      <c r="W8" s="264">
        <v>-19.7</v>
      </c>
      <c r="X8" s="264">
        <v>14.7</v>
      </c>
      <c r="Y8" s="264">
        <v>166.3</v>
      </c>
      <c r="Z8" s="166"/>
      <c r="AA8" s="159" t="s">
        <v>82</v>
      </c>
      <c r="AB8" s="111">
        <v>19.100000000000001</v>
      </c>
      <c r="AC8" s="111">
        <v>7.5</v>
      </c>
      <c r="AD8" s="88">
        <v>1.3</v>
      </c>
      <c r="AE8" s="142" t="s">
        <v>82</v>
      </c>
      <c r="AF8" s="88" t="s">
        <v>82</v>
      </c>
      <c r="AG8" s="88" t="s">
        <v>82</v>
      </c>
      <c r="AH8" s="88" t="s">
        <v>82</v>
      </c>
      <c r="AI8" s="88" t="s">
        <v>82</v>
      </c>
      <c r="AJ8" s="88">
        <v>-56.8</v>
      </c>
      <c r="AK8" s="247">
        <v>-15.700000000000003</v>
      </c>
      <c r="AL8" s="247">
        <v>-12.9</v>
      </c>
      <c r="AM8" s="262">
        <v>-16.100000000000001</v>
      </c>
      <c r="AN8" s="262">
        <v>-16.899999999999999</v>
      </c>
      <c r="AO8" s="262">
        <v>-14.8</v>
      </c>
      <c r="AP8" s="262">
        <v>-13.9</v>
      </c>
      <c r="AQ8" s="166"/>
      <c r="AR8" s="115">
        <v>9.9</v>
      </c>
      <c r="AS8" s="117">
        <v>-3</v>
      </c>
      <c r="AT8" s="111">
        <v>10.7</v>
      </c>
      <c r="AU8" s="131">
        <v>1.3</v>
      </c>
      <c r="AV8" s="131">
        <v>-13.9</v>
      </c>
    </row>
    <row r="9" spans="1:48">
      <c r="A9" s="87" t="s">
        <v>84</v>
      </c>
      <c r="B9" s="99">
        <v>3</v>
      </c>
      <c r="C9" s="100">
        <v>3.6</v>
      </c>
      <c r="D9" s="100">
        <v>3.5</v>
      </c>
      <c r="E9" s="100">
        <v>-0.2</v>
      </c>
      <c r="F9" s="100">
        <v>0.8</v>
      </c>
      <c r="G9" s="100" t="s">
        <v>83</v>
      </c>
      <c r="H9" s="100" t="s">
        <v>83</v>
      </c>
      <c r="I9" s="100" t="s">
        <v>83</v>
      </c>
      <c r="J9" s="100" t="s">
        <v>83</v>
      </c>
      <c r="K9" s="100" t="s">
        <v>83</v>
      </c>
      <c r="L9" s="100" t="s">
        <v>83</v>
      </c>
      <c r="M9" s="101" t="s">
        <v>83</v>
      </c>
      <c r="N9" s="99">
        <v>-0.7</v>
      </c>
      <c r="O9" s="100">
        <v>1</v>
      </c>
      <c r="P9" s="100">
        <v>-5.2</v>
      </c>
      <c r="Q9" s="100">
        <v>-0.20000000000000301</v>
      </c>
      <c r="R9" s="100">
        <v>-4</v>
      </c>
      <c r="S9" s="100">
        <v>-3</v>
      </c>
      <c r="T9" s="244">
        <v>-4.2999999999999972</v>
      </c>
      <c r="U9" s="249">
        <v>-0.2</v>
      </c>
      <c r="V9" s="264">
        <v>-3.8</v>
      </c>
      <c r="W9" s="264">
        <v>-5.6</v>
      </c>
      <c r="X9" s="264">
        <v>0.2</v>
      </c>
      <c r="Y9" s="264">
        <v>-4.2</v>
      </c>
      <c r="Z9" s="166"/>
      <c r="AA9" s="115">
        <v>3.4</v>
      </c>
      <c r="AB9" s="116">
        <v>1.9</v>
      </c>
      <c r="AC9" s="116">
        <v>1.7</v>
      </c>
      <c r="AD9" s="140">
        <v>0.5</v>
      </c>
      <c r="AE9" s="141">
        <v>-0.7</v>
      </c>
      <c r="AF9" s="140">
        <v>0.1</v>
      </c>
      <c r="AG9" s="140">
        <v>-1.7999999999999972</v>
      </c>
      <c r="AH9" s="140">
        <v>-1.4000000000000099</v>
      </c>
      <c r="AI9" s="140">
        <v>-2</v>
      </c>
      <c r="AJ9" s="140">
        <v>-2.2000000000000002</v>
      </c>
      <c r="AK9" s="246">
        <v>-2.5</v>
      </c>
      <c r="AL9" s="246">
        <v>-2.2000000000000002</v>
      </c>
      <c r="AM9" s="261">
        <v>-2.4</v>
      </c>
      <c r="AN9" s="261">
        <v>-2.7</v>
      </c>
      <c r="AO9" s="261">
        <v>-2.5</v>
      </c>
      <c r="AP9" s="261">
        <v>-2.6</v>
      </c>
      <c r="AQ9" s="166"/>
      <c r="AR9" s="115">
        <v>-2</v>
      </c>
      <c r="AS9" s="117">
        <v>0.1</v>
      </c>
      <c r="AT9" s="116">
        <v>0.3</v>
      </c>
      <c r="AU9" s="130">
        <v>0.5</v>
      </c>
      <c r="AV9" s="130">
        <v>-2.6</v>
      </c>
    </row>
    <row r="10" spans="1:48">
      <c r="A10" s="85" t="s">
        <v>85</v>
      </c>
      <c r="B10" s="99">
        <v>15</v>
      </c>
      <c r="C10" s="100">
        <v>29.699999999999989</v>
      </c>
      <c r="D10" s="100">
        <v>38.400000000000006</v>
      </c>
      <c r="E10" s="100">
        <v>38.800000000000011</v>
      </c>
      <c r="F10" s="100">
        <v>25.099999999999994</v>
      </c>
      <c r="G10" s="100">
        <v>10.900000000000006</v>
      </c>
      <c r="H10" s="100">
        <v>22.799999999999997</v>
      </c>
      <c r="I10" s="100">
        <v>17.799999999999997</v>
      </c>
      <c r="J10" s="100">
        <v>22.599999999999994</v>
      </c>
      <c r="K10" s="100">
        <v>22.799999999999997</v>
      </c>
      <c r="L10" s="100">
        <v>28.900000000000006</v>
      </c>
      <c r="M10" s="101">
        <v>20.900000000000006</v>
      </c>
      <c r="N10" s="99">
        <v>3.6</v>
      </c>
      <c r="O10" s="100">
        <v>-4.2000000000000028</v>
      </c>
      <c r="P10" s="100">
        <v>-11.599999999999994</v>
      </c>
      <c r="Q10" s="100">
        <v>-16</v>
      </c>
      <c r="R10" s="100">
        <v>-2.5999999999999943</v>
      </c>
      <c r="S10" s="100">
        <v>0.1</v>
      </c>
      <c r="T10" s="100">
        <v>-1.1000000000000001</v>
      </c>
      <c r="U10" s="249">
        <v>7.2</v>
      </c>
      <c r="V10" s="264">
        <v>12.5</v>
      </c>
      <c r="W10" s="264">
        <v>12.7</v>
      </c>
      <c r="X10" s="264">
        <v>9.4</v>
      </c>
      <c r="Y10" s="264">
        <v>9.9</v>
      </c>
      <c r="Z10" s="166"/>
      <c r="AA10" s="115">
        <v>29</v>
      </c>
      <c r="AB10" s="117">
        <v>25.299999999999997</v>
      </c>
      <c r="AC10" s="117">
        <v>23.5</v>
      </c>
      <c r="AD10" s="140">
        <v>23.599999999999994</v>
      </c>
      <c r="AE10" s="141">
        <v>3.6</v>
      </c>
      <c r="AF10" s="140">
        <v>-0.59999999999999432</v>
      </c>
      <c r="AG10" s="140">
        <v>-5.5</v>
      </c>
      <c r="AH10" s="140">
        <v>-8.6999999999999993</v>
      </c>
      <c r="AI10" s="140">
        <v>-7.0999999999999943</v>
      </c>
      <c r="AJ10" s="140">
        <v>-5.5</v>
      </c>
      <c r="AK10" s="248">
        <v>-4.5999999999999996</v>
      </c>
      <c r="AL10" s="248">
        <v>-2.8</v>
      </c>
      <c r="AM10" s="263">
        <v>0.2</v>
      </c>
      <c r="AN10" s="263">
        <v>1.9</v>
      </c>
      <c r="AO10" s="263">
        <v>2.8</v>
      </c>
      <c r="AP10" s="263">
        <v>4</v>
      </c>
      <c r="AQ10" s="166"/>
      <c r="AR10" s="115">
        <v>17.5</v>
      </c>
      <c r="AS10" s="117">
        <v>26.400000000000006</v>
      </c>
      <c r="AT10" s="111">
        <v>8.5999999999999943</v>
      </c>
      <c r="AU10" s="130">
        <v>23.599999999999994</v>
      </c>
      <c r="AV10" s="263">
        <v>4</v>
      </c>
    </row>
    <row r="11" spans="1:48">
      <c r="A11" s="87" t="s">
        <v>86</v>
      </c>
      <c r="B11" s="99">
        <v>-9.4000000000000057</v>
      </c>
      <c r="C11" s="100">
        <v>2.5999999999999943</v>
      </c>
      <c r="D11" s="100">
        <v>-3.0999999999999943</v>
      </c>
      <c r="E11" s="100">
        <v>12.700000000000003</v>
      </c>
      <c r="F11" s="100">
        <v>-3.7000000000000028</v>
      </c>
      <c r="G11" s="100">
        <v>7.2999999999999972</v>
      </c>
      <c r="H11" s="100">
        <v>24.5</v>
      </c>
      <c r="I11" s="100">
        <v>1.4000000000000057</v>
      </c>
      <c r="J11" s="100">
        <v>1.7999999999999972</v>
      </c>
      <c r="K11" s="100">
        <v>1.7000000000000028</v>
      </c>
      <c r="L11" s="100">
        <v>2.9000000000000057</v>
      </c>
      <c r="M11" s="101">
        <v>14.799999999999997</v>
      </c>
      <c r="N11" s="99">
        <v>4.8</v>
      </c>
      <c r="O11" s="100">
        <v>-4.5</v>
      </c>
      <c r="P11" s="100">
        <v>-25</v>
      </c>
      <c r="Q11" s="100">
        <v>-28.9</v>
      </c>
      <c r="R11" s="100">
        <v>-28.299999999999997</v>
      </c>
      <c r="S11" s="100">
        <v>-24.299999999999997</v>
      </c>
      <c r="T11" s="100">
        <v>-33.9</v>
      </c>
      <c r="U11" s="249">
        <v>-11.9</v>
      </c>
      <c r="V11" s="264">
        <v>-7.1</v>
      </c>
      <c r="W11" s="264">
        <v>-15.8</v>
      </c>
      <c r="X11" s="264">
        <v>-4.5999999999999996</v>
      </c>
      <c r="Y11" s="264">
        <v>-26.9</v>
      </c>
      <c r="Z11" s="166"/>
      <c r="AA11" s="115">
        <v>-3.2000000000000028</v>
      </c>
      <c r="AB11" s="111">
        <v>1.2000000000000028</v>
      </c>
      <c r="AC11" s="111">
        <v>3.9000000000000057</v>
      </c>
      <c r="AD11" s="140">
        <v>4.7999999999999972</v>
      </c>
      <c r="AE11" s="141">
        <v>4.8</v>
      </c>
      <c r="AF11" s="140">
        <v>-0.20000000000000284</v>
      </c>
      <c r="AG11" s="140">
        <v>-10.400000000000006</v>
      </c>
      <c r="AH11" s="140">
        <v>-15.7</v>
      </c>
      <c r="AI11" s="140">
        <v>-18.299999999999997</v>
      </c>
      <c r="AJ11" s="140">
        <v>-19.400000000000006</v>
      </c>
      <c r="AK11" s="248">
        <v>-22</v>
      </c>
      <c r="AL11" s="248">
        <v>-20.7</v>
      </c>
      <c r="AM11" s="263">
        <v>-19.100000000000001</v>
      </c>
      <c r="AN11" s="263">
        <v>-18.7</v>
      </c>
      <c r="AO11" s="263">
        <v>-17.399999999999999</v>
      </c>
      <c r="AP11" s="263">
        <v>-18.5</v>
      </c>
      <c r="AQ11" s="166"/>
      <c r="AR11" s="115">
        <v>17.799999999999997</v>
      </c>
      <c r="AS11" s="117">
        <v>16.299999999999997</v>
      </c>
      <c r="AT11" s="111">
        <v>0.9</v>
      </c>
      <c r="AU11" s="130">
        <v>4.7999999999999972</v>
      </c>
      <c r="AV11" s="263">
        <v>-18.5</v>
      </c>
    </row>
    <row r="12" spans="1:48">
      <c r="A12" s="85" t="s">
        <v>87</v>
      </c>
      <c r="B12" s="99">
        <v>9.2999999999999972</v>
      </c>
      <c r="C12" s="100">
        <v>10.325255804755272</v>
      </c>
      <c r="D12" s="100">
        <v>10.078964821771308</v>
      </c>
      <c r="E12" s="100">
        <v>11.840793463611845</v>
      </c>
      <c r="F12" s="100">
        <v>7.5657355880340447</v>
      </c>
      <c r="G12" s="100">
        <v>13.845626389918507</v>
      </c>
      <c r="H12" s="100">
        <v>10.5</v>
      </c>
      <c r="I12" s="100">
        <v>7.6800786097970217</v>
      </c>
      <c r="J12" s="100">
        <v>9.2713313041292054</v>
      </c>
      <c r="K12" s="100">
        <v>10.916600843388764</v>
      </c>
      <c r="L12" s="100">
        <v>11.092675874862337</v>
      </c>
      <c r="M12" s="101">
        <v>11.129598275512208</v>
      </c>
      <c r="N12" s="99">
        <v>12.1</v>
      </c>
      <c r="O12" s="100">
        <v>15.7</v>
      </c>
      <c r="P12" s="100">
        <v>6.1</v>
      </c>
      <c r="Q12" s="100">
        <v>-14.900000000000006</v>
      </c>
      <c r="R12" s="100">
        <v>-3.1</v>
      </c>
      <c r="S12" s="100">
        <v>1.4</v>
      </c>
      <c r="T12" s="245">
        <v>8.5</v>
      </c>
      <c r="U12" s="249">
        <v>8.6999999999999993</v>
      </c>
      <c r="V12" s="264">
        <v>11.6</v>
      </c>
      <c r="W12" s="264">
        <v>15.2</v>
      </c>
      <c r="X12" s="264">
        <v>12.1</v>
      </c>
      <c r="Y12" s="264">
        <v>13.4</v>
      </c>
      <c r="Z12" s="166"/>
      <c r="AA12" s="115">
        <v>9.9000000000000057</v>
      </c>
      <c r="AB12" s="116">
        <v>10.5</v>
      </c>
      <c r="AC12" s="116">
        <v>10</v>
      </c>
      <c r="AD12" s="140">
        <v>10.299999999999997</v>
      </c>
      <c r="AE12" s="141">
        <v>12.1</v>
      </c>
      <c r="AF12" s="140">
        <v>13.5</v>
      </c>
      <c r="AG12" s="140">
        <v>10.599999999999994</v>
      </c>
      <c r="AH12" s="140">
        <v>3.2</v>
      </c>
      <c r="AI12" s="140">
        <v>3.1</v>
      </c>
      <c r="AJ12" s="140">
        <v>3</v>
      </c>
      <c r="AK12" s="246">
        <v>4.2000000000000028</v>
      </c>
      <c r="AL12" s="246">
        <v>6</v>
      </c>
      <c r="AM12" s="261">
        <v>6.7</v>
      </c>
      <c r="AN12" s="261">
        <v>7.6</v>
      </c>
      <c r="AO12" s="261">
        <v>7.8</v>
      </c>
      <c r="AP12" s="261">
        <v>8.4</v>
      </c>
      <c r="AQ12" s="166"/>
      <c r="AR12" s="115">
        <v>4.2999999999999972</v>
      </c>
      <c r="AS12" s="117">
        <v>6.5</v>
      </c>
      <c r="AT12" s="116">
        <v>6.2</v>
      </c>
      <c r="AU12" s="130">
        <v>10.299999999999997</v>
      </c>
      <c r="AV12" s="130">
        <v>8.4</v>
      </c>
    </row>
    <row r="13" spans="1:48">
      <c r="A13" s="85" t="s">
        <v>88</v>
      </c>
      <c r="B13" s="99">
        <v>0.70000000000000284</v>
      </c>
      <c r="C13" s="100">
        <v>-0.9759448511674691</v>
      </c>
      <c r="D13" s="100">
        <v>-0.92031177829100841</v>
      </c>
      <c r="E13" s="100">
        <v>-7.7258854857703341E-2</v>
      </c>
      <c r="F13" s="100">
        <v>0.44259967008095202</v>
      </c>
      <c r="G13" s="100">
        <v>-0.19999999999996021</v>
      </c>
      <c r="H13" s="100">
        <v>7.7691039481502031</v>
      </c>
      <c r="I13" s="100">
        <v>-4.3469502196680452</v>
      </c>
      <c r="J13" s="100">
        <v>0.89700439592847658</v>
      </c>
      <c r="K13" s="100">
        <v>-11.193625094623854</v>
      </c>
      <c r="L13" s="100">
        <v>-1.9622470161244223</v>
      </c>
      <c r="M13" s="101">
        <v>5.1595971164476708</v>
      </c>
      <c r="N13" s="99">
        <v>-2</v>
      </c>
      <c r="O13" s="100">
        <v>-3.1277000808407394</v>
      </c>
      <c r="P13" s="100">
        <v>-3.1028063198386207</v>
      </c>
      <c r="Q13" s="100">
        <v>-7.3750743719365914</v>
      </c>
      <c r="R13" s="100">
        <v>1.6</v>
      </c>
      <c r="S13" s="100">
        <v>11.2</v>
      </c>
      <c r="T13" s="245">
        <v>-5.8584424285466241</v>
      </c>
      <c r="U13" s="249">
        <v>7.1</v>
      </c>
      <c r="V13" s="264">
        <v>18.3</v>
      </c>
      <c r="W13" s="264">
        <v>4</v>
      </c>
      <c r="X13" s="264">
        <v>7.8</v>
      </c>
      <c r="Y13" s="264">
        <v>6.1</v>
      </c>
      <c r="Z13" s="166"/>
      <c r="AA13" s="115">
        <v>-0.5</v>
      </c>
      <c r="AB13" s="116">
        <v>-0.20000000000000284</v>
      </c>
      <c r="AC13" s="116">
        <v>0.20000000000000284</v>
      </c>
      <c r="AD13" s="140">
        <v>-0.5</v>
      </c>
      <c r="AE13" s="141">
        <v>-2</v>
      </c>
      <c r="AF13" s="140">
        <v>-2.5999999999999943</v>
      </c>
      <c r="AG13" s="140">
        <v>-2.7999999999999972</v>
      </c>
      <c r="AH13" s="140">
        <v>-4</v>
      </c>
      <c r="AI13" s="140">
        <v>-2.8</v>
      </c>
      <c r="AJ13" s="140">
        <v>-0.5</v>
      </c>
      <c r="AK13" s="246">
        <v>-1.2999999999999972</v>
      </c>
      <c r="AL13" s="246">
        <v>-0.2</v>
      </c>
      <c r="AM13" s="261">
        <v>1.9</v>
      </c>
      <c r="AN13" s="261">
        <v>2.1</v>
      </c>
      <c r="AO13" s="261">
        <v>2.6</v>
      </c>
      <c r="AP13" s="261">
        <v>2.9</v>
      </c>
      <c r="AQ13" s="166"/>
      <c r="AR13" s="115">
        <v>4.7000000000000028</v>
      </c>
      <c r="AS13" s="117">
        <v>2.7999999999999972</v>
      </c>
      <c r="AT13" s="116">
        <v>3.6</v>
      </c>
      <c r="AU13" s="130">
        <v>-0.5</v>
      </c>
      <c r="AV13" s="130">
        <v>2.9</v>
      </c>
    </row>
    <row r="14" spans="1:48">
      <c r="A14" s="85" t="s">
        <v>89</v>
      </c>
      <c r="B14" s="99">
        <v>2.7824316918499932</v>
      </c>
      <c r="C14" s="100">
        <v>1.3783127921293925</v>
      </c>
      <c r="D14" s="100">
        <v>1.7890735977271532</v>
      </c>
      <c r="E14" s="100">
        <v>7.3285390290816537</v>
      </c>
      <c r="F14" s="100">
        <v>7.217177958057988</v>
      </c>
      <c r="G14" s="100">
        <v>-0.30616373199011093</v>
      </c>
      <c r="H14" s="100">
        <v>-1.0452236195553013</v>
      </c>
      <c r="I14" s="100">
        <v>-3.4143052790602013</v>
      </c>
      <c r="J14" s="100">
        <v>1.3026560649635428</v>
      </c>
      <c r="K14" s="100">
        <v>4.8711321957092082</v>
      </c>
      <c r="L14" s="100">
        <v>4.4588955804282477</v>
      </c>
      <c r="M14" s="101">
        <v>-0.49022049249724375</v>
      </c>
      <c r="N14" s="99">
        <v>-20.7</v>
      </c>
      <c r="O14" s="100">
        <v>-11.181205732298807</v>
      </c>
      <c r="P14" s="100">
        <v>-12.782065744763301</v>
      </c>
      <c r="Q14" s="100">
        <v>-27.269748500431319</v>
      </c>
      <c r="R14" s="100">
        <v>-26</v>
      </c>
      <c r="S14" s="100">
        <v>-18.3</v>
      </c>
      <c r="T14" s="245">
        <v>-14.682840269887336</v>
      </c>
      <c r="U14" s="249">
        <v>-4.2</v>
      </c>
      <c r="V14" s="264">
        <v>-12.8</v>
      </c>
      <c r="W14" s="264">
        <v>-9.8000000000000007</v>
      </c>
      <c r="X14" s="264">
        <v>-7.9</v>
      </c>
      <c r="Y14" s="264">
        <v>-5.4</v>
      </c>
      <c r="Z14" s="166"/>
      <c r="AA14" s="115">
        <v>2</v>
      </c>
      <c r="AB14" s="116">
        <v>3.4000000000000057</v>
      </c>
      <c r="AC14" s="116">
        <v>1.9</v>
      </c>
      <c r="AD14" s="140">
        <v>2.1</v>
      </c>
      <c r="AE14" s="141">
        <v>-20.7</v>
      </c>
      <c r="AF14" s="140">
        <v>-16</v>
      </c>
      <c r="AG14" s="140">
        <v>-14.900000000000006</v>
      </c>
      <c r="AH14" s="140">
        <v>-18.200000000000003</v>
      </c>
      <c r="AI14" s="140">
        <v>-19.899999999999999</v>
      </c>
      <c r="AJ14" s="140">
        <v>-19.600000000000001</v>
      </c>
      <c r="AK14" s="246">
        <v>-18.900000000000006</v>
      </c>
      <c r="AL14" s="246">
        <v>-17.100000000000001</v>
      </c>
      <c r="AM14" s="261">
        <v>-16.600000000000001</v>
      </c>
      <c r="AN14" s="261">
        <v>-15.9</v>
      </c>
      <c r="AO14" s="261">
        <v>-15.1</v>
      </c>
      <c r="AP14" s="261">
        <v>-14.3</v>
      </c>
      <c r="AQ14" s="166"/>
      <c r="AR14" s="115">
        <v>2.4</v>
      </c>
      <c r="AS14" s="117">
        <v>5.7999999999999972</v>
      </c>
      <c r="AT14" s="116">
        <v>-3.3</v>
      </c>
      <c r="AU14" s="130">
        <v>2.1</v>
      </c>
      <c r="AV14" s="130">
        <v>-14.3</v>
      </c>
    </row>
    <row r="15" spans="1:48">
      <c r="A15" s="87" t="s">
        <v>90</v>
      </c>
      <c r="B15" s="99">
        <v>-4.6417865786116579</v>
      </c>
      <c r="C15" s="100">
        <v>-2.1211745889854114</v>
      </c>
      <c r="D15" s="100">
        <v>4.9315000249090275</v>
      </c>
      <c r="E15" s="100">
        <v>6.746364360253196</v>
      </c>
      <c r="F15" s="100">
        <v>6.6732452154041511</v>
      </c>
      <c r="G15" s="100">
        <v>0.91033400704958467</v>
      </c>
      <c r="H15" s="100">
        <v>1.1571115695247158</v>
      </c>
      <c r="I15" s="100">
        <v>-2.5779249045868653</v>
      </c>
      <c r="J15" s="100">
        <v>2.157323009074247</v>
      </c>
      <c r="K15" s="100">
        <v>4.2671660053402718</v>
      </c>
      <c r="L15" s="100">
        <v>-2.6361471075047831</v>
      </c>
      <c r="M15" s="101">
        <v>-5.5503420034426938</v>
      </c>
      <c r="N15" s="99">
        <v>-3.9791901786451547</v>
      </c>
      <c r="O15" s="100">
        <v>-2.7536311619718532</v>
      </c>
      <c r="P15" s="100">
        <v>-6.8039063946559963</v>
      </c>
      <c r="Q15" s="100">
        <v>-18.932501006055929</v>
      </c>
      <c r="R15" s="100">
        <v>-19.899999999999999</v>
      </c>
      <c r="S15" s="100">
        <v>-10.5</v>
      </c>
      <c r="T15" s="245">
        <v>-5.8016827868206917</v>
      </c>
      <c r="U15" s="249">
        <v>4.7</v>
      </c>
      <c r="V15" s="264">
        <v>-4.5</v>
      </c>
      <c r="W15" s="264">
        <v>-5.5</v>
      </c>
      <c r="X15" s="264">
        <v>4</v>
      </c>
      <c r="Y15" s="264">
        <v>3.5</v>
      </c>
      <c r="Z15" s="166"/>
      <c r="AA15" s="115">
        <v>-0.49955279451430101</v>
      </c>
      <c r="AB15" s="116">
        <v>2.1431793465908129</v>
      </c>
      <c r="AC15" s="116">
        <v>1.4969936781246389</v>
      </c>
      <c r="AD15" s="140">
        <v>0.78158753277391213</v>
      </c>
      <c r="AE15" s="141">
        <v>-3.9791901786451547</v>
      </c>
      <c r="AF15" s="140">
        <v>-3.3662167554106333</v>
      </c>
      <c r="AG15" s="140">
        <v>-4.6276004557221313</v>
      </c>
      <c r="AH15" s="140">
        <v>-8.3751607096940006</v>
      </c>
      <c r="AI15" s="140">
        <v>-10.8</v>
      </c>
      <c r="AJ15" s="140">
        <v>-10.7</v>
      </c>
      <c r="AK15" s="246">
        <v>-10.046579589590479</v>
      </c>
      <c r="AL15" s="246">
        <v>-8.1999999999999993</v>
      </c>
      <c r="AM15" s="261">
        <v>-7.8</v>
      </c>
      <c r="AN15" s="261">
        <v>-7.5</v>
      </c>
      <c r="AO15" s="261">
        <v>-6.5</v>
      </c>
      <c r="AP15" s="261">
        <v>-5.7</v>
      </c>
      <c r="AQ15" s="166"/>
      <c r="AR15" s="115">
        <v>-2.2999999999999998</v>
      </c>
      <c r="AS15" s="117">
        <v>3.4</v>
      </c>
      <c r="AT15" s="116">
        <v>-2.2000000000000002</v>
      </c>
      <c r="AU15" s="130">
        <v>0.8</v>
      </c>
      <c r="AV15" s="130">
        <v>-5.7</v>
      </c>
    </row>
    <row r="16" spans="1:48">
      <c r="A16" s="85" t="s">
        <v>91</v>
      </c>
      <c r="B16" s="99">
        <v>2.530839633903696</v>
      </c>
      <c r="C16" s="100">
        <v>2.8006556823659565</v>
      </c>
      <c r="D16" s="100">
        <v>4.3726820523797301</v>
      </c>
      <c r="E16" s="100">
        <v>5.3611669313611685</v>
      </c>
      <c r="F16" s="100">
        <v>4.0562377021248466</v>
      </c>
      <c r="G16" s="100">
        <v>1.0430081101007431</v>
      </c>
      <c r="H16" s="100">
        <v>4.1306206803261745</v>
      </c>
      <c r="I16" s="100">
        <v>4.2216793331439249</v>
      </c>
      <c r="J16" s="100">
        <v>6.7677302208434753</v>
      </c>
      <c r="K16" s="100">
        <v>1.6348015758195658</v>
      </c>
      <c r="L16" s="100">
        <v>8.2273389975366484</v>
      </c>
      <c r="M16" s="101">
        <v>-5.1309540277586336</v>
      </c>
      <c r="N16" s="99">
        <v>0.59999999999999432</v>
      </c>
      <c r="O16" s="100">
        <v>-0.39996138303888529</v>
      </c>
      <c r="P16" s="100">
        <v>-52.5763848292153</v>
      </c>
      <c r="Q16" s="100">
        <v>-95.843526425109616</v>
      </c>
      <c r="R16" s="100">
        <v>-92.3</v>
      </c>
      <c r="S16" s="100">
        <v>-72.900000000000006</v>
      </c>
      <c r="T16" s="245">
        <v>-57.799939143493766</v>
      </c>
      <c r="U16" s="249">
        <v>-45.3</v>
      </c>
      <c r="V16" s="264">
        <v>-51.7</v>
      </c>
      <c r="W16" s="264">
        <v>-47.9</v>
      </c>
      <c r="X16" s="264">
        <v>-55</v>
      </c>
      <c r="Y16" s="264">
        <v>-55.1</v>
      </c>
      <c r="Z16" s="166"/>
      <c r="AA16" s="115">
        <v>3.2999999999999972</v>
      </c>
      <c r="AB16" s="116">
        <v>3</v>
      </c>
      <c r="AC16" s="116">
        <v>3</v>
      </c>
      <c r="AD16" s="140">
        <v>2.5999999999999943</v>
      </c>
      <c r="AE16" s="141">
        <v>0.6</v>
      </c>
      <c r="AF16" s="140">
        <v>9.9999999999994316E-2</v>
      </c>
      <c r="AG16" s="140">
        <v>-18.799999999999997</v>
      </c>
      <c r="AH16" s="140">
        <v>-39.6</v>
      </c>
      <c r="AI16" s="140">
        <v>-51.6</v>
      </c>
      <c r="AJ16" s="140">
        <v>-55.9</v>
      </c>
      <c r="AK16" s="246">
        <v>-56.2</v>
      </c>
      <c r="AL16" s="246">
        <v>-54.7</v>
      </c>
      <c r="AM16" s="261">
        <v>-54.4</v>
      </c>
      <c r="AN16" s="261">
        <v>-53.7</v>
      </c>
      <c r="AO16" s="261">
        <v>-53.8</v>
      </c>
      <c r="AP16" s="261">
        <v>-53.9</v>
      </c>
      <c r="AQ16" s="166"/>
      <c r="AR16" s="115">
        <v>5.4</v>
      </c>
      <c r="AS16" s="117">
        <v>7.4</v>
      </c>
      <c r="AT16" s="116">
        <v>5.0999999999999996</v>
      </c>
      <c r="AU16" s="130">
        <v>2.5999999999999943</v>
      </c>
      <c r="AV16" s="130">
        <v>-53.9</v>
      </c>
    </row>
    <row r="17" spans="1:48">
      <c r="A17" s="43"/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  <c r="N17" s="99"/>
      <c r="O17" s="100"/>
      <c r="P17" s="100"/>
      <c r="Q17" s="100"/>
      <c r="R17" s="100"/>
      <c r="S17" s="100"/>
      <c r="T17" s="100"/>
      <c r="U17" s="249"/>
      <c r="V17" s="264"/>
      <c r="W17" s="264"/>
      <c r="X17" s="264"/>
      <c r="Y17" s="264"/>
      <c r="Z17" s="166"/>
      <c r="AA17" s="99"/>
      <c r="AB17" s="112"/>
      <c r="AC17" s="112"/>
      <c r="AD17" s="143"/>
      <c r="AE17" s="144"/>
      <c r="AF17" s="143"/>
      <c r="AG17" s="143"/>
      <c r="AH17" s="143"/>
      <c r="AI17" s="143"/>
      <c r="AJ17" s="143"/>
      <c r="AK17" s="249"/>
      <c r="AL17" s="249"/>
      <c r="AM17" s="264"/>
      <c r="AN17" s="264"/>
      <c r="AO17" s="264"/>
      <c r="AP17" s="264"/>
      <c r="AQ17" s="166"/>
      <c r="AR17" s="99"/>
      <c r="AS17" s="100"/>
      <c r="AT17" s="129"/>
      <c r="AU17" s="132"/>
      <c r="AV17" s="132"/>
    </row>
    <row r="18" spans="1:48" ht="12.75" customHeight="1">
      <c r="A18" s="18" t="s">
        <v>92</v>
      </c>
      <c r="B18" s="102">
        <v>-1</v>
      </c>
      <c r="C18" s="103">
        <v>-1.7</v>
      </c>
      <c r="D18" s="103">
        <v>2.4000000000000057</v>
      </c>
      <c r="E18" s="100">
        <v>4.2999999999999972</v>
      </c>
      <c r="F18" s="100">
        <v>3.2999999999999972</v>
      </c>
      <c r="G18" s="100">
        <v>0.59999999999999432</v>
      </c>
      <c r="H18" s="100">
        <v>1.7000000000000028</v>
      </c>
      <c r="I18" s="100">
        <v>1.2000000000000028</v>
      </c>
      <c r="J18" s="100">
        <v>0.40000000000000568</v>
      </c>
      <c r="K18" s="100">
        <v>-2.9000000000000057</v>
      </c>
      <c r="L18" s="100">
        <v>-5.9000000000000057</v>
      </c>
      <c r="M18" s="101">
        <v>-6.7000000000000028</v>
      </c>
      <c r="N18" s="99">
        <v>-5.0999999999999996</v>
      </c>
      <c r="O18" s="100">
        <v>-1.5</v>
      </c>
      <c r="P18" s="100">
        <v>-7.7000000000000028</v>
      </c>
      <c r="Q18" s="100">
        <v>-16.200000000000003</v>
      </c>
      <c r="R18" s="100">
        <v>-12.200000000000003</v>
      </c>
      <c r="S18" s="100">
        <v>-5.6</v>
      </c>
      <c r="T18" s="249">
        <v>-4.2</v>
      </c>
      <c r="U18" s="249">
        <v>-5.2999999999999972</v>
      </c>
      <c r="V18" s="264">
        <v>-4.4000000000000004</v>
      </c>
      <c r="W18" s="264">
        <v>-5</v>
      </c>
      <c r="X18" s="264">
        <v>-0.3</v>
      </c>
      <c r="Y18" s="264">
        <v>4.8</v>
      </c>
      <c r="Z18" s="166"/>
      <c r="AA18" s="118">
        <v>-9.9999999999994316E-2</v>
      </c>
      <c r="AB18" s="119">
        <v>1.2999999999999972</v>
      </c>
      <c r="AC18" s="119">
        <v>1.2000000000000028</v>
      </c>
      <c r="AD18" s="7">
        <v>-0.5</v>
      </c>
      <c r="AE18" s="145">
        <v>-5.0999999999999996</v>
      </c>
      <c r="AF18" s="7">
        <v>-3.0999999999999943</v>
      </c>
      <c r="AG18" s="7">
        <v>-5.0999999999999943</v>
      </c>
      <c r="AH18" s="7">
        <v>-7.9000000000000057</v>
      </c>
      <c r="AI18" s="7">
        <v>-8.7000000000000028</v>
      </c>
      <c r="AJ18" s="7">
        <v>-8.2999999999999972</v>
      </c>
      <c r="AK18" s="246">
        <v>-7.7</v>
      </c>
      <c r="AL18" s="246">
        <v>-7.4000000000000057</v>
      </c>
      <c r="AM18" s="261">
        <v>-7</v>
      </c>
      <c r="AN18" s="261">
        <v>-6.8</v>
      </c>
      <c r="AO18" s="261">
        <v>-6.2</v>
      </c>
      <c r="AP18" s="261">
        <v>-5.2</v>
      </c>
      <c r="AQ18" s="166"/>
      <c r="AR18" s="118">
        <v>4</v>
      </c>
      <c r="AS18" s="119">
        <v>1.0999999999999943</v>
      </c>
      <c r="AT18" s="119">
        <v>3</v>
      </c>
      <c r="AU18" s="25">
        <v>-0.5</v>
      </c>
      <c r="AV18" s="25">
        <v>-5.2</v>
      </c>
    </row>
    <row r="19" spans="1:48">
      <c r="A19" s="89" t="s">
        <v>46</v>
      </c>
      <c r="B19" s="99">
        <v>9.9999999999994316E-2</v>
      </c>
      <c r="C19" s="100">
        <v>3.7999999999999972</v>
      </c>
      <c r="D19" s="100">
        <v>4.0999999999999943</v>
      </c>
      <c r="E19" s="100">
        <v>4</v>
      </c>
      <c r="F19" s="100">
        <v>2.7999999999999972</v>
      </c>
      <c r="G19" s="100">
        <v>2.5999999999999943</v>
      </c>
      <c r="H19" s="100">
        <v>-2.5999999999999943</v>
      </c>
      <c r="I19" s="100">
        <v>-1.5</v>
      </c>
      <c r="J19" s="100">
        <v>-4.0999999999999943</v>
      </c>
      <c r="K19" s="103">
        <v>-6</v>
      </c>
      <c r="L19" s="103">
        <v>-9</v>
      </c>
      <c r="M19" s="104">
        <v>-11.400000000000006</v>
      </c>
      <c r="N19" s="102">
        <v>-4.5</v>
      </c>
      <c r="O19" s="103">
        <v>-4.0999999999999943</v>
      </c>
      <c r="P19" s="103">
        <v>-4.2999999999999972</v>
      </c>
      <c r="Q19" s="103">
        <v>-11.200000000000003</v>
      </c>
      <c r="R19" s="103">
        <v>-8.9000000000000057</v>
      </c>
      <c r="S19" s="103">
        <v>-4.9000000000000057</v>
      </c>
      <c r="T19" s="249">
        <v>-0.7</v>
      </c>
      <c r="U19" s="249">
        <v>-9.9999999999994316E-2</v>
      </c>
      <c r="V19" s="264">
        <v>-2.9</v>
      </c>
      <c r="W19" s="264">
        <v>-2.5</v>
      </c>
      <c r="X19" s="264">
        <v>1.8</v>
      </c>
      <c r="Y19" s="264">
        <v>5.4</v>
      </c>
      <c r="Z19" s="166"/>
      <c r="AA19" s="115">
        <v>2.5999999999999943</v>
      </c>
      <c r="AB19" s="111">
        <v>2.9000000000000057</v>
      </c>
      <c r="AC19" s="111">
        <v>1</v>
      </c>
      <c r="AD19" s="37">
        <v>-1.5999999999999943</v>
      </c>
      <c r="AE19" s="146">
        <v>-4.5</v>
      </c>
      <c r="AF19" s="37">
        <v>-4.2999999999999972</v>
      </c>
      <c r="AG19" s="37">
        <v>-4.2999999999999972</v>
      </c>
      <c r="AH19" s="37">
        <v>-6</v>
      </c>
      <c r="AI19" s="37">
        <v>-6.5999999999999943</v>
      </c>
      <c r="AJ19" s="37">
        <v>-6.2999999999999972</v>
      </c>
      <c r="AK19" s="246">
        <v>-5.5</v>
      </c>
      <c r="AL19" s="246">
        <v>-4.7999999999999972</v>
      </c>
      <c r="AM19" s="261">
        <v>-4.5999999999999996</v>
      </c>
      <c r="AN19" s="261">
        <v>-4.4000000000000004</v>
      </c>
      <c r="AO19" s="261">
        <v>-3.8</v>
      </c>
      <c r="AP19" s="261">
        <v>-3.1</v>
      </c>
      <c r="AQ19" s="166"/>
      <c r="AR19" s="115">
        <v>1.0999999999999943</v>
      </c>
      <c r="AS19" s="117">
        <v>-3.5</v>
      </c>
      <c r="AT19" s="117">
        <v>3.4000000000000057</v>
      </c>
      <c r="AU19" s="133">
        <v>-1.5999999999999943</v>
      </c>
      <c r="AV19" s="133">
        <v>-3.1</v>
      </c>
    </row>
    <row r="20" spans="1:48">
      <c r="A20" s="90" t="s">
        <v>47</v>
      </c>
      <c r="B20" s="99">
        <v>18.099999999999994</v>
      </c>
      <c r="C20" s="100">
        <v>11.700000000000003</v>
      </c>
      <c r="D20" s="100">
        <v>-2.2999999999999972</v>
      </c>
      <c r="E20" s="100">
        <v>-8.2000000000000028</v>
      </c>
      <c r="F20" s="100">
        <v>6.2999999999999972</v>
      </c>
      <c r="G20" s="100">
        <v>6.5999999999999943</v>
      </c>
      <c r="H20" s="100">
        <v>9.9999999999994316E-2</v>
      </c>
      <c r="I20" s="100">
        <v>-13.799999999999997</v>
      </c>
      <c r="J20" s="100">
        <v>-6.5</v>
      </c>
      <c r="K20" s="100">
        <v>-3.2999999999999972</v>
      </c>
      <c r="L20" s="100">
        <v>-13.700000000000003</v>
      </c>
      <c r="M20" s="101">
        <v>-23.5</v>
      </c>
      <c r="N20" s="99">
        <v>-19.2</v>
      </c>
      <c r="O20" s="100">
        <v>-15.299999999999997</v>
      </c>
      <c r="P20" s="100">
        <v>-19</v>
      </c>
      <c r="Q20" s="100">
        <v>-35.099999999999994</v>
      </c>
      <c r="R20" s="100">
        <v>-44.5</v>
      </c>
      <c r="S20" s="100">
        <v>-12.700000000000003</v>
      </c>
      <c r="T20" s="249">
        <v>4.7000000000000028</v>
      </c>
      <c r="U20" s="249">
        <v>3.2999999999999972</v>
      </c>
      <c r="V20" s="264">
        <v>-5.6</v>
      </c>
      <c r="W20" s="264">
        <v>-11.8</v>
      </c>
      <c r="X20" s="264">
        <v>-3.6</v>
      </c>
      <c r="Y20" s="264">
        <v>-2.2999999999999998</v>
      </c>
      <c r="Z20" s="166"/>
      <c r="AA20" s="115">
        <v>8.5999999999999943</v>
      </c>
      <c r="AB20" s="111">
        <v>5</v>
      </c>
      <c r="AC20" s="111">
        <v>1</v>
      </c>
      <c r="AD20" s="88">
        <v>-3.0999999999999943</v>
      </c>
      <c r="AE20" s="142">
        <v>-19.2</v>
      </c>
      <c r="AF20" s="88">
        <v>-17.299999999999997</v>
      </c>
      <c r="AG20" s="88">
        <v>-17.900000000000006</v>
      </c>
      <c r="AH20" s="88">
        <v>-21.700000000000003</v>
      </c>
      <c r="AI20" s="88">
        <v>-26.099999999999994</v>
      </c>
      <c r="AJ20" s="88">
        <v>-24</v>
      </c>
      <c r="AK20" s="246">
        <v>-20.299999999999997</v>
      </c>
      <c r="AL20" s="246">
        <v>-17.700000000000003</v>
      </c>
      <c r="AM20" s="261">
        <v>-16.3</v>
      </c>
      <c r="AN20" s="261">
        <v>-15.9</v>
      </c>
      <c r="AO20" s="261">
        <v>-14.8</v>
      </c>
      <c r="AP20" s="261">
        <v>-13.8</v>
      </c>
      <c r="AQ20" s="166"/>
      <c r="AR20" s="115">
        <v>5.5999999999999943</v>
      </c>
      <c r="AS20" s="117">
        <v>-16.799999999999997</v>
      </c>
      <c r="AT20" s="111">
        <v>6.0999999999999943</v>
      </c>
      <c r="AU20" s="131">
        <v>-3.0999999999999943</v>
      </c>
      <c r="AV20" s="131">
        <v>-13.8</v>
      </c>
    </row>
    <row r="21" spans="1:48">
      <c r="A21" s="90" t="s">
        <v>48</v>
      </c>
      <c r="B21" s="99">
        <v>4.2999999999999972</v>
      </c>
      <c r="C21" s="100">
        <v>5.2999999999999972</v>
      </c>
      <c r="D21" s="100">
        <v>5</v>
      </c>
      <c r="E21" s="100">
        <v>5.2000000000000028</v>
      </c>
      <c r="F21" s="100">
        <v>4.0999999999999943</v>
      </c>
      <c r="G21" s="100">
        <v>1.0999999999999943</v>
      </c>
      <c r="H21" s="100">
        <v>-2.7000000000000028</v>
      </c>
      <c r="I21" s="100">
        <v>-3.2999999999999972</v>
      </c>
      <c r="J21" s="100">
        <v>-3.0999999999999943</v>
      </c>
      <c r="K21" s="100">
        <v>-4.7000000000000028</v>
      </c>
      <c r="L21" s="100">
        <v>-2.7999999999999972</v>
      </c>
      <c r="M21" s="101">
        <v>-4</v>
      </c>
      <c r="N21" s="99">
        <v>-3</v>
      </c>
      <c r="O21" s="100">
        <v>-0.20000000000000284</v>
      </c>
      <c r="P21" s="100">
        <v>-3.7000000000000028</v>
      </c>
      <c r="Q21" s="100">
        <v>-3.5</v>
      </c>
      <c r="R21" s="100">
        <v>-3.2000000000000028</v>
      </c>
      <c r="S21" s="100">
        <v>-2.5</v>
      </c>
      <c r="T21" s="249">
        <v>0.70000000000000284</v>
      </c>
      <c r="U21" s="249">
        <v>0.29999999999999716</v>
      </c>
      <c r="V21" s="264">
        <v>-0.6</v>
      </c>
      <c r="W21" s="264">
        <v>-2</v>
      </c>
      <c r="X21" s="264">
        <v>-3.1</v>
      </c>
      <c r="Y21" s="264">
        <v>-4.5</v>
      </c>
      <c r="Z21" s="166"/>
      <c r="AA21" s="115">
        <v>4.7999999999999972</v>
      </c>
      <c r="AB21" s="111">
        <v>4.2000000000000028</v>
      </c>
      <c r="AC21" s="111">
        <v>1.7000000000000028</v>
      </c>
      <c r="AD21" s="88">
        <v>0.29999999999999716</v>
      </c>
      <c r="AE21" s="142">
        <v>-3</v>
      </c>
      <c r="AF21" s="88">
        <v>-1.5</v>
      </c>
      <c r="AG21" s="88">
        <v>-2.0999999999999943</v>
      </c>
      <c r="AH21" s="88">
        <v>-2.4000000000000057</v>
      </c>
      <c r="AI21" s="88">
        <v>-2.5999999999999943</v>
      </c>
      <c r="AJ21" s="88">
        <v>-2.5999999999999943</v>
      </c>
      <c r="AK21" s="246">
        <v>-2.0999999999999943</v>
      </c>
      <c r="AL21" s="246">
        <v>-1.7999999999999972</v>
      </c>
      <c r="AM21" s="261">
        <v>-1.6</v>
      </c>
      <c r="AN21" s="261">
        <v>-1.6</v>
      </c>
      <c r="AO21" s="261">
        <v>-1.7</v>
      </c>
      <c r="AP21" s="261">
        <v>-2</v>
      </c>
      <c r="AQ21" s="166"/>
      <c r="AR21" s="115">
        <v>-0.90000000000000568</v>
      </c>
      <c r="AS21" s="117">
        <v>1.7999999999999972</v>
      </c>
      <c r="AT21" s="111">
        <v>2.5</v>
      </c>
      <c r="AU21" s="131">
        <v>0.29999999999999716</v>
      </c>
      <c r="AV21" s="131">
        <v>-2</v>
      </c>
    </row>
    <row r="22" spans="1:48">
      <c r="A22" s="90" t="s">
        <v>49</v>
      </c>
      <c r="B22" s="99">
        <v>-7.5</v>
      </c>
      <c r="C22" s="100">
        <v>1.2000000000000028</v>
      </c>
      <c r="D22" s="100">
        <v>2.2999999999999972</v>
      </c>
      <c r="E22" s="100">
        <v>6</v>
      </c>
      <c r="F22" s="100">
        <v>3.0999999999999943</v>
      </c>
      <c r="G22" s="100">
        <v>5.2000000000000028</v>
      </c>
      <c r="H22" s="100">
        <v>-2.4000000000000057</v>
      </c>
      <c r="I22" s="100">
        <v>9</v>
      </c>
      <c r="J22" s="100">
        <v>-3.2000000000000028</v>
      </c>
      <c r="K22" s="100">
        <v>-9.5999999999999943</v>
      </c>
      <c r="L22" s="100">
        <v>-15.799999999999997</v>
      </c>
      <c r="M22" s="101">
        <v>-19.200000000000003</v>
      </c>
      <c r="N22" s="99">
        <v>-1.5</v>
      </c>
      <c r="O22" s="100">
        <v>-5.5999999999999943</v>
      </c>
      <c r="P22" s="100">
        <v>-3</v>
      </c>
      <c r="Q22" s="100">
        <v>-15.599999999999994</v>
      </c>
      <c r="R22" s="100">
        <v>-4.2999999999999972</v>
      </c>
      <c r="S22" s="100">
        <v>-4.7999999999999972</v>
      </c>
      <c r="T22" s="249">
        <v>-5.0999999999999943</v>
      </c>
      <c r="U22" s="249">
        <v>-3.7999999999999972</v>
      </c>
      <c r="V22" s="264">
        <v>-8.4</v>
      </c>
      <c r="W22" s="264">
        <v>-1.5</v>
      </c>
      <c r="X22" s="264">
        <v>10.6</v>
      </c>
      <c r="Y22" s="264">
        <v>20</v>
      </c>
      <c r="Z22" s="166"/>
      <c r="AA22" s="115">
        <v>-1.5999999999999943</v>
      </c>
      <c r="AB22" s="111">
        <v>1.5</v>
      </c>
      <c r="AC22" s="111">
        <v>1.4000000000000057</v>
      </c>
      <c r="AD22" s="88">
        <v>-2.9000000000000057</v>
      </c>
      <c r="AE22" s="142">
        <v>-1.5</v>
      </c>
      <c r="AF22" s="88">
        <v>-3.7000000000000028</v>
      </c>
      <c r="AG22" s="88">
        <v>-3.4000000000000057</v>
      </c>
      <c r="AH22" s="88">
        <v>-6.5999999999999943</v>
      </c>
      <c r="AI22" s="88">
        <v>-6.0999999999999943</v>
      </c>
      <c r="AJ22" s="88">
        <v>-5.9000000000000057</v>
      </c>
      <c r="AK22" s="246">
        <v>-5.7999999999999972</v>
      </c>
      <c r="AL22" s="246">
        <v>-5.5</v>
      </c>
      <c r="AM22" s="261">
        <v>-5.7999999999999972</v>
      </c>
      <c r="AN22" s="261">
        <v>-5.4</v>
      </c>
      <c r="AO22" s="261">
        <v>-4.2</v>
      </c>
      <c r="AP22" s="261">
        <v>-2.4</v>
      </c>
      <c r="AQ22" s="166"/>
      <c r="AR22" s="115">
        <v>1.2000000000000028</v>
      </c>
      <c r="AS22" s="117">
        <v>-8.5</v>
      </c>
      <c r="AT22" s="111">
        <v>4.4000000000000057</v>
      </c>
      <c r="AU22" s="131">
        <v>-2.9000000000000057</v>
      </c>
      <c r="AV22" s="131">
        <v>-2.4</v>
      </c>
    </row>
    <row r="23" spans="1:48">
      <c r="A23" s="89" t="s">
        <v>50</v>
      </c>
      <c r="B23" s="99">
        <v>-1.5999999999999943</v>
      </c>
      <c r="C23" s="100">
        <v>-2.0999999999999943</v>
      </c>
      <c r="D23" s="100">
        <v>5.7999999999999972</v>
      </c>
      <c r="E23" s="100">
        <v>5.5</v>
      </c>
      <c r="F23" s="100">
        <v>4</v>
      </c>
      <c r="G23" s="100">
        <v>-1.4000000000000057</v>
      </c>
      <c r="H23" s="100">
        <v>4.5</v>
      </c>
      <c r="I23" s="100">
        <v>2</v>
      </c>
      <c r="J23" s="100">
        <v>2.2000000000000028</v>
      </c>
      <c r="K23" s="100">
        <v>-1.7000000000000028</v>
      </c>
      <c r="L23" s="100">
        <v>-3.2999999999999972</v>
      </c>
      <c r="M23" s="101">
        <v>-1.9000000000000057</v>
      </c>
      <c r="N23" s="99">
        <v>-3.2</v>
      </c>
      <c r="O23" s="100">
        <v>-0.40000000000000568</v>
      </c>
      <c r="P23" s="100">
        <v>-8.5</v>
      </c>
      <c r="Q23" s="100">
        <v>-20.299999999999997</v>
      </c>
      <c r="R23" s="100">
        <v>-15.599999999999994</v>
      </c>
      <c r="S23" s="100">
        <v>-6.2000000000000028</v>
      </c>
      <c r="T23" s="249">
        <v>-6.6</v>
      </c>
      <c r="U23" s="249">
        <v>-7.7000000000000028</v>
      </c>
      <c r="V23" s="264">
        <v>-5.8</v>
      </c>
      <c r="W23" s="264">
        <v>-6.6</v>
      </c>
      <c r="X23" s="264">
        <v>-3.4</v>
      </c>
      <c r="Y23" s="264">
        <v>1.8</v>
      </c>
      <c r="Z23" s="166"/>
      <c r="AA23" s="115">
        <v>0.79999999999999716</v>
      </c>
      <c r="AB23" s="111">
        <v>1.7999999999999972</v>
      </c>
      <c r="AC23" s="111">
        <v>2.0999999999999943</v>
      </c>
      <c r="AD23" s="37">
        <v>0.90000000000000568</v>
      </c>
      <c r="AE23" s="146">
        <v>-3.2</v>
      </c>
      <c r="AF23" s="37">
        <v>-1.4000000000000057</v>
      </c>
      <c r="AG23" s="37">
        <v>-4.5999999999999943</v>
      </c>
      <c r="AH23" s="37">
        <v>-8.7000000000000028</v>
      </c>
      <c r="AI23" s="37">
        <v>-10</v>
      </c>
      <c r="AJ23" s="37">
        <v>-9.5999999999999943</v>
      </c>
      <c r="AK23" s="246">
        <v>-9.1999999999999993</v>
      </c>
      <c r="AL23" s="246">
        <v>-9</v>
      </c>
      <c r="AM23" s="261">
        <v>-8.6</v>
      </c>
      <c r="AN23" s="261">
        <v>-8.3000000000000007</v>
      </c>
      <c r="AO23" s="261">
        <v>-7.8</v>
      </c>
      <c r="AP23" s="261">
        <v>-6.9</v>
      </c>
      <c r="AQ23" s="166"/>
      <c r="AR23" s="115">
        <v>5.5999999999999943</v>
      </c>
      <c r="AS23" s="117">
        <v>5.2000000000000028</v>
      </c>
      <c r="AT23" s="117">
        <v>2.9000000000000057</v>
      </c>
      <c r="AU23" s="133">
        <v>0.90000000000000568</v>
      </c>
      <c r="AV23" s="133">
        <v>-6.9</v>
      </c>
    </row>
    <row r="24" spans="1:48">
      <c r="A24" s="91" t="s">
        <v>51</v>
      </c>
      <c r="B24" s="99">
        <v>1.7999999999999972</v>
      </c>
      <c r="C24" s="100">
        <v>3.2000000000000028</v>
      </c>
      <c r="D24" s="100">
        <v>9.5</v>
      </c>
      <c r="E24" s="100">
        <v>6</v>
      </c>
      <c r="F24" s="100">
        <v>6.2999999999999972</v>
      </c>
      <c r="G24" s="100">
        <v>4.0999999999999943</v>
      </c>
      <c r="H24" s="100">
        <v>13.400000000000006</v>
      </c>
      <c r="I24" s="100">
        <v>2.2000000000000028</v>
      </c>
      <c r="J24" s="100">
        <v>2.4000000000000057</v>
      </c>
      <c r="K24" s="100">
        <v>-2.7000000000000028</v>
      </c>
      <c r="L24" s="100">
        <v>-0.40000000000000568</v>
      </c>
      <c r="M24" s="101">
        <v>-0.70000000000000284</v>
      </c>
      <c r="N24" s="99">
        <v>2.9</v>
      </c>
      <c r="O24" s="100">
        <v>6.5999999999999943</v>
      </c>
      <c r="P24" s="100">
        <v>-1.2999999999999972</v>
      </c>
      <c r="Q24" s="100">
        <v>-6.5</v>
      </c>
      <c r="R24" s="100">
        <v>-5.4000000000000057</v>
      </c>
      <c r="S24" s="100">
        <v>0.8</v>
      </c>
      <c r="T24" s="249">
        <v>4.5999999999999943</v>
      </c>
      <c r="U24" s="249">
        <v>-0.40000000000000568</v>
      </c>
      <c r="V24" s="264">
        <v>-8.6999999999999993</v>
      </c>
      <c r="W24" s="264">
        <v>-7.2</v>
      </c>
      <c r="X24" s="264">
        <v>-5.4</v>
      </c>
      <c r="Y24" s="264">
        <v>-1.7</v>
      </c>
      <c r="Z24" s="166"/>
      <c r="AA24" s="115">
        <v>4.9000000000000057</v>
      </c>
      <c r="AB24" s="111">
        <v>5.2000000000000028</v>
      </c>
      <c r="AC24" s="111">
        <v>5.4000000000000057</v>
      </c>
      <c r="AD24" s="88">
        <v>3.2999999999999972</v>
      </c>
      <c r="AE24" s="142">
        <v>2.9</v>
      </c>
      <c r="AF24" s="88">
        <v>4.5</v>
      </c>
      <c r="AG24" s="88">
        <v>2.4000000000000057</v>
      </c>
      <c r="AH24" s="88">
        <v>0.2</v>
      </c>
      <c r="AI24" s="88">
        <v>-1</v>
      </c>
      <c r="AJ24" s="88">
        <v>-0.70000000000000284</v>
      </c>
      <c r="AK24" s="246">
        <v>9.9999999999994316E-2</v>
      </c>
      <c r="AL24" s="246">
        <v>9.9999999999994316E-2</v>
      </c>
      <c r="AM24" s="261">
        <v>-1.1000000000000001</v>
      </c>
      <c r="AN24" s="261">
        <v>-1.8</v>
      </c>
      <c r="AO24" s="261">
        <v>-2.2000000000000002</v>
      </c>
      <c r="AP24" s="261">
        <v>-2</v>
      </c>
      <c r="AQ24" s="166"/>
      <c r="AR24" s="115">
        <v>7.4000000000000057</v>
      </c>
      <c r="AS24" s="117">
        <v>6.2999999999999972</v>
      </c>
      <c r="AT24" s="111">
        <v>-1.2999999999999972</v>
      </c>
      <c r="AU24" s="131">
        <v>3.2999999999999972</v>
      </c>
      <c r="AV24" s="131">
        <v>-2</v>
      </c>
    </row>
    <row r="25" spans="1:48" ht="14.15" customHeight="1">
      <c r="A25" s="90" t="s">
        <v>52</v>
      </c>
      <c r="B25" s="99">
        <v>1.7999999999999972</v>
      </c>
      <c r="C25" s="100">
        <v>-0.59999999999999432</v>
      </c>
      <c r="D25" s="100">
        <v>4</v>
      </c>
      <c r="E25" s="100">
        <v>0.20000000000000284</v>
      </c>
      <c r="F25" s="100">
        <v>10.900000000000006</v>
      </c>
      <c r="G25" s="100">
        <v>-9.5999999999999943</v>
      </c>
      <c r="H25" s="100">
        <v>-5.0999999999999943</v>
      </c>
      <c r="I25" s="100">
        <v>-1.0999999999999943</v>
      </c>
      <c r="J25" s="100">
        <v>-0.5</v>
      </c>
      <c r="K25" s="100">
        <v>11.099999999999994</v>
      </c>
      <c r="L25" s="100">
        <v>16.299999999999997</v>
      </c>
      <c r="M25" s="101">
        <v>9.5</v>
      </c>
      <c r="N25" s="99">
        <v>3.8</v>
      </c>
      <c r="O25" s="100">
        <v>2.2000000000000028</v>
      </c>
      <c r="P25" s="100">
        <v>-3.4000000000000057</v>
      </c>
      <c r="Q25" s="100">
        <v>-0.79999999999999716</v>
      </c>
      <c r="R25" s="100">
        <v>-0.8</v>
      </c>
      <c r="S25" s="100">
        <v>7.7</v>
      </c>
      <c r="T25" s="249">
        <v>-9.4000000000000057</v>
      </c>
      <c r="U25" s="249">
        <v>5.2999999999999972</v>
      </c>
      <c r="V25" s="264">
        <v>-8.5</v>
      </c>
      <c r="W25" s="264">
        <v>-12.6</v>
      </c>
      <c r="X25" s="264">
        <v>-9.8000000000000007</v>
      </c>
      <c r="Y25" s="264">
        <v>3.1</v>
      </c>
      <c r="Z25" s="166"/>
      <c r="AA25" s="115">
        <v>1.7999999999999972</v>
      </c>
      <c r="AB25" s="111">
        <v>1.0999999999999943</v>
      </c>
      <c r="AC25" s="111">
        <v>-9.9999999999994316E-2</v>
      </c>
      <c r="AD25" s="88">
        <v>3.0999999999999943</v>
      </c>
      <c r="AE25" s="142">
        <v>3.8</v>
      </c>
      <c r="AF25" s="88">
        <v>3.0999999999999943</v>
      </c>
      <c r="AG25" s="88">
        <v>0.90000000000000568</v>
      </c>
      <c r="AH25" s="88">
        <v>0.4</v>
      </c>
      <c r="AI25" s="88">
        <v>0.2</v>
      </c>
      <c r="AJ25" s="88">
        <v>1.3</v>
      </c>
      <c r="AK25" s="246">
        <v>-0.20000000000000284</v>
      </c>
      <c r="AL25" s="246">
        <v>0.5</v>
      </c>
      <c r="AM25" s="261">
        <v>-0.5</v>
      </c>
      <c r="AN25" s="261">
        <v>-1.9</v>
      </c>
      <c r="AO25" s="261">
        <v>-2.7</v>
      </c>
      <c r="AP25" s="261">
        <v>-2.2000000000000002</v>
      </c>
      <c r="AQ25" s="166"/>
      <c r="AR25" s="115">
        <v>6.7999999999999972</v>
      </c>
      <c r="AS25" s="117">
        <v>-6.5999999999999943</v>
      </c>
      <c r="AT25" s="111">
        <v>6.7999999999999972</v>
      </c>
      <c r="AU25" s="131">
        <v>3.0999999999999943</v>
      </c>
      <c r="AV25" s="131">
        <v>-2.2000000000000002</v>
      </c>
    </row>
    <row r="26" spans="1:48">
      <c r="A26" s="90" t="s">
        <v>93</v>
      </c>
      <c r="B26" s="99">
        <v>-14.400000000000006</v>
      </c>
      <c r="C26" s="100">
        <v>-19.700000000000003</v>
      </c>
      <c r="D26" s="100">
        <v>10.700000000000003</v>
      </c>
      <c r="E26" s="100">
        <v>13.099999999999994</v>
      </c>
      <c r="F26" s="100">
        <v>20.200000000000003</v>
      </c>
      <c r="G26" s="100">
        <v>21.700000000000003</v>
      </c>
      <c r="H26" s="100">
        <v>8.5</v>
      </c>
      <c r="I26" s="100">
        <v>15.900000000000006</v>
      </c>
      <c r="J26" s="100">
        <v>24.400000000000006</v>
      </c>
      <c r="K26" s="100">
        <v>22.5</v>
      </c>
      <c r="L26" s="100">
        <v>27.5</v>
      </c>
      <c r="M26" s="101">
        <v>26.400000000000006</v>
      </c>
      <c r="N26" s="99">
        <v>24.4</v>
      </c>
      <c r="O26" s="100">
        <v>22.5</v>
      </c>
      <c r="P26" s="100">
        <v>2.2999999999999998</v>
      </c>
      <c r="Q26" s="100">
        <v>6.5</v>
      </c>
      <c r="R26" s="100">
        <v>-5.5999999999999943</v>
      </c>
      <c r="S26" s="100">
        <v>1.1000000000000001</v>
      </c>
      <c r="T26" s="249">
        <v>13.200000000000003</v>
      </c>
      <c r="U26" s="249">
        <v>0.59999999999999432</v>
      </c>
      <c r="V26" s="264">
        <v>5.8</v>
      </c>
      <c r="W26" s="264">
        <v>1.9</v>
      </c>
      <c r="X26" s="264">
        <v>-13.4</v>
      </c>
      <c r="Y26" s="264">
        <v>3.6</v>
      </c>
      <c r="Z26" s="166"/>
      <c r="AA26" s="115">
        <v>-7.5999999999999943</v>
      </c>
      <c r="AB26" s="111">
        <v>5</v>
      </c>
      <c r="AC26" s="111">
        <v>8.9000000000000057</v>
      </c>
      <c r="AD26" s="88">
        <v>12.900000000000006</v>
      </c>
      <c r="AE26" s="142">
        <v>24.4</v>
      </c>
      <c r="AF26" s="88">
        <v>23.400000000000006</v>
      </c>
      <c r="AG26" s="88">
        <v>14.700000000000003</v>
      </c>
      <c r="AH26" s="88">
        <v>13</v>
      </c>
      <c r="AI26" s="88">
        <v>9.3000000000000007</v>
      </c>
      <c r="AJ26" s="88">
        <v>7.8</v>
      </c>
      <c r="AK26" s="246">
        <v>8.5999999999999943</v>
      </c>
      <c r="AL26" s="246">
        <v>7.5</v>
      </c>
      <c r="AM26" s="261">
        <v>7.3</v>
      </c>
      <c r="AN26" s="261">
        <v>6.7</v>
      </c>
      <c r="AO26" s="261">
        <v>4.8</v>
      </c>
      <c r="AP26" s="261">
        <v>4.7</v>
      </c>
      <c r="AQ26" s="166"/>
      <c r="AR26" s="115">
        <v>3.2000000000000028</v>
      </c>
      <c r="AS26" s="117">
        <v>2.2999999999999972</v>
      </c>
      <c r="AT26" s="111">
        <v>15.299999999999997</v>
      </c>
      <c r="AU26" s="131">
        <v>12.900000000000006</v>
      </c>
      <c r="AV26" s="131">
        <v>4.7</v>
      </c>
    </row>
    <row r="27" spans="1:48">
      <c r="A27" s="90" t="s">
        <v>94</v>
      </c>
      <c r="B27" s="99">
        <v>7</v>
      </c>
      <c r="C27" s="100">
        <v>15.599999999999994</v>
      </c>
      <c r="D27" s="100">
        <v>2.7999999999999972</v>
      </c>
      <c r="E27" s="100">
        <v>21.200000000000003</v>
      </c>
      <c r="F27" s="100">
        <v>2.5999999999999943</v>
      </c>
      <c r="G27" s="100">
        <v>0.70000000000000284</v>
      </c>
      <c r="H27" s="100">
        <v>1.5</v>
      </c>
      <c r="I27" s="100">
        <v>-8.7000000000000028</v>
      </c>
      <c r="J27" s="100">
        <v>3.4000000000000057</v>
      </c>
      <c r="K27" s="100">
        <v>-0.40000000000000568</v>
      </c>
      <c r="L27" s="100">
        <v>0.29999999999999716</v>
      </c>
      <c r="M27" s="101">
        <v>2.2999999999999972</v>
      </c>
      <c r="N27" s="99">
        <v>-14.7</v>
      </c>
      <c r="O27" s="100">
        <v>-0.29999999999999716</v>
      </c>
      <c r="P27" s="100">
        <v>21.8</v>
      </c>
      <c r="Q27" s="100">
        <v>17.100000000000001</v>
      </c>
      <c r="R27" s="100">
        <v>8.8000000000000007</v>
      </c>
      <c r="S27" s="100">
        <v>-6.9000000000000057</v>
      </c>
      <c r="T27" s="249">
        <v>-19.599999999999994</v>
      </c>
      <c r="U27" s="249">
        <v>14.099999999999994</v>
      </c>
      <c r="V27" s="264">
        <v>-4.8</v>
      </c>
      <c r="W27" s="264">
        <v>-2.2000000000000002</v>
      </c>
      <c r="X27" s="264">
        <v>-0.6</v>
      </c>
      <c r="Y27" s="264">
        <v>25.1</v>
      </c>
      <c r="Z27" s="166"/>
      <c r="AA27" s="115">
        <v>8.4000000000000057</v>
      </c>
      <c r="AB27" s="111">
        <v>8</v>
      </c>
      <c r="AC27" s="111">
        <v>4.9000000000000057</v>
      </c>
      <c r="AD27" s="88">
        <v>3.7000000000000028</v>
      </c>
      <c r="AE27" s="142">
        <v>-14.7</v>
      </c>
      <c r="AF27" s="88">
        <v>-6.7999999999999972</v>
      </c>
      <c r="AG27" s="88">
        <v>2.7000000000000028</v>
      </c>
      <c r="AH27" s="88">
        <v>6.3</v>
      </c>
      <c r="AI27" s="88">
        <v>6.7</v>
      </c>
      <c r="AJ27" s="88">
        <v>4.5</v>
      </c>
      <c r="AK27" s="246">
        <v>1</v>
      </c>
      <c r="AL27" s="246">
        <v>2.2999999999999972</v>
      </c>
      <c r="AM27" s="261">
        <v>1.4</v>
      </c>
      <c r="AN27" s="261">
        <v>1</v>
      </c>
      <c r="AO27" s="261">
        <v>0.8</v>
      </c>
      <c r="AP27" s="261">
        <v>3</v>
      </c>
      <c r="AQ27" s="166"/>
      <c r="AR27" s="115">
        <v>10.400000000000006</v>
      </c>
      <c r="AS27" s="117">
        <v>3.5999999999999943</v>
      </c>
      <c r="AT27" s="111">
        <v>-5</v>
      </c>
      <c r="AU27" s="131">
        <v>3.7000000000000028</v>
      </c>
      <c r="AV27" s="131">
        <v>3</v>
      </c>
    </row>
    <row r="28" spans="1:48" ht="12.75" customHeight="1">
      <c r="A28" s="90" t="s">
        <v>95</v>
      </c>
      <c r="B28" s="99">
        <v>4.4000000000000057</v>
      </c>
      <c r="C28" s="100">
        <v>11.400000000000006</v>
      </c>
      <c r="D28" s="100">
        <v>21.099999999999994</v>
      </c>
      <c r="E28" s="100">
        <v>15.200000000000003</v>
      </c>
      <c r="F28" s="100">
        <v>-0.20000000000000284</v>
      </c>
      <c r="G28" s="100">
        <v>-2.4000000000000057</v>
      </c>
      <c r="H28" s="100">
        <v>10</v>
      </c>
      <c r="I28" s="100">
        <v>6.4000000000000057</v>
      </c>
      <c r="J28" s="100">
        <v>6.2000000000000028</v>
      </c>
      <c r="K28" s="100">
        <v>5</v>
      </c>
      <c r="L28" s="100">
        <v>2.0999999999999943</v>
      </c>
      <c r="M28" s="101">
        <v>7.5</v>
      </c>
      <c r="N28" s="99">
        <v>-7.6</v>
      </c>
      <c r="O28" s="100">
        <v>-3.4000000000000057</v>
      </c>
      <c r="P28" s="100">
        <v>-5.2000000000000028</v>
      </c>
      <c r="Q28" s="100">
        <v>-30.5</v>
      </c>
      <c r="R28" s="100">
        <v>-17.599999999999994</v>
      </c>
      <c r="S28" s="100">
        <v>-3.5</v>
      </c>
      <c r="T28" s="249">
        <v>-1.4000000000000057</v>
      </c>
      <c r="U28" s="249">
        <v>0</v>
      </c>
      <c r="V28" s="264">
        <v>11.1</v>
      </c>
      <c r="W28" s="264">
        <v>2</v>
      </c>
      <c r="X28" s="264">
        <v>9.6</v>
      </c>
      <c r="Y28" s="264">
        <v>14.5</v>
      </c>
      <c r="Z28" s="166"/>
      <c r="AA28" s="115">
        <v>12.799999999999997</v>
      </c>
      <c r="AB28" s="111">
        <v>7.2999999999999972</v>
      </c>
      <c r="AC28" s="111">
        <v>7.4000000000000057</v>
      </c>
      <c r="AD28" s="88">
        <v>6.7000000000000028</v>
      </c>
      <c r="AE28" s="142">
        <v>-7.6</v>
      </c>
      <c r="AF28" s="88">
        <v>-4.5</v>
      </c>
      <c r="AG28" s="88">
        <v>-4.5999999999999943</v>
      </c>
      <c r="AH28" s="88">
        <v>-12.299999999999997</v>
      </c>
      <c r="AI28" s="88">
        <v>-12.400000000000006</v>
      </c>
      <c r="AJ28" s="88">
        <v>-10.400000000000006</v>
      </c>
      <c r="AK28" s="246">
        <v>-8.4000000000000057</v>
      </c>
      <c r="AL28" s="246">
        <v>-7.0999999999999943</v>
      </c>
      <c r="AM28" s="261">
        <v>-4.8</v>
      </c>
      <c r="AN28" s="261">
        <v>-4</v>
      </c>
      <c r="AO28" s="261">
        <v>-2.6</v>
      </c>
      <c r="AP28" s="261">
        <v>-1.3</v>
      </c>
      <c r="AQ28" s="166"/>
      <c r="AR28" s="115">
        <v>11.099999999999994</v>
      </c>
      <c r="AS28" s="117">
        <v>5.2999999999999972</v>
      </c>
      <c r="AT28" s="111">
        <v>0.79999999999999716</v>
      </c>
      <c r="AU28" s="131">
        <v>6.7000000000000028</v>
      </c>
      <c r="AV28" s="131">
        <v>-1.3</v>
      </c>
    </row>
    <row r="29" spans="1:48">
      <c r="A29" s="90" t="s">
        <v>96</v>
      </c>
      <c r="B29" s="99">
        <v>-3.5999999999999943</v>
      </c>
      <c r="C29" s="100">
        <v>0.70000000000000284</v>
      </c>
      <c r="D29" s="100">
        <v>10.099999999999994</v>
      </c>
      <c r="E29" s="100">
        <v>9.0999999999999943</v>
      </c>
      <c r="F29" s="100">
        <v>8.0999999999999943</v>
      </c>
      <c r="G29" s="100">
        <v>-4</v>
      </c>
      <c r="H29" s="100">
        <v>-1.7000000000000028</v>
      </c>
      <c r="I29" s="100">
        <v>1.4000000000000057</v>
      </c>
      <c r="J29" s="100">
        <v>-2.7999999999999972</v>
      </c>
      <c r="K29" s="100">
        <v>-10.200000000000003</v>
      </c>
      <c r="L29" s="100">
        <v>-14.5</v>
      </c>
      <c r="M29" s="101">
        <v>-8.2000000000000028</v>
      </c>
      <c r="N29" s="99">
        <v>-10.3</v>
      </c>
      <c r="O29" s="100">
        <v>-4.0999999999999943</v>
      </c>
      <c r="P29" s="100">
        <v>-15.799999999999997</v>
      </c>
      <c r="Q29" s="100">
        <v>-29.900000000000006</v>
      </c>
      <c r="R29" s="100">
        <v>-19</v>
      </c>
      <c r="S29" s="100">
        <v>-3.9000000000000057</v>
      </c>
      <c r="T29" s="249">
        <v>-10.599999999999994</v>
      </c>
      <c r="U29" s="249">
        <v>-10.400000000000006</v>
      </c>
      <c r="V29" s="264">
        <v>-7.6</v>
      </c>
      <c r="W29" s="264">
        <v>-3.3</v>
      </c>
      <c r="X29" s="264">
        <v>8.1999999999999993</v>
      </c>
      <c r="Y29" s="264">
        <v>4.3</v>
      </c>
      <c r="Z29" s="166"/>
      <c r="AA29" s="115">
        <v>2.4000000000000057</v>
      </c>
      <c r="AB29" s="111">
        <v>3.4000000000000057</v>
      </c>
      <c r="AC29" s="111">
        <v>1.9000000000000057</v>
      </c>
      <c r="AD29" s="88">
        <v>-1.4000000000000057</v>
      </c>
      <c r="AE29" s="142">
        <v>-10.3</v>
      </c>
      <c r="AF29" s="88">
        <v>-7.2999999999999972</v>
      </c>
      <c r="AG29" s="88">
        <v>-10.299999999999997</v>
      </c>
      <c r="AH29" s="88">
        <v>-15.400000000000006</v>
      </c>
      <c r="AI29" s="88">
        <v>-16.099999999999994</v>
      </c>
      <c r="AJ29" s="88">
        <v>-14.200000000000003</v>
      </c>
      <c r="AK29" s="246">
        <v>-13.599999999999994</v>
      </c>
      <c r="AL29" s="246">
        <v>-13.200000000000003</v>
      </c>
      <c r="AM29" s="261">
        <v>-12.6</v>
      </c>
      <c r="AN29" s="261">
        <v>-11.7</v>
      </c>
      <c r="AO29" s="261">
        <v>-10.199999999999999</v>
      </c>
      <c r="AP29" s="261">
        <v>-9.1</v>
      </c>
      <c r="AQ29" s="166"/>
      <c r="AR29" s="115">
        <v>5</v>
      </c>
      <c r="AS29" s="117">
        <v>-2.5999999999999943</v>
      </c>
      <c r="AT29" s="111">
        <v>0.79999999999999716</v>
      </c>
      <c r="AU29" s="131">
        <v>-1.4000000000000057</v>
      </c>
      <c r="AV29" s="131">
        <v>-9.1</v>
      </c>
    </row>
    <row r="30" spans="1:48" ht="23.5">
      <c r="A30" s="90" t="s">
        <v>97</v>
      </c>
      <c r="B30" s="99">
        <v>-3.2000000000000028</v>
      </c>
      <c r="C30" s="100">
        <v>-8.0999999999999943</v>
      </c>
      <c r="D30" s="100">
        <v>0.5</v>
      </c>
      <c r="E30" s="100">
        <v>9.9999999999994316E-2</v>
      </c>
      <c r="F30" s="100">
        <v>-3.2999999999999972</v>
      </c>
      <c r="G30" s="100">
        <v>-4</v>
      </c>
      <c r="H30" s="100">
        <v>3.2999999999999972</v>
      </c>
      <c r="I30" s="100">
        <v>0.90000000000000568</v>
      </c>
      <c r="J30" s="100">
        <v>0.40000000000000568</v>
      </c>
      <c r="K30" s="100">
        <v>2.5999999999999943</v>
      </c>
      <c r="L30" s="100">
        <v>-8.0999999999999943</v>
      </c>
      <c r="M30" s="101">
        <v>-6.4000000000000057</v>
      </c>
      <c r="N30" s="99">
        <v>-10.5</v>
      </c>
      <c r="O30" s="100">
        <v>-13.200000000000003</v>
      </c>
      <c r="P30" s="100">
        <v>-16.799999999999997</v>
      </c>
      <c r="Q30" s="100">
        <v>-35.599999999999994</v>
      </c>
      <c r="R30" s="100">
        <v>-22.400000000000006</v>
      </c>
      <c r="S30" s="100">
        <v>-22.5</v>
      </c>
      <c r="T30" s="249">
        <v>-21.299999999999997</v>
      </c>
      <c r="U30" s="249">
        <v>-22.799999999999997</v>
      </c>
      <c r="V30" s="264">
        <v>-9.1</v>
      </c>
      <c r="W30" s="264">
        <v>-18.600000000000001</v>
      </c>
      <c r="X30" s="264">
        <v>-15.3</v>
      </c>
      <c r="Y30" s="264">
        <v>-3.3</v>
      </c>
      <c r="Z30" s="166"/>
      <c r="AA30" s="115">
        <v>-3.7000000000000028</v>
      </c>
      <c r="AB30" s="111">
        <v>-3</v>
      </c>
      <c r="AC30" s="111">
        <v>-1.5</v>
      </c>
      <c r="AD30" s="88">
        <v>-2.2000000000000028</v>
      </c>
      <c r="AE30" s="142">
        <v>-10.5</v>
      </c>
      <c r="AF30" s="88">
        <v>-13.599999999999994</v>
      </c>
      <c r="AG30" s="88">
        <v>-14.5</v>
      </c>
      <c r="AH30" s="88">
        <v>-19.700000000000003</v>
      </c>
      <c r="AI30" s="88">
        <v>-20.200000000000003</v>
      </c>
      <c r="AJ30" s="88">
        <v>-22.200000000000003</v>
      </c>
      <c r="AK30" s="246">
        <v>-22.099999999999994</v>
      </c>
      <c r="AL30" s="246">
        <v>-22.099999999999994</v>
      </c>
      <c r="AM30" s="261">
        <v>-20.6</v>
      </c>
      <c r="AN30" s="261">
        <v>-20.399999999999999</v>
      </c>
      <c r="AO30" s="261">
        <v>-19.899999999999999</v>
      </c>
      <c r="AP30" s="261">
        <v>-18.5</v>
      </c>
      <c r="AQ30" s="166"/>
      <c r="AR30" s="115">
        <v>1.7999999999999972</v>
      </c>
      <c r="AS30" s="117">
        <v>11.700000000000003</v>
      </c>
      <c r="AT30" s="111">
        <v>12.400000000000006</v>
      </c>
      <c r="AU30" s="131">
        <v>-2.2000000000000028</v>
      </c>
      <c r="AV30" s="131">
        <v>-18.5</v>
      </c>
    </row>
    <row r="31" spans="1:48" ht="25.5" customHeight="1">
      <c r="A31" s="92" t="s">
        <v>98</v>
      </c>
      <c r="B31" s="105">
        <v>-0.79999999999999716</v>
      </c>
      <c r="C31" s="106">
        <v>-8</v>
      </c>
      <c r="D31" s="106">
        <v>-11.299999999999997</v>
      </c>
      <c r="E31" s="106">
        <v>-9.9999999999994316E-2</v>
      </c>
      <c r="F31" s="106">
        <v>0.59999999999999432</v>
      </c>
      <c r="G31" s="106">
        <v>6.0999999999999943</v>
      </c>
      <c r="H31" s="106">
        <v>-2.0999999999999943</v>
      </c>
      <c r="I31" s="106">
        <v>3.0999999999999943</v>
      </c>
      <c r="J31" s="106">
        <v>0.59999999999999432</v>
      </c>
      <c r="K31" s="106">
        <v>-2.7000000000000028</v>
      </c>
      <c r="L31" s="106">
        <v>-11.700000000000003</v>
      </c>
      <c r="M31" s="107">
        <v>-16.299999999999997</v>
      </c>
      <c r="N31" s="105">
        <v>-11.8</v>
      </c>
      <c r="O31" s="106">
        <v>-1.7999999999999972</v>
      </c>
      <c r="P31" s="106">
        <v>-10</v>
      </c>
      <c r="Q31" s="106">
        <v>-7.2000000000000028</v>
      </c>
      <c r="R31" s="106">
        <v>-1.9000000000000057</v>
      </c>
      <c r="S31" s="106">
        <v>-4</v>
      </c>
      <c r="T31" s="106">
        <v>0.7</v>
      </c>
      <c r="U31" s="106">
        <v>-4.5999999999999943</v>
      </c>
      <c r="V31" s="106">
        <v>-0.2</v>
      </c>
      <c r="W31" s="106">
        <v>-1.8</v>
      </c>
      <c r="X31" s="106">
        <v>10</v>
      </c>
      <c r="Y31" s="106">
        <v>15.8</v>
      </c>
      <c r="Z31" s="166"/>
      <c r="AA31" s="120">
        <v>-6.7000000000000028</v>
      </c>
      <c r="AB31" s="121">
        <v>-3</v>
      </c>
      <c r="AC31" s="121">
        <v>-2</v>
      </c>
      <c r="AD31" s="147">
        <v>-4.4000000000000057</v>
      </c>
      <c r="AE31" s="148">
        <v>-11.8</v>
      </c>
      <c r="AF31" s="147">
        <v>-7.0999999999999943</v>
      </c>
      <c r="AG31" s="147">
        <v>-8.0999999999999943</v>
      </c>
      <c r="AH31" s="147">
        <v>-8</v>
      </c>
      <c r="AI31" s="147">
        <v>-6.9</v>
      </c>
      <c r="AJ31" s="147">
        <v>-6.5</v>
      </c>
      <c r="AK31" s="147">
        <v>-5.3</v>
      </c>
      <c r="AL31" s="147">
        <v>-5.2999999999999972</v>
      </c>
      <c r="AM31" s="265">
        <v>-4.8</v>
      </c>
      <c r="AN31" s="265">
        <v>-4.5</v>
      </c>
      <c r="AO31" s="265">
        <v>-3.1</v>
      </c>
      <c r="AP31" s="265">
        <v>-1.3</v>
      </c>
      <c r="AQ31" s="166"/>
      <c r="AR31" s="120">
        <v>3.0999999999999943</v>
      </c>
      <c r="AS31" s="122">
        <v>-6</v>
      </c>
      <c r="AT31" s="121">
        <v>3</v>
      </c>
      <c r="AU31" s="134">
        <v>-4.4000000000000057</v>
      </c>
      <c r="AV31" s="134">
        <v>-1.3</v>
      </c>
    </row>
    <row r="32" spans="1:48">
      <c r="A32" s="16" t="s">
        <v>59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250"/>
      <c r="U32" s="250"/>
      <c r="V32" s="269"/>
      <c r="W32" s="269"/>
      <c r="X32" s="269"/>
      <c r="Y32" s="269"/>
      <c r="Z32" s="83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266"/>
      <c r="AN32" s="266"/>
      <c r="AO32" s="266"/>
      <c r="AP32" s="266"/>
      <c r="AQ32" s="83"/>
      <c r="AR32" s="37"/>
      <c r="AS32" s="37"/>
      <c r="AT32" s="88"/>
    </row>
    <row r="33" spans="1:45" s="93" customFormat="1" ht="12">
      <c r="A33" s="94" t="s">
        <v>234</v>
      </c>
    </row>
    <row r="34" spans="1:45">
      <c r="A34" s="94" t="s">
        <v>233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ht="13.5">
      <c r="A35" s="16" t="s">
        <v>99</v>
      </c>
    </row>
    <row r="36" spans="1:45" ht="20.149999999999999" customHeight="1">
      <c r="A36" s="95"/>
    </row>
    <row r="37" spans="1:45">
      <c r="A37" s="16"/>
    </row>
    <row r="38" spans="1:45">
      <c r="B38" s="149"/>
      <c r="C38" s="149"/>
    </row>
    <row r="39" spans="1:45">
      <c r="B39" s="149"/>
      <c r="C39" s="149"/>
    </row>
    <row r="40" spans="1:45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</row>
    <row r="41" spans="1:45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</row>
    <row r="42" spans="1:45"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</row>
    <row r="43" spans="1:45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</row>
    <row r="44" spans="1:45"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45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</row>
    <row r="46" spans="1:45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45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</row>
    <row r="48" spans="1:45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</row>
    <row r="49" spans="2:25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</row>
    <row r="50" spans="2:25"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</row>
  </sheetData>
  <mergeCells count="14">
    <mergeCell ref="A4:A5"/>
    <mergeCell ref="B4:M4"/>
    <mergeCell ref="N4:Q4"/>
    <mergeCell ref="AA4:AD4"/>
    <mergeCell ref="AE4:AH4"/>
    <mergeCell ref="AV4:AV5"/>
    <mergeCell ref="AS4:AS5"/>
    <mergeCell ref="AT4:AT5"/>
    <mergeCell ref="AU4:AU5"/>
    <mergeCell ref="B2:AT2"/>
    <mergeCell ref="AR3:AU3"/>
    <mergeCell ref="AR4:AR5"/>
    <mergeCell ref="AA3:AI3"/>
    <mergeCell ref="B3:R3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K41"/>
  <sheetViews>
    <sheetView showGridLines="0" zoomScale="50" zoomScaleNormal="85" zoomScalePageLayoutView="85" workbookViewId="0">
      <pane xSplit="3" ySplit="3" topLeftCell="AB4" activePane="bottomRight" state="frozen"/>
      <selection pane="topRight" activeCell="D1" sqref="D1"/>
      <selection pane="bottomLeft" activeCell="A4" sqref="A4"/>
      <selection pane="bottomRight" activeCell="AF9" sqref="AF9"/>
    </sheetView>
  </sheetViews>
  <sheetFormatPr defaultColWidth="5.26953125" defaultRowHeight="15" customHeight="1"/>
  <cols>
    <col min="1" max="1" width="5.7265625" style="168" customWidth="1"/>
    <col min="2" max="2" width="69.26953125" style="168" customWidth="1"/>
    <col min="3" max="3" width="10.7265625" style="168" customWidth="1"/>
    <col min="4" max="9" width="8.26953125" style="168" customWidth="1"/>
    <col min="10" max="10" width="8.7265625" style="168" customWidth="1"/>
    <col min="11" max="15" width="8.26953125" style="168" customWidth="1"/>
    <col min="16" max="16" width="8.7265625" style="168" customWidth="1"/>
    <col min="17" max="18" width="11.7265625" style="168" bestFit="1" customWidth="1"/>
    <col min="19" max="19" width="9.26953125" style="168" customWidth="1"/>
    <col min="20" max="20" width="8.26953125" style="168" customWidth="1"/>
    <col min="21" max="24" width="9.26953125" style="168" customWidth="1"/>
    <col min="25" max="25" width="11.54296875" style="168" customWidth="1"/>
    <col min="26" max="26" width="13" style="168" customWidth="1"/>
    <col min="27" max="27" width="12.7265625" style="168" customWidth="1"/>
    <col min="28" max="32" width="13.54296875" style="168" customWidth="1"/>
    <col min="33" max="16384" width="5.26953125" style="168"/>
  </cols>
  <sheetData>
    <row r="1" spans="2:37" s="167" customFormat="1" ht="30" customHeight="1">
      <c r="B1" s="351" t="s">
        <v>100</v>
      </c>
      <c r="C1" s="351"/>
      <c r="D1" s="351"/>
      <c r="E1" s="351"/>
      <c r="F1" s="351"/>
      <c r="U1" s="229"/>
    </row>
    <row r="2" spans="2:37" ht="15" customHeight="1">
      <c r="B2" s="352" t="s">
        <v>1</v>
      </c>
      <c r="C2" s="353" t="s">
        <v>101</v>
      </c>
      <c r="D2" s="353" t="s">
        <v>102</v>
      </c>
      <c r="E2" s="354" t="s">
        <v>3</v>
      </c>
      <c r="F2" s="354" t="s">
        <v>4</v>
      </c>
      <c r="G2" s="355" t="s">
        <v>5</v>
      </c>
      <c r="H2" s="355" t="s">
        <v>6</v>
      </c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5" t="s">
        <v>6</v>
      </c>
      <c r="U2" s="359" t="s">
        <v>7</v>
      </c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254"/>
    </row>
    <row r="3" spans="2:37" ht="15" customHeight="1">
      <c r="B3" s="352"/>
      <c r="C3" s="353"/>
      <c r="D3" s="353"/>
      <c r="E3" s="354"/>
      <c r="F3" s="354"/>
      <c r="G3" s="354"/>
      <c r="H3" s="169" t="s">
        <v>8</v>
      </c>
      <c r="I3" s="169" t="s">
        <v>9</v>
      </c>
      <c r="J3" s="169" t="s">
        <v>103</v>
      </c>
      <c r="K3" s="169" t="s">
        <v>11</v>
      </c>
      <c r="L3" s="170" t="s">
        <v>12</v>
      </c>
      <c r="M3" s="170" t="s">
        <v>13</v>
      </c>
      <c r="N3" s="170" t="s">
        <v>14</v>
      </c>
      <c r="O3" s="170" t="s">
        <v>15</v>
      </c>
      <c r="P3" s="170" t="s">
        <v>16</v>
      </c>
      <c r="Q3" s="170" t="s">
        <v>17</v>
      </c>
      <c r="R3" s="170" t="s">
        <v>18</v>
      </c>
      <c r="S3" s="170" t="s">
        <v>19</v>
      </c>
      <c r="T3" s="354"/>
      <c r="U3" s="257" t="s">
        <v>8</v>
      </c>
      <c r="V3" s="257" t="s">
        <v>9</v>
      </c>
      <c r="W3" s="257" t="s">
        <v>103</v>
      </c>
      <c r="X3" s="257" t="s">
        <v>11</v>
      </c>
      <c r="Y3" s="257" t="s">
        <v>12</v>
      </c>
      <c r="Z3" s="257" t="s">
        <v>13</v>
      </c>
      <c r="AA3" s="257" t="s">
        <v>14</v>
      </c>
      <c r="AB3" s="257" t="s">
        <v>15</v>
      </c>
      <c r="AC3" s="257" t="s">
        <v>16</v>
      </c>
      <c r="AD3" s="257" t="s">
        <v>17</v>
      </c>
      <c r="AE3" s="257" t="s">
        <v>18</v>
      </c>
      <c r="AF3" s="257" t="s">
        <v>19</v>
      </c>
    </row>
    <row r="4" spans="2:37" ht="15" customHeight="1">
      <c r="B4" s="171" t="s">
        <v>104</v>
      </c>
      <c r="C4" s="172"/>
      <c r="D4" s="173"/>
      <c r="E4" s="174"/>
      <c r="F4" s="174"/>
      <c r="G4" s="175"/>
      <c r="H4" s="176"/>
      <c r="I4" s="176"/>
      <c r="J4" s="176"/>
      <c r="K4" s="176"/>
      <c r="L4" s="177"/>
      <c r="M4" s="177"/>
      <c r="N4" s="177"/>
      <c r="O4" s="177"/>
      <c r="P4" s="177"/>
      <c r="Q4" s="177"/>
      <c r="R4" s="178"/>
      <c r="S4" s="178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</row>
    <row r="5" spans="2:37" s="182" customFormat="1" ht="15" customHeight="1">
      <c r="B5" s="358" t="s">
        <v>105</v>
      </c>
      <c r="C5" s="179" t="s">
        <v>106</v>
      </c>
      <c r="D5" s="180">
        <v>42760.5</v>
      </c>
      <c r="E5" s="180">
        <v>42584.5</v>
      </c>
      <c r="F5" s="180">
        <v>42386.402999999998</v>
      </c>
      <c r="G5" s="181">
        <v>42153.201000000001</v>
      </c>
      <c r="H5" s="181">
        <v>42122.656999999999</v>
      </c>
      <c r="I5" s="181">
        <v>42101.65</v>
      </c>
      <c r="J5" s="181">
        <v>42079.546999999999</v>
      </c>
      <c r="K5" s="181">
        <v>42055.934000000001</v>
      </c>
      <c r="L5" s="181">
        <v>42030.832000000002</v>
      </c>
      <c r="M5" s="181">
        <v>42010.063000000002</v>
      </c>
      <c r="N5" s="181">
        <v>41990.277999999998</v>
      </c>
      <c r="O5" s="181">
        <v>41976.188999999998</v>
      </c>
      <c r="P5" s="181">
        <v>41960.033000000003</v>
      </c>
      <c r="Q5" s="181">
        <v>41940.726000000002</v>
      </c>
      <c r="R5" s="181">
        <v>41922.67</v>
      </c>
      <c r="S5" s="181">
        <v>41902.415999999997</v>
      </c>
      <c r="T5" s="181">
        <v>41902.415999999997</v>
      </c>
      <c r="U5" s="181">
        <v>41879.904000000002</v>
      </c>
      <c r="V5" s="181">
        <v>41858.118999999999</v>
      </c>
      <c r="W5" s="181">
        <v>41830.618999999999</v>
      </c>
      <c r="X5" s="181">
        <v>41806.220999999998</v>
      </c>
      <c r="Y5" s="181">
        <v>41785.758000000002</v>
      </c>
      <c r="Z5" s="181">
        <v>41762.137999999999</v>
      </c>
      <c r="AA5" s="181">
        <v>41743.934999999998</v>
      </c>
      <c r="AB5" s="181">
        <v>41723.998</v>
      </c>
      <c r="AC5" s="181">
        <v>41703.326999999997</v>
      </c>
      <c r="AD5" s="181">
        <v>41670.811999999998</v>
      </c>
      <c r="AE5" s="181">
        <v>41629.925999999999</v>
      </c>
      <c r="AF5" s="181"/>
    </row>
    <row r="6" spans="2:37" s="188" customFormat="1" ht="15" customHeight="1">
      <c r="B6" s="358"/>
      <c r="C6" s="179" t="s">
        <v>107</v>
      </c>
      <c r="D6" s="183">
        <v>-0.4</v>
      </c>
      <c r="E6" s="183">
        <v>-0.4</v>
      </c>
      <c r="F6" s="183">
        <v>-0.5</v>
      </c>
      <c r="G6" s="184">
        <v>-0.6</v>
      </c>
      <c r="H6" s="184">
        <v>-0.6</v>
      </c>
      <c r="I6" s="185">
        <v>-0.6</v>
      </c>
      <c r="J6" s="186">
        <v>-0.6</v>
      </c>
      <c r="K6" s="186">
        <v>-0.6</v>
      </c>
      <c r="L6" s="186">
        <v>-0.6</v>
      </c>
      <c r="M6" s="186">
        <v>-0.6</v>
      </c>
      <c r="N6" s="187">
        <v>-0.6</v>
      </c>
      <c r="O6" s="187">
        <v>-0.6</v>
      </c>
      <c r="P6" s="187">
        <v>-0.6</v>
      </c>
      <c r="Q6" s="187">
        <v>-0.6</v>
      </c>
      <c r="R6" s="187">
        <v>-0.6</v>
      </c>
      <c r="S6" s="187">
        <v>-0.6</v>
      </c>
      <c r="T6" s="187">
        <v>-0.6</v>
      </c>
      <c r="U6" s="187">
        <v>-0.6</v>
      </c>
      <c r="V6" s="187">
        <v>-0.6</v>
      </c>
      <c r="W6" s="187">
        <v>-0.6</v>
      </c>
      <c r="X6" s="187">
        <v>-0.6</v>
      </c>
      <c r="Y6" s="230">
        <v>-0.6</v>
      </c>
      <c r="Z6" s="230">
        <v>-0.6</v>
      </c>
      <c r="AA6" s="230">
        <v>-0.6</v>
      </c>
      <c r="AB6" s="230">
        <v>-0.6</v>
      </c>
      <c r="AC6" s="230">
        <v>-0.6</v>
      </c>
      <c r="AD6" s="187">
        <v>-0.6</v>
      </c>
      <c r="AE6" s="187">
        <v>-0.69829521831505303</v>
      </c>
      <c r="AF6" s="187"/>
      <c r="AG6" s="222"/>
      <c r="AH6" s="222"/>
      <c r="AI6" s="222"/>
      <c r="AJ6" s="222"/>
      <c r="AK6" s="222"/>
    </row>
    <row r="7" spans="2:37" s="188" customFormat="1" ht="15" customHeight="1">
      <c r="B7" s="358" t="s">
        <v>108</v>
      </c>
      <c r="C7" s="179" t="s">
        <v>106</v>
      </c>
      <c r="D7" s="180">
        <v>8013.7</v>
      </c>
      <c r="E7" s="180">
        <v>7828.8</v>
      </c>
      <c r="F7" s="180">
        <v>7679.4</v>
      </c>
      <c r="G7" s="189">
        <v>7661.5</v>
      </c>
      <c r="H7" s="189">
        <v>7554.5</v>
      </c>
      <c r="I7" s="189">
        <v>7541.9</v>
      </c>
      <c r="J7" s="189">
        <v>7538.5</v>
      </c>
      <c r="K7" s="189">
        <v>7517</v>
      </c>
      <c r="L7" s="189">
        <v>7473</v>
      </c>
      <c r="M7" s="189">
        <v>7445.1</v>
      </c>
      <c r="N7" s="189">
        <v>7419</v>
      </c>
      <c r="O7" s="189">
        <v>7396.8</v>
      </c>
      <c r="P7" s="189">
        <v>7376.6</v>
      </c>
      <c r="Q7" s="189">
        <v>7379.5</v>
      </c>
      <c r="R7" s="124">
        <v>7374.1</v>
      </c>
      <c r="S7" s="124">
        <v>7296.7</v>
      </c>
      <c r="T7" s="124">
        <v>7442.7</v>
      </c>
      <c r="U7" s="124">
        <v>7476</v>
      </c>
      <c r="V7" s="124">
        <v>7486.1</v>
      </c>
      <c r="W7" s="124">
        <v>7446.4</v>
      </c>
      <c r="X7" s="124">
        <v>7346.3</v>
      </c>
      <c r="Y7" s="124">
        <v>7319.5</v>
      </c>
      <c r="Z7" s="124">
        <v>7299.7</v>
      </c>
      <c r="AA7" s="124">
        <v>7289.3</v>
      </c>
      <c r="AB7" s="124">
        <v>7276</v>
      </c>
      <c r="AC7" s="124">
        <v>7303</v>
      </c>
      <c r="AD7" s="124">
        <v>7318</v>
      </c>
      <c r="AE7" s="124">
        <v>7322.8</v>
      </c>
      <c r="AF7" s="124">
        <v>7259.3</v>
      </c>
    </row>
    <row r="8" spans="2:37" s="188" customFormat="1" ht="15" customHeight="1">
      <c r="B8" s="358"/>
      <c r="C8" s="179" t="s">
        <v>107</v>
      </c>
      <c r="D8" s="190" t="s">
        <v>109</v>
      </c>
      <c r="E8" s="190">
        <v>-2.2999999999999998</v>
      </c>
      <c r="F8" s="190">
        <v>-1.9</v>
      </c>
      <c r="G8" s="191">
        <v>-0.2</v>
      </c>
      <c r="H8" s="191">
        <v>-1.7</v>
      </c>
      <c r="I8" s="191">
        <v>-2.1</v>
      </c>
      <c r="J8" s="191">
        <v>-2.1</v>
      </c>
      <c r="K8" s="191">
        <v>-2.5</v>
      </c>
      <c r="L8" s="191">
        <v>-2.9</v>
      </c>
      <c r="M8" s="191">
        <v>-2.8</v>
      </c>
      <c r="N8" s="191">
        <v>-2.9</v>
      </c>
      <c r="O8" s="191">
        <v>-2.8</v>
      </c>
      <c r="P8" s="191">
        <v>-3.1</v>
      </c>
      <c r="Q8" s="191">
        <v>-3.7</v>
      </c>
      <c r="R8" s="191">
        <v>-3.7</v>
      </c>
      <c r="S8" s="191">
        <v>-4</v>
      </c>
      <c r="T8" s="191">
        <v>-2.9</v>
      </c>
      <c r="U8" s="191">
        <v>-1</v>
      </c>
      <c r="V8" s="191">
        <v>-0.7</v>
      </c>
      <c r="W8" s="191">
        <v>-1.2217284605690821</v>
      </c>
      <c r="X8" s="191">
        <v>-2.2708527338033804</v>
      </c>
      <c r="Y8" s="191">
        <v>-2.1</v>
      </c>
      <c r="Z8" s="191">
        <v>-2</v>
      </c>
      <c r="AA8" s="191">
        <v>-1.7</v>
      </c>
      <c r="AB8" s="191">
        <v>-1.6</v>
      </c>
      <c r="AC8" s="191">
        <v>-1</v>
      </c>
      <c r="AD8" s="191">
        <v>-0.8</v>
      </c>
      <c r="AE8" s="191">
        <v>-0.7</v>
      </c>
      <c r="AF8" s="191">
        <v>-0.5</v>
      </c>
    </row>
    <row r="9" spans="2:37" s="188" customFormat="1" ht="15" customHeight="1">
      <c r="B9" s="192"/>
      <c r="C9" s="179"/>
      <c r="D9" s="190"/>
      <c r="E9" s="190"/>
      <c r="F9" s="190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</row>
    <row r="10" spans="2:37" s="188" customFormat="1" ht="15" customHeight="1">
      <c r="B10" s="171" t="s">
        <v>110</v>
      </c>
      <c r="C10" s="179"/>
      <c r="D10" s="190"/>
      <c r="E10" s="190"/>
      <c r="F10" s="190"/>
      <c r="G10" s="191"/>
      <c r="H10" s="185"/>
      <c r="I10" s="185"/>
      <c r="J10" s="185"/>
      <c r="K10" s="185"/>
      <c r="L10" s="193"/>
      <c r="M10" s="193"/>
      <c r="N10" s="193"/>
      <c r="O10" s="193"/>
      <c r="P10" s="193"/>
      <c r="Q10" s="193"/>
      <c r="R10" s="193"/>
      <c r="S10" s="193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</row>
    <row r="11" spans="2:37" s="188" customFormat="1" ht="15" customHeight="1">
      <c r="B11" s="192" t="s">
        <v>111</v>
      </c>
      <c r="C11" s="179" t="s">
        <v>112</v>
      </c>
      <c r="D11" s="194">
        <v>9.1</v>
      </c>
      <c r="E11" s="195">
        <v>9.3000000000000007</v>
      </c>
      <c r="F11" s="195">
        <v>9.5</v>
      </c>
      <c r="G11" s="196">
        <v>8.8000000000000007</v>
      </c>
      <c r="H11" s="186" t="s">
        <v>109</v>
      </c>
      <c r="I11" s="186" t="s">
        <v>109</v>
      </c>
      <c r="J11" s="186">
        <v>9.1999999999999993</v>
      </c>
      <c r="K11" s="186" t="s">
        <v>109</v>
      </c>
      <c r="L11" s="187" t="s">
        <v>109</v>
      </c>
      <c r="M11" s="187">
        <v>7.8</v>
      </c>
      <c r="N11" s="187" t="s">
        <v>109</v>
      </c>
      <c r="O11" s="187" t="s">
        <v>109</v>
      </c>
      <c r="P11" s="187">
        <v>7.3</v>
      </c>
      <c r="Q11" s="187" t="s">
        <v>109</v>
      </c>
      <c r="R11" s="187" t="s">
        <v>109</v>
      </c>
      <c r="S11" s="187">
        <v>8.6999999999999993</v>
      </c>
      <c r="T11" s="196">
        <v>8.1999999999999993</v>
      </c>
      <c r="U11" s="196" t="s">
        <v>109</v>
      </c>
      <c r="V11" s="196" t="s">
        <v>109</v>
      </c>
      <c r="W11" s="196">
        <v>8.6</v>
      </c>
      <c r="X11" s="196" t="s">
        <v>109</v>
      </c>
      <c r="Y11" s="196" t="s">
        <v>109</v>
      </c>
      <c r="Z11" s="196">
        <v>9.9</v>
      </c>
      <c r="AA11" s="196" t="s">
        <v>109</v>
      </c>
      <c r="AB11" s="196" t="s">
        <v>109</v>
      </c>
      <c r="AC11" s="196">
        <v>9.5</v>
      </c>
      <c r="AD11" s="196" t="s">
        <v>109</v>
      </c>
      <c r="AE11" s="196" t="s">
        <v>109</v>
      </c>
      <c r="AF11" s="196" t="s">
        <v>109</v>
      </c>
    </row>
    <row r="12" spans="2:37" s="188" customFormat="1" ht="15" customHeight="1">
      <c r="B12" s="192"/>
      <c r="C12" s="179"/>
      <c r="D12" s="195"/>
      <c r="E12" s="195"/>
      <c r="F12" s="195"/>
      <c r="G12" s="197"/>
      <c r="H12" s="185"/>
      <c r="I12" s="185"/>
      <c r="J12" s="185"/>
      <c r="K12" s="185"/>
      <c r="L12" s="193"/>
      <c r="M12" s="193"/>
      <c r="N12" s="193"/>
      <c r="O12" s="193"/>
      <c r="P12" s="193"/>
      <c r="Q12" s="193"/>
      <c r="R12" s="193"/>
      <c r="S12" s="193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</row>
    <row r="13" spans="2:37" s="188" customFormat="1" ht="15" customHeight="1">
      <c r="B13" s="171" t="s">
        <v>113</v>
      </c>
      <c r="C13" s="179"/>
      <c r="D13" s="195"/>
      <c r="E13" s="195"/>
      <c r="F13" s="195"/>
      <c r="G13" s="197"/>
      <c r="H13" s="198"/>
      <c r="I13" s="198"/>
      <c r="J13" s="198"/>
      <c r="K13" s="198"/>
      <c r="L13" s="193"/>
      <c r="M13" s="193"/>
      <c r="N13" s="193"/>
      <c r="O13" s="193"/>
      <c r="P13" s="193"/>
      <c r="Q13" s="193"/>
      <c r="R13" s="193"/>
      <c r="S13" s="193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</row>
    <row r="14" spans="2:37" s="182" customFormat="1" ht="15" customHeight="1">
      <c r="B14" s="358" t="s">
        <v>114</v>
      </c>
      <c r="C14" s="179" t="s">
        <v>115</v>
      </c>
      <c r="D14" s="199" t="s">
        <v>109</v>
      </c>
      <c r="E14" s="199" t="s">
        <v>109</v>
      </c>
      <c r="F14" s="199" t="s">
        <v>109</v>
      </c>
      <c r="G14" s="200" t="s">
        <v>109</v>
      </c>
      <c r="H14" s="189">
        <v>9223</v>
      </c>
      <c r="I14" s="189">
        <v>9429</v>
      </c>
      <c r="J14" s="189">
        <v>10237</v>
      </c>
      <c r="K14" s="189">
        <v>10269</v>
      </c>
      <c r="L14" s="189">
        <v>10239</v>
      </c>
      <c r="M14" s="189">
        <v>10783</v>
      </c>
      <c r="N14" s="189">
        <v>10971</v>
      </c>
      <c r="O14" s="189">
        <v>10537</v>
      </c>
      <c r="P14" s="189">
        <v>10687</v>
      </c>
      <c r="Q14" s="189">
        <v>10727</v>
      </c>
      <c r="R14" s="189">
        <v>10679</v>
      </c>
      <c r="S14" s="189">
        <v>12264</v>
      </c>
      <c r="T14" s="200" t="s">
        <v>109</v>
      </c>
      <c r="U14" s="200">
        <v>10726.94</v>
      </c>
      <c r="V14" s="200">
        <v>10847</v>
      </c>
      <c r="W14" s="200">
        <v>11446</v>
      </c>
      <c r="X14" s="200">
        <v>10430</v>
      </c>
      <c r="Y14" s="200">
        <v>10542</v>
      </c>
      <c r="Z14" s="200">
        <v>11579</v>
      </c>
      <c r="AA14" s="200">
        <v>11804</v>
      </c>
      <c r="AB14" s="200">
        <v>11446</v>
      </c>
      <c r="AC14" s="200">
        <v>11998</v>
      </c>
      <c r="AD14" s="200">
        <v>12174</v>
      </c>
      <c r="AE14" s="271">
        <v>11987</v>
      </c>
      <c r="AF14" s="271">
        <v>14179</v>
      </c>
    </row>
    <row r="15" spans="2:37" s="188" customFormat="1" ht="15" customHeight="1">
      <c r="B15" s="358"/>
      <c r="C15" s="179" t="s">
        <v>107</v>
      </c>
      <c r="D15" s="201" t="s">
        <v>109</v>
      </c>
      <c r="E15" s="201" t="s">
        <v>109</v>
      </c>
      <c r="F15" s="201" t="s">
        <v>109</v>
      </c>
      <c r="G15" s="191" t="s">
        <v>109</v>
      </c>
      <c r="H15" s="185">
        <v>19.600000000000001</v>
      </c>
      <c r="I15" s="185">
        <v>20.399999999999999</v>
      </c>
      <c r="J15" s="185">
        <v>22.1</v>
      </c>
      <c r="K15" s="185">
        <v>21.1</v>
      </c>
      <c r="L15" s="185">
        <v>17.399999999999999</v>
      </c>
      <c r="M15" s="186">
        <v>18</v>
      </c>
      <c r="N15" s="186">
        <v>19.600000000000001</v>
      </c>
      <c r="O15" s="186">
        <v>17.399999999999999</v>
      </c>
      <c r="P15" s="186">
        <v>18.2</v>
      </c>
      <c r="Q15" s="186">
        <v>16.399999999999999</v>
      </c>
      <c r="R15" s="186">
        <v>16.600000000000001</v>
      </c>
      <c r="S15" s="186">
        <v>16</v>
      </c>
      <c r="T15" s="191" t="s">
        <v>109</v>
      </c>
      <c r="U15" s="191">
        <v>16.3</v>
      </c>
      <c r="V15" s="191">
        <v>15</v>
      </c>
      <c r="W15" s="191">
        <v>11.8</v>
      </c>
      <c r="X15" s="191">
        <v>1.6</v>
      </c>
      <c r="Y15" s="191">
        <v>3</v>
      </c>
      <c r="Z15" s="191">
        <v>7.4</v>
      </c>
      <c r="AA15" s="191">
        <v>7.6</v>
      </c>
      <c r="AB15" s="191">
        <v>8.6</v>
      </c>
      <c r="AC15" s="191">
        <v>12.3</v>
      </c>
      <c r="AD15" s="191">
        <v>13.5</v>
      </c>
      <c r="AE15" s="191">
        <v>12.2</v>
      </c>
      <c r="AF15" s="191">
        <v>15.6</v>
      </c>
    </row>
    <row r="16" spans="2:37" s="188" customFormat="1" ht="15" customHeight="1">
      <c r="B16" s="358" t="s">
        <v>116</v>
      </c>
      <c r="C16" s="179" t="s">
        <v>115</v>
      </c>
      <c r="D16" s="199">
        <v>4195</v>
      </c>
      <c r="E16" s="199">
        <v>5183</v>
      </c>
      <c r="F16" s="199">
        <v>7104</v>
      </c>
      <c r="G16" s="200">
        <v>8865</v>
      </c>
      <c r="H16" s="189">
        <v>8865</v>
      </c>
      <c r="I16" s="189">
        <v>9325.52</v>
      </c>
      <c r="J16" s="189">
        <v>9628.9599999999991</v>
      </c>
      <c r="K16" s="189">
        <v>9788.48</v>
      </c>
      <c r="L16" s="189">
        <v>9877.98</v>
      </c>
      <c r="M16" s="189">
        <v>10027.49</v>
      </c>
      <c r="N16" s="189">
        <v>10160.81</v>
      </c>
      <c r="O16" s="189">
        <v>10207.280000000001</v>
      </c>
      <c r="P16" s="189">
        <v>10260</v>
      </c>
      <c r="Q16" s="189">
        <v>10306</v>
      </c>
      <c r="R16" s="189">
        <v>10340</v>
      </c>
      <c r="S16" s="189">
        <v>10497</v>
      </c>
      <c r="T16" s="200">
        <v>10497</v>
      </c>
      <c r="U16" s="200">
        <v>10726.94</v>
      </c>
      <c r="V16" s="200">
        <v>10787.08</v>
      </c>
      <c r="W16" s="200">
        <v>11005.98</v>
      </c>
      <c r="X16" s="200">
        <v>10863.73</v>
      </c>
      <c r="Y16" s="200">
        <v>10800</v>
      </c>
      <c r="Z16" s="200">
        <v>10928</v>
      </c>
      <c r="AA16" s="200">
        <v>11052</v>
      </c>
      <c r="AB16" s="200">
        <v>11100</v>
      </c>
      <c r="AC16" s="200">
        <v>11199</v>
      </c>
      <c r="AD16" s="200">
        <v>11296</v>
      </c>
      <c r="AE16" s="200">
        <v>11359</v>
      </c>
      <c r="AF16" s="200">
        <v>11591</v>
      </c>
    </row>
    <row r="17" spans="2:32" s="188" customFormat="1" ht="15" customHeight="1">
      <c r="B17" s="358"/>
      <c r="C17" s="179" t="s">
        <v>107</v>
      </c>
      <c r="D17" s="190">
        <v>20.5</v>
      </c>
      <c r="E17" s="190">
        <v>23.5</v>
      </c>
      <c r="F17" s="190">
        <v>37.1</v>
      </c>
      <c r="G17" s="191">
        <v>24.8</v>
      </c>
      <c r="H17" s="186">
        <v>24.8</v>
      </c>
      <c r="I17" s="186">
        <v>20</v>
      </c>
      <c r="J17" s="186">
        <v>20.8</v>
      </c>
      <c r="K17" s="186">
        <v>20.8</v>
      </c>
      <c r="L17" s="186">
        <v>20.100000000000001</v>
      </c>
      <c r="M17" s="186">
        <v>19.7</v>
      </c>
      <c r="N17" s="186">
        <v>19.7</v>
      </c>
      <c r="O17" s="186">
        <v>19.399999999999999</v>
      </c>
      <c r="P17" s="186">
        <v>19.2</v>
      </c>
      <c r="Q17" s="186">
        <v>18.899999999999999</v>
      </c>
      <c r="R17" s="186">
        <v>18.7</v>
      </c>
      <c r="S17" s="186">
        <v>18.399999999999999</v>
      </c>
      <c r="T17" s="186">
        <v>18.399999999999999</v>
      </c>
      <c r="U17" s="186">
        <v>16.3</v>
      </c>
      <c r="V17" s="186">
        <v>15.7</v>
      </c>
      <c r="W17" s="186">
        <v>14.3</v>
      </c>
      <c r="X17" s="186">
        <v>11</v>
      </c>
      <c r="Y17" s="186">
        <v>9.3000000000000007</v>
      </c>
      <c r="Z17" s="186">
        <v>9</v>
      </c>
      <c r="AA17" s="186">
        <v>8.8000000000000007</v>
      </c>
      <c r="AB17" s="186">
        <v>8.8000000000000007</v>
      </c>
      <c r="AC17" s="186">
        <v>9.1999999999999993</v>
      </c>
      <c r="AD17" s="186">
        <v>9.6</v>
      </c>
      <c r="AE17" s="186">
        <v>9.9</v>
      </c>
      <c r="AF17" s="186">
        <v>10.4</v>
      </c>
    </row>
    <row r="18" spans="2:32" s="182" customFormat="1" ht="15" customHeight="1">
      <c r="B18" s="192" t="s">
        <v>117</v>
      </c>
      <c r="C18" s="179" t="s">
        <v>107</v>
      </c>
      <c r="D18" s="199" t="s">
        <v>109</v>
      </c>
      <c r="E18" s="199" t="s">
        <v>109</v>
      </c>
      <c r="F18" s="199" t="s">
        <v>109</v>
      </c>
      <c r="G18" s="191" t="s">
        <v>109</v>
      </c>
      <c r="H18" s="185">
        <v>9.5</v>
      </c>
      <c r="I18" s="185">
        <v>10.7</v>
      </c>
      <c r="J18" s="185">
        <v>12.5</v>
      </c>
      <c r="K18" s="185">
        <v>11.2</v>
      </c>
      <c r="L18" s="187">
        <v>7</v>
      </c>
      <c r="M18" s="187">
        <v>8.1</v>
      </c>
      <c r="N18" s="187">
        <v>9.5</v>
      </c>
      <c r="O18" s="187">
        <v>7.7</v>
      </c>
      <c r="P18" s="187">
        <v>9.8000000000000007</v>
      </c>
      <c r="Q18" s="187">
        <v>9.1999999999999993</v>
      </c>
      <c r="R18" s="187">
        <v>10.8</v>
      </c>
      <c r="S18" s="187">
        <v>11.3</v>
      </c>
      <c r="T18" s="191" t="s">
        <v>109</v>
      </c>
      <c r="U18" s="191">
        <v>12.5</v>
      </c>
      <c r="V18" s="191">
        <v>12.2</v>
      </c>
      <c r="W18" s="191">
        <v>9.3000000000000007</v>
      </c>
      <c r="X18" s="191">
        <v>-0.4</v>
      </c>
      <c r="Y18" s="191">
        <v>1.4</v>
      </c>
      <c r="Z18" s="191">
        <v>4.8</v>
      </c>
      <c r="AA18" s="191">
        <v>5.0999999999999996</v>
      </c>
      <c r="AB18" s="191">
        <v>6</v>
      </c>
      <c r="AC18" s="191">
        <v>9.6999999999999993</v>
      </c>
      <c r="AD18" s="191">
        <v>10.6</v>
      </c>
      <c r="AE18" s="191">
        <v>8.1</v>
      </c>
      <c r="AF18" s="191">
        <v>10.1</v>
      </c>
    </row>
    <row r="19" spans="2:32" s="188" customFormat="1" ht="15" customHeight="1">
      <c r="B19" s="192" t="s">
        <v>118</v>
      </c>
      <c r="C19" s="179" t="s">
        <v>107</v>
      </c>
      <c r="D19" s="190">
        <v>-20.2</v>
      </c>
      <c r="E19" s="190">
        <v>9</v>
      </c>
      <c r="F19" s="190">
        <v>19.100000000000001</v>
      </c>
      <c r="G19" s="191">
        <v>12.5</v>
      </c>
      <c r="H19" s="198">
        <v>9.5</v>
      </c>
      <c r="I19" s="198">
        <v>10.099999999999994</v>
      </c>
      <c r="J19" s="198">
        <v>10.900000000000006</v>
      </c>
      <c r="K19" s="198">
        <v>11</v>
      </c>
      <c r="L19" s="202">
        <v>10.1</v>
      </c>
      <c r="M19" s="202">
        <v>9.8000000000000007</v>
      </c>
      <c r="N19" s="202">
        <v>9.6999999999999993</v>
      </c>
      <c r="O19" s="202">
        <v>9.5</v>
      </c>
      <c r="P19" s="202">
        <v>9.5</v>
      </c>
      <c r="Q19" s="202">
        <v>9.5</v>
      </c>
      <c r="R19" s="202">
        <v>9.6</v>
      </c>
      <c r="S19" s="202">
        <v>9.8000000000000007</v>
      </c>
      <c r="T19" s="202">
        <v>9.8000000000000007</v>
      </c>
      <c r="U19" s="202">
        <v>12.5</v>
      </c>
      <c r="V19" s="202">
        <v>12.4</v>
      </c>
      <c r="W19" s="202">
        <v>11.3</v>
      </c>
      <c r="X19" s="202">
        <v>8.3000000000000007</v>
      </c>
      <c r="Y19" s="202">
        <v>6.9</v>
      </c>
      <c r="Z19" s="202">
        <v>6.5</v>
      </c>
      <c r="AA19" s="202">
        <v>6.3</v>
      </c>
      <c r="AB19" s="202">
        <v>6.2</v>
      </c>
      <c r="AC19" s="202">
        <v>6.6</v>
      </c>
      <c r="AD19" s="202">
        <v>7</v>
      </c>
      <c r="AE19" s="202">
        <v>7.1</v>
      </c>
      <c r="AF19" s="202">
        <v>7.4</v>
      </c>
    </row>
    <row r="20" spans="2:32" s="188" customFormat="1" ht="15" customHeight="1">
      <c r="B20" s="192"/>
      <c r="C20" s="179"/>
      <c r="D20" s="190"/>
      <c r="E20" s="190"/>
      <c r="F20" s="190"/>
      <c r="G20" s="191"/>
      <c r="H20" s="198"/>
      <c r="I20" s="198"/>
      <c r="J20" s="198"/>
      <c r="K20" s="198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</row>
    <row r="21" spans="2:32" s="188" customFormat="1" ht="15" customHeight="1">
      <c r="B21" s="171" t="s">
        <v>119</v>
      </c>
      <c r="C21" s="179"/>
      <c r="D21" s="190"/>
      <c r="E21" s="190"/>
      <c r="F21" s="190"/>
      <c r="G21" s="191"/>
      <c r="H21" s="198"/>
      <c r="I21" s="198"/>
      <c r="J21" s="198"/>
      <c r="K21" s="198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</row>
    <row r="22" spans="2:32" s="188" customFormat="1" ht="15" customHeight="1">
      <c r="B22" s="192" t="s">
        <v>120</v>
      </c>
      <c r="C22" s="179" t="s">
        <v>115</v>
      </c>
      <c r="D22" s="199">
        <v>1378</v>
      </c>
      <c r="E22" s="199">
        <v>1600</v>
      </c>
      <c r="F22" s="199">
        <v>3200</v>
      </c>
      <c r="G22" s="200">
        <v>3723</v>
      </c>
      <c r="H22" s="200">
        <v>4173</v>
      </c>
      <c r="I22" s="200">
        <v>4173</v>
      </c>
      <c r="J22" s="200">
        <v>4173</v>
      </c>
      <c r="K22" s="200">
        <v>4173</v>
      </c>
      <c r="L22" s="200">
        <v>4173</v>
      </c>
      <c r="M22" s="200">
        <v>4173</v>
      </c>
      <c r="N22" s="200">
        <v>4173</v>
      </c>
      <c r="O22" s="200">
        <v>4173</v>
      </c>
      <c r="P22" s="200">
        <v>4173</v>
      </c>
      <c r="Q22" s="200">
        <v>4173</v>
      </c>
      <c r="R22" s="200">
        <v>4173</v>
      </c>
      <c r="S22" s="200">
        <v>4173</v>
      </c>
      <c r="T22" s="200">
        <v>4173</v>
      </c>
      <c r="U22" s="200">
        <v>4723</v>
      </c>
      <c r="V22" s="200">
        <v>4723</v>
      </c>
      <c r="W22" s="200">
        <v>4723</v>
      </c>
      <c r="X22" s="200">
        <v>4723</v>
      </c>
      <c r="Y22" s="200">
        <v>4723</v>
      </c>
      <c r="Z22" s="200">
        <v>4723</v>
      </c>
      <c r="AA22" s="200">
        <v>4723</v>
      </c>
      <c r="AB22" s="200">
        <v>4723</v>
      </c>
      <c r="AC22" s="200">
        <v>5000</v>
      </c>
      <c r="AD22" s="200">
        <v>5000</v>
      </c>
      <c r="AE22" s="200">
        <v>5000</v>
      </c>
      <c r="AF22" s="200">
        <v>5000</v>
      </c>
    </row>
    <row r="23" spans="2:32" s="188" customFormat="1" ht="15" customHeight="1">
      <c r="B23" s="192" t="s">
        <v>121</v>
      </c>
      <c r="C23" s="179" t="s">
        <v>115</v>
      </c>
      <c r="D23" s="199">
        <v>1330</v>
      </c>
      <c r="E23" s="199">
        <v>1544</v>
      </c>
      <c r="F23" s="199">
        <v>1700</v>
      </c>
      <c r="G23" s="200">
        <v>1853</v>
      </c>
      <c r="H23" s="200">
        <v>1853</v>
      </c>
      <c r="I23" s="200">
        <v>1853</v>
      </c>
      <c r="J23" s="200">
        <v>1853</v>
      </c>
      <c r="K23" s="200">
        <v>1853</v>
      </c>
      <c r="L23" s="200">
        <v>1853</v>
      </c>
      <c r="M23" s="200">
        <v>1853</v>
      </c>
      <c r="N23" s="200">
        <v>1936</v>
      </c>
      <c r="O23" s="200">
        <v>1936</v>
      </c>
      <c r="P23" s="200">
        <v>1936</v>
      </c>
      <c r="Q23" s="200">
        <v>1936</v>
      </c>
      <c r="R23" s="200">
        <v>1936</v>
      </c>
      <c r="S23" s="200">
        <v>2027</v>
      </c>
      <c r="T23" s="200">
        <v>2027</v>
      </c>
      <c r="U23" s="200">
        <v>2027</v>
      </c>
      <c r="V23" s="200">
        <v>2027</v>
      </c>
      <c r="W23" s="200">
        <v>2027</v>
      </c>
      <c r="X23" s="200">
        <v>2027</v>
      </c>
      <c r="Y23" s="200">
        <v>2027</v>
      </c>
      <c r="Z23" s="200">
        <v>2027</v>
      </c>
      <c r="AA23" s="200">
        <v>2118</v>
      </c>
      <c r="AB23" s="200">
        <v>2118</v>
      </c>
      <c r="AC23" s="200">
        <v>2118</v>
      </c>
      <c r="AD23" s="200">
        <v>2118</v>
      </c>
      <c r="AE23" s="200">
        <v>2118</v>
      </c>
      <c r="AF23" s="200">
        <v>2189</v>
      </c>
    </row>
    <row r="24" spans="2:32" s="188" customFormat="1" ht="15" customHeight="1">
      <c r="B24" s="192"/>
      <c r="C24" s="179"/>
      <c r="D24" s="199"/>
      <c r="E24" s="199"/>
      <c r="F24" s="199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</row>
    <row r="25" spans="2:32" s="188" customFormat="1" ht="15" customHeight="1">
      <c r="B25" s="171" t="s">
        <v>122</v>
      </c>
      <c r="C25" s="179"/>
      <c r="D25" s="201"/>
      <c r="E25" s="201"/>
      <c r="F25" s="201"/>
      <c r="G25" s="203"/>
      <c r="H25" s="185"/>
      <c r="I25" s="185"/>
      <c r="J25" s="185"/>
      <c r="K25" s="185"/>
      <c r="L25" s="187"/>
      <c r="M25" s="187"/>
      <c r="N25" s="187"/>
      <c r="O25" s="187"/>
      <c r="P25" s="187"/>
      <c r="Q25" s="187"/>
      <c r="R25" s="187"/>
      <c r="S25" s="187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</row>
    <row r="26" spans="2:32" s="182" customFormat="1" ht="15" customHeight="1">
      <c r="B26" s="192" t="s">
        <v>123</v>
      </c>
      <c r="C26" s="179" t="s">
        <v>124</v>
      </c>
      <c r="D26" s="199">
        <v>4599.9129999999996</v>
      </c>
      <c r="E26" s="199">
        <v>6548.6459999999997</v>
      </c>
      <c r="F26" s="199">
        <v>6920.6629999999996</v>
      </c>
      <c r="G26" s="200">
        <v>3916.81</v>
      </c>
      <c r="H26" s="204">
        <v>3648.9879999999998</v>
      </c>
      <c r="I26" s="204">
        <v>3735.11</v>
      </c>
      <c r="J26" s="204">
        <v>3897.6080000000002</v>
      </c>
      <c r="K26" s="204">
        <v>4033.8</v>
      </c>
      <c r="L26" s="204">
        <v>1511.7</v>
      </c>
      <c r="M26" s="204">
        <v>2061.078</v>
      </c>
      <c r="N26" s="204">
        <v>2221.7179999999998</v>
      </c>
      <c r="O26" s="204">
        <v>2274.002</v>
      </c>
      <c r="P26" s="204">
        <v>2335.752</v>
      </c>
      <c r="Q26" s="204">
        <v>2424.7060000000001</v>
      </c>
      <c r="R26" s="204">
        <v>2986.1770000000001</v>
      </c>
      <c r="S26" s="204">
        <v>3283.556</v>
      </c>
      <c r="T26" s="204">
        <v>3283.556</v>
      </c>
      <c r="U26" s="204">
        <v>3161.0219999999999</v>
      </c>
      <c r="V26" s="204">
        <v>3200.3690000000001</v>
      </c>
      <c r="W26" s="204">
        <v>3347.0340000000001</v>
      </c>
      <c r="X26" s="204">
        <v>3386.922</v>
      </c>
      <c r="Y26" s="204">
        <v>2659.3960000000002</v>
      </c>
      <c r="Z26" s="204">
        <v>2891.7539999999999</v>
      </c>
      <c r="AA26" s="204">
        <v>2934.1950000000002</v>
      </c>
      <c r="AB26" s="204">
        <v>2946.951</v>
      </c>
      <c r="AC26" s="204">
        <v>2937.19</v>
      </c>
      <c r="AD26" s="204">
        <v>2816.2779999999998</v>
      </c>
      <c r="AE26" s="204">
        <v>2969.9760000000001</v>
      </c>
      <c r="AF26" s="204">
        <v>3047.5970000000002</v>
      </c>
    </row>
    <row r="27" spans="2:32" s="188" customFormat="1" ht="15" customHeight="1">
      <c r="B27" s="358" t="s">
        <v>125</v>
      </c>
      <c r="C27" s="179" t="s">
        <v>126</v>
      </c>
      <c r="D27" s="205">
        <v>17.995000000000001</v>
      </c>
      <c r="E27" s="205">
        <v>44.12</v>
      </c>
      <c r="F27" s="205">
        <v>69.739999999999995</v>
      </c>
      <c r="G27" s="206">
        <v>69.977000000000004</v>
      </c>
      <c r="H27" s="207">
        <v>6.524</v>
      </c>
      <c r="I27" s="207">
        <v>6.3129999999999997</v>
      </c>
      <c r="J27" s="207">
        <v>9.4819999999999993</v>
      </c>
      <c r="K27" s="207">
        <v>7.673</v>
      </c>
      <c r="L27" s="187">
        <v>3.6309999999999998</v>
      </c>
      <c r="M27" s="187">
        <v>0.90900000000000003</v>
      </c>
      <c r="N27" s="187">
        <v>0.54400000000000004</v>
      </c>
      <c r="O27" s="187">
        <v>0.439</v>
      </c>
      <c r="P27" s="187">
        <v>0.52100000000000002</v>
      </c>
      <c r="Q27" s="187">
        <v>0.57299999999999995</v>
      </c>
      <c r="R27" s="187">
        <v>2.0259999999999998</v>
      </c>
      <c r="S27" s="187">
        <v>6.1920000000000002</v>
      </c>
      <c r="T27" s="206">
        <v>44.828000000000003</v>
      </c>
      <c r="U27" s="206">
        <v>5.1219999999999999</v>
      </c>
      <c r="V27" s="206">
        <v>3.5150000000000001</v>
      </c>
      <c r="W27" s="206">
        <v>7.3689999999999998</v>
      </c>
      <c r="X27" s="208">
        <v>4.2149999999999999</v>
      </c>
      <c r="Y27" s="208">
        <v>1.3069999999999999</v>
      </c>
      <c r="Z27" s="208">
        <v>0.6</v>
      </c>
      <c r="AA27" s="208">
        <v>1.6</v>
      </c>
      <c r="AB27" s="208">
        <v>0.6</v>
      </c>
      <c r="AC27" s="208">
        <v>1.014</v>
      </c>
      <c r="AD27" s="208">
        <v>1.9</v>
      </c>
      <c r="AE27" s="208">
        <v>1.2</v>
      </c>
      <c r="AF27" s="208">
        <v>7.8</v>
      </c>
    </row>
    <row r="28" spans="2:32" s="188" customFormat="1" ht="15" customHeight="1">
      <c r="B28" s="358"/>
      <c r="C28" s="179" t="s">
        <v>107</v>
      </c>
      <c r="D28" s="199" t="s">
        <v>109</v>
      </c>
      <c r="E28" s="209">
        <v>145.19999999999999</v>
      </c>
      <c r="F28" s="209">
        <v>58.1</v>
      </c>
      <c r="G28" s="208">
        <v>0.3</v>
      </c>
      <c r="H28" s="210">
        <v>-25.2</v>
      </c>
      <c r="I28" s="210">
        <v>-34.5</v>
      </c>
      <c r="J28" s="210">
        <v>-37.799999999999997</v>
      </c>
      <c r="K28" s="210">
        <v>-42</v>
      </c>
      <c r="L28" s="187">
        <v>-34.9</v>
      </c>
      <c r="M28" s="187">
        <v>-63</v>
      </c>
      <c r="N28" s="187">
        <v>-61.1</v>
      </c>
      <c r="O28" s="187">
        <v>-66.8</v>
      </c>
      <c r="P28" s="187">
        <v>-59.7</v>
      </c>
      <c r="Q28" s="187">
        <v>-66.099999999999994</v>
      </c>
      <c r="R28" s="187">
        <v>-29.1</v>
      </c>
      <c r="S28" s="187">
        <v>-5.7</v>
      </c>
      <c r="T28" s="208">
        <v>-35.9</v>
      </c>
      <c r="U28" s="208">
        <v>-21.5</v>
      </c>
      <c r="V28" s="208">
        <v>-44.3</v>
      </c>
      <c r="W28" s="208">
        <v>-22.3</v>
      </c>
      <c r="X28" s="208">
        <v>-45.1</v>
      </c>
      <c r="Y28" s="208">
        <v>-64</v>
      </c>
      <c r="Z28" s="208">
        <v>-26.4</v>
      </c>
      <c r="AA28" s="208">
        <v>202.7</v>
      </c>
      <c r="AB28" s="208">
        <v>34.04</v>
      </c>
      <c r="AC28" s="208">
        <v>94.6</v>
      </c>
      <c r="AD28" s="208">
        <v>232.8</v>
      </c>
      <c r="AE28" s="208">
        <v>-42.9</v>
      </c>
      <c r="AF28" s="208">
        <v>26.7</v>
      </c>
    </row>
    <row r="29" spans="2:32" s="182" customFormat="1" ht="15" customHeight="1">
      <c r="B29" s="358" t="s">
        <v>127</v>
      </c>
      <c r="C29" s="179" t="s">
        <v>115</v>
      </c>
      <c r="D29" s="209">
        <v>374.47500000000008</v>
      </c>
      <c r="E29" s="209">
        <v>733.6</v>
      </c>
      <c r="F29" s="209">
        <v>668</v>
      </c>
      <c r="G29" s="208">
        <v>413.60626534950057</v>
      </c>
      <c r="H29" s="185">
        <v>915.9</v>
      </c>
      <c r="I29" s="185">
        <v>998.6</v>
      </c>
      <c r="J29" s="185">
        <v>660.4</v>
      </c>
      <c r="K29" s="185">
        <v>409.8</v>
      </c>
      <c r="L29" s="187">
        <v>91.8</v>
      </c>
      <c r="M29" s="187">
        <v>116.4</v>
      </c>
      <c r="N29" s="187">
        <v>127.5</v>
      </c>
      <c r="O29" s="187">
        <v>141.80000000000001</v>
      </c>
      <c r="P29" s="187">
        <v>115.7</v>
      </c>
      <c r="Q29" s="187">
        <v>492.1</v>
      </c>
      <c r="R29" s="187">
        <v>479.7</v>
      </c>
      <c r="S29" s="187">
        <v>638.70000000000005</v>
      </c>
      <c r="T29" s="208">
        <v>385.3</v>
      </c>
      <c r="U29" s="208">
        <v>1256.2</v>
      </c>
      <c r="V29" s="208">
        <v>1143.0999999999999</v>
      </c>
      <c r="W29" s="208">
        <v>1007</v>
      </c>
      <c r="X29" s="208">
        <v>612.20000000000005</v>
      </c>
      <c r="Y29" s="208">
        <v>269.8</v>
      </c>
      <c r="Z29" s="208">
        <v>267.8</v>
      </c>
      <c r="AA29" s="208">
        <v>256.73</v>
      </c>
      <c r="AB29" s="208">
        <v>279.8</v>
      </c>
      <c r="AC29" s="208">
        <v>284.39</v>
      </c>
      <c r="AD29" s="208">
        <v>732</v>
      </c>
      <c r="AE29" s="208">
        <v>1601.5</v>
      </c>
      <c r="AF29" s="208">
        <v>1615.4</v>
      </c>
    </row>
    <row r="30" spans="2:32" s="188" customFormat="1" ht="15" customHeight="1">
      <c r="B30" s="361"/>
      <c r="C30" s="211" t="s">
        <v>107</v>
      </c>
      <c r="D30" s="212">
        <v>159</v>
      </c>
      <c r="E30" s="212">
        <v>95.9</v>
      </c>
      <c r="F30" s="212">
        <v>-8.9</v>
      </c>
      <c r="G30" s="213">
        <v>-38.1</v>
      </c>
      <c r="H30" s="214">
        <v>-21.3</v>
      </c>
      <c r="I30" s="214">
        <v>-0.7</v>
      </c>
      <c r="J30" s="214">
        <v>37.4</v>
      </c>
      <c r="K30" s="214">
        <v>32.299999999999997</v>
      </c>
      <c r="L30" s="215">
        <v>-45.5</v>
      </c>
      <c r="M30" s="215">
        <v>15.6</v>
      </c>
      <c r="N30" s="215">
        <v>22.7</v>
      </c>
      <c r="O30" s="215">
        <v>46.9</v>
      </c>
      <c r="P30" s="215">
        <v>13.1</v>
      </c>
      <c r="Q30" s="215">
        <v>-8.6999999999999993</v>
      </c>
      <c r="R30" s="215">
        <v>-9.6999999999999993</v>
      </c>
      <c r="S30" s="215">
        <v>-10.4</v>
      </c>
      <c r="T30" s="213">
        <v>-6.8</v>
      </c>
      <c r="U30" s="213">
        <v>-24.6</v>
      </c>
      <c r="V30" s="213">
        <v>-33.9</v>
      </c>
      <c r="W30" s="213">
        <v>-60.3</v>
      </c>
      <c r="X30" s="213">
        <v>-68.900000000000006</v>
      </c>
      <c r="Y30" s="213">
        <v>-70</v>
      </c>
      <c r="Z30" s="213">
        <v>-55.5</v>
      </c>
      <c r="AA30" s="213">
        <v>-2.7</v>
      </c>
      <c r="AB30" s="213">
        <v>41.5</v>
      </c>
      <c r="AC30" s="213">
        <v>24.1</v>
      </c>
      <c r="AD30" s="213">
        <v>198.1</v>
      </c>
      <c r="AE30" s="213">
        <v>91.6</v>
      </c>
      <c r="AF30" s="213">
        <v>-22.1</v>
      </c>
    </row>
    <row r="31" spans="2:32" ht="15" customHeight="1">
      <c r="B31" s="188" t="s">
        <v>128</v>
      </c>
      <c r="C31" s="188"/>
      <c r="D31" s="188"/>
      <c r="E31" s="188"/>
      <c r="F31" s="188"/>
      <c r="U31" s="216"/>
      <c r="V31" s="216"/>
      <c r="W31" s="216"/>
      <c r="X31" s="216"/>
      <c r="Y31" s="216"/>
    </row>
    <row r="32" spans="2:32" ht="15" customHeight="1">
      <c r="B32" s="188" t="s">
        <v>59</v>
      </c>
      <c r="C32" s="150"/>
      <c r="D32" s="150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</row>
    <row r="33" spans="2:25" ht="15" customHeight="1">
      <c r="B33" s="217" t="s">
        <v>129</v>
      </c>
      <c r="D33" s="218"/>
      <c r="E33" s="218"/>
      <c r="F33" s="218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U33" s="151"/>
      <c r="V33" s="151"/>
      <c r="W33" s="151"/>
      <c r="X33" s="151"/>
      <c r="Y33" s="151"/>
    </row>
    <row r="34" spans="2:25" ht="29.25" customHeight="1">
      <c r="B34" s="220" t="s">
        <v>130</v>
      </c>
      <c r="C34" s="221"/>
      <c r="D34" s="218"/>
      <c r="E34" s="218"/>
      <c r="F34" s="218"/>
    </row>
    <row r="35" spans="2:25" ht="15" customHeight="1">
      <c r="B35" s="221" t="s">
        <v>131</v>
      </c>
      <c r="C35" s="188"/>
      <c r="D35" s="188"/>
      <c r="E35" s="188"/>
      <c r="F35" s="188"/>
    </row>
    <row r="36" spans="2:25" ht="15" customHeight="1">
      <c r="D36" s="222"/>
      <c r="E36" s="222"/>
      <c r="F36" s="222"/>
      <c r="G36" s="222"/>
      <c r="H36" s="222"/>
      <c r="I36" s="222"/>
      <c r="J36" s="222"/>
      <c r="T36" s="222"/>
    </row>
    <row r="37" spans="2:25" ht="15" customHeight="1">
      <c r="B37" s="217"/>
    </row>
    <row r="38" spans="2:25" ht="15" customHeight="1">
      <c r="E38" s="223"/>
      <c r="F38" s="223"/>
      <c r="G38" s="223"/>
      <c r="H38" s="223"/>
      <c r="I38" s="223"/>
      <c r="T38" s="223"/>
    </row>
    <row r="41" spans="2:25" ht="15" customHeight="1">
      <c r="D41" s="223"/>
      <c r="E41" s="223"/>
      <c r="F41" s="223"/>
      <c r="G41" s="223"/>
      <c r="H41" s="223"/>
      <c r="I41" s="223"/>
      <c r="T41" s="223"/>
    </row>
  </sheetData>
  <mergeCells count="16">
    <mergeCell ref="B14:B15"/>
    <mergeCell ref="B16:B17"/>
    <mergeCell ref="B27:B28"/>
    <mergeCell ref="B29:B30"/>
    <mergeCell ref="G2:G3"/>
    <mergeCell ref="H2:S2"/>
    <mergeCell ref="T2:T3"/>
    <mergeCell ref="B5:B6"/>
    <mergeCell ref="B7:B8"/>
    <mergeCell ref="U2:AF2"/>
    <mergeCell ref="B1:F1"/>
    <mergeCell ref="B2:B3"/>
    <mergeCell ref="C2:C3"/>
    <mergeCell ref="D2:D3"/>
    <mergeCell ref="E2:E3"/>
    <mergeCell ref="F2:F3"/>
  </mergeCells>
  <conditionalFormatting sqref="AF14">
    <cfRule type="expression" dxfId="1" priority="2">
      <formula>MOD(ROW(),12)=6</formula>
    </cfRule>
  </conditionalFormatting>
  <conditionalFormatting sqref="AE14">
    <cfRule type="expression" dxfId="0" priority="1">
      <formula>MOD(ROW(),12)=6</formula>
    </cfRule>
  </conditionalFormatting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2"/>
  <sheetViews>
    <sheetView showGridLines="0" topLeftCell="B28" zoomScale="89" zoomScaleNormal="89" zoomScaleSheetLayoutView="50" workbookViewId="0">
      <selection activeCell="P43" sqref="P43"/>
    </sheetView>
  </sheetViews>
  <sheetFormatPr defaultColWidth="9.453125" defaultRowHeight="11.5"/>
  <cols>
    <col min="1" max="1" width="5.453125" style="58" customWidth="1"/>
    <col min="2" max="2" width="50.7265625" style="58" customWidth="1"/>
    <col min="3" max="8" width="9.7265625" style="58" customWidth="1"/>
    <col min="9" max="9" width="8.7265625" style="58" customWidth="1"/>
    <col min="10" max="10" width="9.7265625" style="58" customWidth="1"/>
    <col min="11" max="11" width="8.7265625" style="58" customWidth="1"/>
    <col min="12" max="12" width="9.7265625" style="58" customWidth="1"/>
    <col min="13" max="14" width="10.26953125" style="58" customWidth="1"/>
    <col min="15" max="15" width="13.26953125" style="58" bestFit="1" customWidth="1"/>
    <col min="16" max="16" width="12.453125" style="58" customWidth="1"/>
    <col min="17" max="17" width="13.26953125" style="58" bestFit="1" customWidth="1"/>
    <col min="18" max="18" width="12.26953125" style="58" bestFit="1" customWidth="1"/>
    <col min="19" max="19" width="11.7265625" style="58" bestFit="1" customWidth="1"/>
    <col min="20" max="20" width="13.7265625" style="58" bestFit="1" customWidth="1"/>
    <col min="21" max="22" width="11.26953125" style="58" bestFit="1" customWidth="1"/>
    <col min="23" max="23" width="9.453125" style="58"/>
    <col min="24" max="24" width="11.26953125" style="58" bestFit="1" customWidth="1"/>
    <col min="25" max="16384" width="9.453125" style="58"/>
  </cols>
  <sheetData>
    <row r="1" spans="2:22" ht="30" customHeight="1">
      <c r="B1" s="367" t="s">
        <v>132</v>
      </c>
      <c r="C1" s="367"/>
      <c r="D1" s="367"/>
      <c r="E1" s="367"/>
      <c r="F1" s="367"/>
      <c r="G1" s="367"/>
      <c r="H1" s="126"/>
      <c r="I1" s="126"/>
      <c r="J1" s="126"/>
    </row>
    <row r="2" spans="2:22" ht="15" customHeight="1">
      <c r="B2" s="368" t="s">
        <v>133</v>
      </c>
      <c r="C2" s="364" t="s">
        <v>102</v>
      </c>
      <c r="D2" s="364" t="s">
        <v>3</v>
      </c>
      <c r="E2" s="364" t="s">
        <v>4</v>
      </c>
      <c r="F2" s="364" t="s">
        <v>5</v>
      </c>
      <c r="G2" s="365" t="s">
        <v>6</v>
      </c>
      <c r="H2" s="365" t="s">
        <v>7</v>
      </c>
      <c r="I2" s="362">
        <v>2019</v>
      </c>
      <c r="J2" s="363"/>
      <c r="K2" s="362">
        <v>2020</v>
      </c>
      <c r="L2" s="363"/>
      <c r="M2" s="57"/>
      <c r="N2" s="57"/>
    </row>
    <row r="3" spans="2:22" ht="25.5" customHeight="1">
      <c r="B3" s="368"/>
      <c r="C3" s="364"/>
      <c r="D3" s="364"/>
      <c r="E3" s="364"/>
      <c r="F3" s="364"/>
      <c r="G3" s="366"/>
      <c r="H3" s="366"/>
      <c r="I3" s="135" t="s">
        <v>246</v>
      </c>
      <c r="J3" s="135" t="s">
        <v>249</v>
      </c>
      <c r="K3" s="135" t="s">
        <v>246</v>
      </c>
      <c r="L3" s="135" t="s">
        <v>249</v>
      </c>
      <c r="M3" s="123"/>
      <c r="N3" s="123"/>
    </row>
    <row r="4" spans="2:22" s="62" customFormat="1" ht="15" customHeight="1">
      <c r="B4" s="59" t="s">
        <v>134</v>
      </c>
      <c r="C4" s="235">
        <v>534.69481220231</v>
      </c>
      <c r="D4" s="235">
        <v>616.28321956596994</v>
      </c>
      <c r="E4" s="235">
        <v>793.4418504746501</v>
      </c>
      <c r="F4" s="235">
        <v>928.11494199723995</v>
      </c>
      <c r="G4" s="235">
        <v>998.34487292426002</v>
      </c>
      <c r="H4" s="235">
        <v>1076.0166821698199</v>
      </c>
      <c r="I4" s="235">
        <v>98.637614467540061</v>
      </c>
      <c r="J4" s="235">
        <v>998.34487292426002</v>
      </c>
      <c r="K4" s="235">
        <v>131.24155083849996</v>
      </c>
      <c r="L4" s="235">
        <v>1076.0166821698199</v>
      </c>
      <c r="M4" s="60"/>
      <c r="N4" s="61"/>
      <c r="O4" s="237"/>
      <c r="P4" s="61"/>
      <c r="Q4" s="61"/>
      <c r="R4" s="61"/>
    </row>
    <row r="5" spans="2:22" s="62" customFormat="1" ht="15" customHeight="1">
      <c r="B5" s="63" t="s">
        <v>135</v>
      </c>
      <c r="C5" s="235">
        <v>409.41753916970004</v>
      </c>
      <c r="D5" s="235">
        <v>503.87943276343992</v>
      </c>
      <c r="E5" s="236">
        <v>627.15368617780996</v>
      </c>
      <c r="F5" s="236">
        <v>753.81564572343996</v>
      </c>
      <c r="G5" s="236">
        <v>799.7760413753</v>
      </c>
      <c r="H5" s="236">
        <v>851.11564102431998</v>
      </c>
      <c r="I5" s="236">
        <v>76.807935058800012</v>
      </c>
      <c r="J5" s="236">
        <v>799.7760413753</v>
      </c>
      <c r="K5" s="236">
        <v>116.95602031968997</v>
      </c>
      <c r="L5" s="236">
        <v>851.11564102431998</v>
      </c>
      <c r="M5" s="64"/>
      <c r="N5" s="61"/>
      <c r="O5" s="237"/>
      <c r="P5" s="61"/>
      <c r="Q5" s="61"/>
      <c r="R5" s="61"/>
    </row>
    <row r="6" spans="2:22" s="62" customFormat="1" ht="15" customHeight="1">
      <c r="B6" s="63" t="s">
        <v>136</v>
      </c>
      <c r="C6" s="235"/>
      <c r="D6" s="235"/>
      <c r="E6" s="236"/>
      <c r="F6" s="236"/>
      <c r="G6" s="236"/>
      <c r="H6" s="236"/>
      <c r="I6" s="236"/>
      <c r="J6" s="236"/>
      <c r="K6" s="236"/>
      <c r="L6" s="236"/>
      <c r="M6" s="64"/>
      <c r="N6" s="64"/>
      <c r="O6" s="64"/>
      <c r="P6" s="235"/>
      <c r="V6" s="58"/>
    </row>
    <row r="7" spans="2:22" ht="15" customHeight="1">
      <c r="B7" s="65" t="s">
        <v>137</v>
      </c>
      <c r="C7" s="237">
        <v>45.061993447100001</v>
      </c>
      <c r="D7" s="237">
        <v>59.810465081070006</v>
      </c>
      <c r="E7" s="238">
        <v>75.033403662669997</v>
      </c>
      <c r="F7" s="238">
        <v>91.741785703839994</v>
      </c>
      <c r="G7" s="238">
        <v>109.95403360432996</v>
      </c>
      <c r="H7" s="238">
        <v>117.28126885317</v>
      </c>
      <c r="I7" s="238">
        <v>11.691380411229943</v>
      </c>
      <c r="J7" s="238">
        <v>109.95403360432996</v>
      </c>
      <c r="K7" s="238">
        <v>13.256782735759998</v>
      </c>
      <c r="L7" s="238">
        <v>117.28126885317</v>
      </c>
      <c r="M7" s="67"/>
      <c r="N7" s="61"/>
      <c r="O7" s="237"/>
      <c r="P7" s="61"/>
      <c r="Q7" s="61"/>
      <c r="R7" s="61"/>
      <c r="S7" s="79"/>
    </row>
    <row r="8" spans="2:22" ht="15" customHeight="1">
      <c r="B8" s="65" t="s">
        <v>138</v>
      </c>
      <c r="C8" s="237">
        <v>34.776326205720004</v>
      </c>
      <c r="D8" s="237">
        <v>54.344127554939995</v>
      </c>
      <c r="E8" s="238">
        <v>66.911934731060001</v>
      </c>
      <c r="F8" s="238">
        <v>96.882309552300015</v>
      </c>
      <c r="G8" s="238">
        <v>107.08632348242</v>
      </c>
      <c r="H8" s="238">
        <v>108.69504054163001</v>
      </c>
      <c r="I8" s="238">
        <v>6.0859617688500123</v>
      </c>
      <c r="J8" s="238">
        <v>107.08632348242</v>
      </c>
      <c r="K8" s="238">
        <v>13.991552586309993</v>
      </c>
      <c r="L8" s="238">
        <v>108.69504054163001</v>
      </c>
      <c r="M8" s="67"/>
      <c r="N8" s="61"/>
      <c r="O8" s="237"/>
      <c r="P8" s="61"/>
      <c r="Q8" s="61"/>
      <c r="R8" s="61"/>
      <c r="S8" s="79"/>
    </row>
    <row r="9" spans="2:22" ht="15" customHeight="1">
      <c r="B9" s="65" t="s">
        <v>139</v>
      </c>
      <c r="C9" s="237">
        <v>178.45238521014002</v>
      </c>
      <c r="D9" s="237">
        <v>235.50602993929999</v>
      </c>
      <c r="E9" s="238">
        <v>313.98059446526997</v>
      </c>
      <c r="F9" s="238">
        <v>374.50818650722005</v>
      </c>
      <c r="G9" s="238">
        <v>378.6902213413</v>
      </c>
      <c r="H9" s="238">
        <v>400.60010382544999</v>
      </c>
      <c r="I9" s="238">
        <v>40.302543190590029</v>
      </c>
      <c r="J9" s="238">
        <v>378.6902213413</v>
      </c>
      <c r="K9" s="238">
        <v>48.514551727449998</v>
      </c>
      <c r="L9" s="238">
        <v>400.60010382544999</v>
      </c>
      <c r="M9" s="67"/>
      <c r="N9" s="61"/>
      <c r="O9" s="237"/>
      <c r="P9" s="61"/>
      <c r="Q9" s="61"/>
      <c r="R9" s="61"/>
      <c r="S9" s="79"/>
    </row>
    <row r="10" spans="2:22" ht="15" customHeight="1">
      <c r="B10" s="65" t="s">
        <v>136</v>
      </c>
      <c r="C10" s="237"/>
      <c r="D10" s="237"/>
      <c r="E10" s="238"/>
      <c r="F10" s="238"/>
      <c r="G10" s="238"/>
      <c r="H10" s="238"/>
      <c r="I10" s="238"/>
      <c r="J10" s="238"/>
      <c r="K10" s="238"/>
      <c r="L10" s="238"/>
      <c r="M10" s="67"/>
      <c r="N10" s="67"/>
      <c r="O10" s="237"/>
      <c r="P10" s="237"/>
      <c r="Q10" s="61"/>
      <c r="R10" s="61"/>
      <c r="S10" s="62"/>
    </row>
    <row r="11" spans="2:22" ht="15" customHeight="1">
      <c r="B11" s="68" t="s">
        <v>140</v>
      </c>
      <c r="C11" s="237">
        <v>-68.40529544156</v>
      </c>
      <c r="D11" s="237">
        <v>-94.405435048770002</v>
      </c>
      <c r="E11" s="238">
        <v>-120.060592431</v>
      </c>
      <c r="F11" s="238">
        <v>-131.65943263977002</v>
      </c>
      <c r="G11" s="238">
        <v>-151.90122537775</v>
      </c>
      <c r="H11" s="238">
        <v>-143.10856710070001</v>
      </c>
      <c r="I11" s="238">
        <v>-9.8258827064900061</v>
      </c>
      <c r="J11" s="238">
        <v>-151.90122537775</v>
      </c>
      <c r="K11" s="238">
        <v>-14.394894584500008</v>
      </c>
      <c r="L11" s="238">
        <v>-143.10856710070001</v>
      </c>
      <c r="M11" s="67"/>
      <c r="N11" s="61"/>
      <c r="O11" s="237"/>
      <c r="P11" s="60"/>
      <c r="Q11" s="61"/>
      <c r="R11" s="60"/>
      <c r="S11" s="62"/>
    </row>
    <row r="12" spans="2:22" ht="15" customHeight="1">
      <c r="B12" s="65" t="s">
        <v>141</v>
      </c>
      <c r="C12" s="237">
        <v>63.110597479109991</v>
      </c>
      <c r="D12" s="237">
        <v>90.122475182409985</v>
      </c>
      <c r="E12" s="238">
        <v>108.29346153878001</v>
      </c>
      <c r="F12" s="238">
        <v>118.85241858555</v>
      </c>
      <c r="G12" s="238">
        <v>123.35789266030999</v>
      </c>
      <c r="H12" s="238">
        <v>138.29610253035997</v>
      </c>
      <c r="I12" s="238">
        <v>11.675341227429968</v>
      </c>
      <c r="J12" s="238">
        <v>123.35789266030999</v>
      </c>
      <c r="K12" s="238">
        <v>14.155183156109956</v>
      </c>
      <c r="L12" s="238">
        <v>138.29610253035997</v>
      </c>
      <c r="M12" s="67"/>
      <c r="N12" s="61"/>
      <c r="O12" s="237"/>
      <c r="P12" s="61"/>
      <c r="Q12" s="61"/>
      <c r="R12" s="61"/>
    </row>
    <row r="13" spans="2:22" s="62" customFormat="1" ht="15" customHeight="1">
      <c r="B13" s="63" t="s">
        <v>142</v>
      </c>
      <c r="C13" s="235">
        <v>120.00648542882999</v>
      </c>
      <c r="D13" s="235">
        <v>103.64368244309</v>
      </c>
      <c r="E13" s="236">
        <v>128.57909049113002</v>
      </c>
      <c r="F13" s="236">
        <v>164.68313453033997</v>
      </c>
      <c r="G13" s="236">
        <v>186.75010272126002</v>
      </c>
      <c r="H13" s="236">
        <v>212.94693362351998</v>
      </c>
      <c r="I13" s="236">
        <v>21.103734180080039</v>
      </c>
      <c r="J13" s="236">
        <v>186.75010272126002</v>
      </c>
      <c r="K13" s="236">
        <v>13.361494026209982</v>
      </c>
      <c r="L13" s="236">
        <v>212.94693362351998</v>
      </c>
      <c r="M13" s="64"/>
      <c r="N13" s="61"/>
      <c r="O13" s="237"/>
      <c r="P13" s="61"/>
      <c r="Q13" s="61"/>
      <c r="R13" s="61"/>
    </row>
    <row r="14" spans="2:22" s="62" customFormat="1" ht="15" customHeight="1">
      <c r="B14" s="63" t="s">
        <v>143</v>
      </c>
      <c r="C14" s="236">
        <f>C4-C5-C13</f>
        <v>5.2707876037799792</v>
      </c>
      <c r="D14" s="236">
        <f t="shared" ref="D14:E14" si="0">(D4-D5-D13)</f>
        <v>8.760104359440021</v>
      </c>
      <c r="E14" s="235">
        <f t="shared" si="0"/>
        <v>37.709073805710119</v>
      </c>
      <c r="F14" s="235">
        <f t="shared" ref="F14:K14" si="1">(F4-F5-F13)</f>
        <v>9.6161617434600259</v>
      </c>
      <c r="G14" s="235">
        <f t="shared" si="1"/>
        <v>11.818728827699999</v>
      </c>
      <c r="H14" s="235">
        <f t="shared" si="1"/>
        <v>11.954107521979921</v>
      </c>
      <c r="I14" s="235">
        <f t="shared" si="1"/>
        <v>0.72594522866000943</v>
      </c>
      <c r="J14" s="235">
        <f t="shared" ref="J14" si="2">(J4-J5-J13)</f>
        <v>11.818728827699999</v>
      </c>
      <c r="K14" s="235">
        <f t="shared" si="1"/>
        <v>0.92403649260000975</v>
      </c>
      <c r="L14" s="235">
        <f t="shared" ref="L14" si="3">(L4-L5-L13)</f>
        <v>11.954107521979921</v>
      </c>
      <c r="M14" s="235"/>
      <c r="N14" s="235"/>
      <c r="O14" s="235"/>
      <c r="P14" s="235"/>
      <c r="Q14" s="235"/>
      <c r="R14" s="60"/>
      <c r="S14" s="60"/>
    </row>
    <row r="15" spans="2:22" ht="15" customHeight="1">
      <c r="B15" s="69"/>
      <c r="C15" s="237"/>
      <c r="D15" s="237"/>
      <c r="E15" s="239"/>
      <c r="F15" s="239"/>
      <c r="G15" s="239"/>
      <c r="H15" s="239"/>
      <c r="I15" s="239"/>
      <c r="J15" s="239"/>
      <c r="K15" s="239"/>
      <c r="L15" s="239"/>
      <c r="M15" s="60"/>
      <c r="N15" s="60"/>
      <c r="O15" s="237"/>
      <c r="P15" s="237"/>
      <c r="Q15" s="70"/>
    </row>
    <row r="16" spans="2:22" ht="15" customHeight="1">
      <c r="B16" s="59" t="s">
        <v>144</v>
      </c>
      <c r="C16" s="235">
        <f>SUM(C18:C28)</f>
        <v>576.91141025207003</v>
      </c>
      <c r="D16" s="235">
        <v>684.88372547364986</v>
      </c>
      <c r="E16" s="236">
        <v>839.45303274225</v>
      </c>
      <c r="F16" s="236">
        <v>985.85182206530999</v>
      </c>
      <c r="G16" s="236">
        <v>1075.12208816773</v>
      </c>
      <c r="H16" s="236">
        <v>1288.0167061617099</v>
      </c>
      <c r="I16" s="236">
        <v>141.67151836047992</v>
      </c>
      <c r="J16" s="236">
        <v>1075.12208816773</v>
      </c>
      <c r="K16" s="236">
        <v>227.29739914035986</v>
      </c>
      <c r="L16" s="236">
        <v>1288.0167061617099</v>
      </c>
      <c r="M16" s="64"/>
      <c r="N16" s="61"/>
      <c r="O16" s="61"/>
      <c r="P16" s="61"/>
      <c r="Q16" s="61"/>
      <c r="R16" s="61"/>
      <c r="S16" s="62"/>
    </row>
    <row r="17" spans="2:21" ht="15" customHeight="1">
      <c r="B17" s="71" t="s">
        <v>145</v>
      </c>
      <c r="C17" s="235"/>
      <c r="D17" s="235"/>
      <c r="E17" s="236"/>
      <c r="F17" s="236"/>
      <c r="G17" s="236"/>
      <c r="H17" s="236"/>
      <c r="I17" s="236"/>
      <c r="J17" s="236"/>
      <c r="K17" s="236"/>
      <c r="L17" s="236"/>
      <c r="M17" s="64"/>
      <c r="N17" s="64"/>
      <c r="O17" s="237"/>
      <c r="P17" s="237"/>
      <c r="Q17" s="70"/>
    </row>
    <row r="18" spans="2:21" ht="15" customHeight="1">
      <c r="B18" s="72" t="s">
        <v>146</v>
      </c>
      <c r="C18" s="237">
        <v>103.11671702587</v>
      </c>
      <c r="D18" s="237">
        <v>118.04927205125</v>
      </c>
      <c r="E18" s="237">
        <v>142.49271304288999</v>
      </c>
      <c r="F18" s="237">
        <v>162.95808772706999</v>
      </c>
      <c r="G18" s="237">
        <v>168.19441563765</v>
      </c>
      <c r="H18" s="237">
        <v>163.84938302825</v>
      </c>
      <c r="I18" s="237">
        <v>13.087858604819985</v>
      </c>
      <c r="J18" s="237">
        <v>168.19441563765</v>
      </c>
      <c r="K18" s="237">
        <v>9.4911030372000198</v>
      </c>
      <c r="L18" s="237">
        <v>163.84938302825</v>
      </c>
      <c r="M18" s="61"/>
      <c r="N18" s="61"/>
      <c r="O18" s="61"/>
      <c r="P18" s="61"/>
      <c r="Q18" s="61"/>
      <c r="R18" s="61"/>
      <c r="S18" s="80"/>
      <c r="T18" s="73"/>
    </row>
    <row r="19" spans="2:21" ht="15" customHeight="1">
      <c r="B19" s="72" t="s">
        <v>147</v>
      </c>
      <c r="C19" s="237">
        <v>52.005197688260004</v>
      </c>
      <c r="D19" s="237">
        <v>59.350769715510012</v>
      </c>
      <c r="E19" s="237">
        <v>74.346226932619999</v>
      </c>
      <c r="F19" s="237">
        <v>97.024057403199976</v>
      </c>
      <c r="G19" s="237">
        <v>106.62781806327</v>
      </c>
      <c r="H19" s="237">
        <v>120.37414109252001</v>
      </c>
      <c r="I19" s="237">
        <v>18.598013494869988</v>
      </c>
      <c r="J19" s="237">
        <v>106.62781806327</v>
      </c>
      <c r="K19" s="237">
        <v>22.276920808669999</v>
      </c>
      <c r="L19" s="237">
        <v>120.37414109252001</v>
      </c>
      <c r="M19" s="61"/>
      <c r="N19" s="61"/>
      <c r="O19" s="61"/>
      <c r="P19" s="61"/>
      <c r="Q19" s="61"/>
      <c r="R19" s="61"/>
      <c r="S19" s="80"/>
      <c r="T19" s="73"/>
    </row>
    <row r="20" spans="2:21" ht="15" customHeight="1">
      <c r="B20" s="72" t="s">
        <v>148</v>
      </c>
      <c r="C20" s="237">
        <v>54.643419372489994</v>
      </c>
      <c r="D20" s="237">
        <v>71.670440341439999</v>
      </c>
      <c r="E20" s="237">
        <v>87.850489290429991</v>
      </c>
      <c r="F20" s="237">
        <v>116.87592746379998</v>
      </c>
      <c r="G20" s="237">
        <v>142.38976830722999</v>
      </c>
      <c r="H20" s="237">
        <v>157.67246462703</v>
      </c>
      <c r="I20" s="237">
        <v>22.777679438629988</v>
      </c>
      <c r="J20" s="237">
        <v>142.38976830722999</v>
      </c>
      <c r="K20" s="237">
        <v>25.483036728149983</v>
      </c>
      <c r="L20" s="237">
        <v>157.67246462703</v>
      </c>
      <c r="M20" s="61"/>
      <c r="N20" s="61"/>
      <c r="O20" s="61"/>
      <c r="P20" s="61"/>
      <c r="Q20" s="61"/>
      <c r="R20" s="61"/>
      <c r="S20" s="80"/>
      <c r="T20" s="73"/>
    </row>
    <row r="21" spans="2:21" ht="15" customHeight="1">
      <c r="B21" s="72" t="s">
        <v>149</v>
      </c>
      <c r="C21" s="237">
        <v>37.135411742700001</v>
      </c>
      <c r="D21" s="237">
        <v>31.422323717990004</v>
      </c>
      <c r="E21" s="237">
        <v>47.000120101709989</v>
      </c>
      <c r="F21" s="237">
        <v>63.600866404990008</v>
      </c>
      <c r="G21" s="237">
        <v>72.363727439970006</v>
      </c>
      <c r="H21" s="237">
        <v>168.88902733470999</v>
      </c>
      <c r="I21" s="237">
        <v>18.729607746070009</v>
      </c>
      <c r="J21" s="237">
        <v>72.363727439970006</v>
      </c>
      <c r="K21" s="237">
        <v>67.453939852420007</v>
      </c>
      <c r="L21" s="237">
        <v>168.88902733470999</v>
      </c>
      <c r="M21" s="61"/>
      <c r="N21" s="61"/>
      <c r="O21" s="61"/>
      <c r="P21" s="61"/>
      <c r="Q21" s="61"/>
      <c r="R21" s="61"/>
      <c r="S21" s="80"/>
      <c r="T21" s="61"/>
    </row>
    <row r="22" spans="2:21" ht="15" customHeight="1">
      <c r="B22" s="72" t="s">
        <v>150</v>
      </c>
      <c r="C22" s="237">
        <v>4.0529711228599998</v>
      </c>
      <c r="D22" s="237">
        <v>4.7716210940800003</v>
      </c>
      <c r="E22" s="237">
        <v>4.7399489292399997</v>
      </c>
      <c r="F22" s="237">
        <v>5.2412020367000007</v>
      </c>
      <c r="G22" s="237">
        <v>6.3175898769700005</v>
      </c>
      <c r="H22" s="237">
        <v>6.63684868108</v>
      </c>
      <c r="I22" s="237">
        <v>1.8157753369299998</v>
      </c>
      <c r="J22" s="237">
        <v>6.3175898769700005</v>
      </c>
      <c r="K22" s="237">
        <v>2.5244546803300008</v>
      </c>
      <c r="L22" s="237">
        <v>6.63684868108</v>
      </c>
      <c r="M22" s="61"/>
      <c r="N22" s="61"/>
      <c r="O22" s="61"/>
      <c r="P22" s="61"/>
      <c r="Q22" s="61"/>
      <c r="R22" s="61"/>
      <c r="S22" s="80"/>
      <c r="T22" s="73"/>
    </row>
    <row r="23" spans="2:21" ht="15" customHeight="1">
      <c r="B23" s="72" t="s">
        <v>151</v>
      </c>
      <c r="C23" s="240">
        <v>2.1493146159999997E-2</v>
      </c>
      <c r="D23" s="240">
        <v>1.2513018359999999E-2</v>
      </c>
      <c r="E23" s="240">
        <v>1.6948081920000004E-2</v>
      </c>
      <c r="F23" s="237">
        <v>0.29692959333000002</v>
      </c>
      <c r="G23" s="237">
        <v>0.10796957608</v>
      </c>
      <c r="H23" s="237">
        <v>8.854497598000001E-2</v>
      </c>
      <c r="I23" s="237">
        <v>2.7970870699999997E-2</v>
      </c>
      <c r="J23" s="237">
        <v>0.10796957608</v>
      </c>
      <c r="K23" s="237">
        <v>3.7075707740000005E-2</v>
      </c>
      <c r="L23" s="237">
        <v>8.854497598000001E-2</v>
      </c>
      <c r="M23" s="61"/>
      <c r="N23" s="61"/>
      <c r="O23" s="61"/>
      <c r="P23" s="61"/>
      <c r="Q23" s="61"/>
      <c r="R23" s="61"/>
      <c r="S23" s="80"/>
      <c r="T23" s="73"/>
    </row>
    <row r="24" spans="2:21" ht="15" customHeight="1">
      <c r="B24" s="72" t="s">
        <v>152</v>
      </c>
      <c r="C24" s="237">
        <v>11.450417382440001</v>
      </c>
      <c r="D24" s="237">
        <v>12.464610565210002</v>
      </c>
      <c r="E24" s="237">
        <v>16.729383817979997</v>
      </c>
      <c r="F24" s="237">
        <v>22.618047237470002</v>
      </c>
      <c r="G24" s="237">
        <v>38.566581912420006</v>
      </c>
      <c r="H24" s="237">
        <v>124.92525410585</v>
      </c>
      <c r="I24" s="237">
        <v>6.9017143971400081</v>
      </c>
      <c r="J24" s="237">
        <v>38.566581912420006</v>
      </c>
      <c r="K24" s="237">
        <v>35.871718972460002</v>
      </c>
      <c r="L24" s="237">
        <v>124.92525410585</v>
      </c>
      <c r="M24" s="61"/>
      <c r="N24" s="61"/>
      <c r="O24" s="61"/>
      <c r="P24" s="61"/>
      <c r="Q24" s="61"/>
      <c r="R24" s="61"/>
      <c r="S24" s="80"/>
      <c r="T24" s="73"/>
    </row>
    <row r="25" spans="2:21" ht="15" customHeight="1">
      <c r="B25" s="72" t="s">
        <v>153</v>
      </c>
      <c r="C25" s="237">
        <v>6.6191536474800001</v>
      </c>
      <c r="D25" s="237">
        <v>4.9589491845499998</v>
      </c>
      <c r="E25" s="237">
        <v>7.8980665749799996</v>
      </c>
      <c r="F25" s="237">
        <v>10.107073772160001</v>
      </c>
      <c r="G25" s="237">
        <v>9.9669734270700001</v>
      </c>
      <c r="H25" s="237">
        <v>9.8263811208099998</v>
      </c>
      <c r="I25" s="237">
        <v>1.9994010080700004</v>
      </c>
      <c r="J25" s="237">
        <v>9.9669734270700001</v>
      </c>
      <c r="K25" s="237">
        <v>2.4107563985399993</v>
      </c>
      <c r="L25" s="237">
        <v>9.8263811208099998</v>
      </c>
      <c r="M25" s="61"/>
      <c r="N25" s="61"/>
      <c r="O25" s="61"/>
      <c r="P25" s="61"/>
      <c r="Q25" s="61"/>
      <c r="R25" s="61"/>
      <c r="S25" s="80"/>
      <c r="T25" s="73"/>
    </row>
    <row r="26" spans="2:21" ht="15" customHeight="1">
      <c r="B26" s="72" t="s">
        <v>42</v>
      </c>
      <c r="C26" s="237">
        <v>30.185697775469993</v>
      </c>
      <c r="D26" s="237">
        <v>34.826478584500002</v>
      </c>
      <c r="E26" s="237">
        <v>41.297311380379995</v>
      </c>
      <c r="F26" s="237">
        <v>44.324335081590007</v>
      </c>
      <c r="G26" s="237">
        <v>51.656621445980001</v>
      </c>
      <c r="H26" s="237">
        <v>52.857305758860001</v>
      </c>
      <c r="I26" s="237">
        <v>7.058162640420008</v>
      </c>
      <c r="J26" s="237">
        <v>51.656621445980001</v>
      </c>
      <c r="K26" s="237">
        <v>7.7732824971800056</v>
      </c>
      <c r="L26" s="237">
        <v>52.857305758860001</v>
      </c>
      <c r="M26" s="61"/>
      <c r="N26" s="61"/>
      <c r="O26" s="61"/>
      <c r="P26" s="61"/>
      <c r="Q26" s="61"/>
      <c r="R26" s="61"/>
      <c r="S26" s="80"/>
      <c r="T26" s="73"/>
    </row>
    <row r="27" spans="2:21" ht="15" customHeight="1">
      <c r="B27" s="72" t="s">
        <v>154</v>
      </c>
      <c r="C27" s="237">
        <v>103.70093365885998</v>
      </c>
      <c r="D27" s="237">
        <v>151.96147356072998</v>
      </c>
      <c r="E27" s="237">
        <v>144.47887809037999</v>
      </c>
      <c r="F27" s="237">
        <v>163.86558890382997</v>
      </c>
      <c r="G27" s="237">
        <v>218.62859806327003</v>
      </c>
      <c r="H27" s="237">
        <v>322.72030006553001</v>
      </c>
      <c r="I27" s="237">
        <v>29.326792936840093</v>
      </c>
      <c r="J27" s="237">
        <v>218.62859806327003</v>
      </c>
      <c r="K27" s="237">
        <v>39.184831803819975</v>
      </c>
      <c r="L27" s="237">
        <v>322.72030006553001</v>
      </c>
      <c r="M27" s="61"/>
      <c r="N27" s="61"/>
      <c r="O27" s="61"/>
      <c r="P27" s="61"/>
      <c r="Q27" s="61"/>
      <c r="R27" s="61"/>
      <c r="S27" s="80"/>
      <c r="T27" s="73"/>
    </row>
    <row r="28" spans="2:21" ht="15" customHeight="1">
      <c r="B28" s="72" t="s">
        <v>155</v>
      </c>
      <c r="C28" s="237">
        <v>173.97999768948003</v>
      </c>
      <c r="D28" s="237">
        <v>195.39527364002996</v>
      </c>
      <c r="E28" s="237">
        <v>272.60294649972008</v>
      </c>
      <c r="F28" s="237">
        <v>298.9397064411699</v>
      </c>
      <c r="G28" s="237">
        <v>260.30202441782006</v>
      </c>
      <c r="H28" s="237">
        <v>160.17705537109001</v>
      </c>
      <c r="I28" s="237">
        <v>21.348541885990045</v>
      </c>
      <c r="J28" s="237">
        <v>260.30202441782006</v>
      </c>
      <c r="K28" s="237">
        <v>14.79027865385001</v>
      </c>
      <c r="L28" s="237">
        <v>160.17705537109001</v>
      </c>
      <c r="M28" s="61"/>
      <c r="N28" s="61"/>
      <c r="O28" s="61"/>
      <c r="P28" s="61"/>
      <c r="Q28" s="61"/>
      <c r="R28" s="61"/>
      <c r="S28" s="80"/>
      <c r="T28" s="73"/>
    </row>
    <row r="29" spans="2:21" ht="15" customHeight="1">
      <c r="B29" s="74"/>
      <c r="C29" s="235"/>
      <c r="D29" s="235"/>
      <c r="E29" s="236"/>
      <c r="F29" s="236"/>
      <c r="G29" s="236"/>
      <c r="H29" s="236"/>
      <c r="I29" s="236"/>
      <c r="J29" s="236"/>
      <c r="K29" s="236"/>
      <c r="L29" s="236"/>
      <c r="M29" s="125"/>
      <c r="N29" s="125"/>
      <c r="O29" s="237"/>
      <c r="P29" s="237"/>
      <c r="Q29" s="70"/>
    </row>
    <row r="30" spans="2:21" ht="15" customHeight="1">
      <c r="B30" s="71" t="s">
        <v>156</v>
      </c>
      <c r="C30" s="235"/>
      <c r="D30" s="235"/>
      <c r="E30" s="236"/>
      <c r="F30" s="236"/>
      <c r="G30" s="236"/>
      <c r="H30" s="236"/>
      <c r="I30" s="236"/>
      <c r="J30" s="236"/>
      <c r="K30" s="236"/>
      <c r="L30" s="236"/>
      <c r="M30" s="125"/>
      <c r="N30" s="125"/>
      <c r="O30" s="237"/>
      <c r="P30" s="237"/>
      <c r="Q30" s="70"/>
    </row>
    <row r="31" spans="2:21" ht="15" customHeight="1">
      <c r="B31" s="72" t="s">
        <v>157</v>
      </c>
      <c r="C31" s="237">
        <v>559.42943013795013</v>
      </c>
      <c r="D31" s="237">
        <v>658.24864860496996</v>
      </c>
      <c r="E31" s="237">
        <v>798.59773585317009</v>
      </c>
      <c r="F31" s="237">
        <v>916.04633626469024</v>
      </c>
      <c r="G31" s="237">
        <v>998.93345371511998</v>
      </c>
      <c r="H31" s="237">
        <v>1193.1948035954799</v>
      </c>
      <c r="I31" s="237">
        <v>117.94345455543987</v>
      </c>
      <c r="J31" s="237">
        <v>998.93345371511998</v>
      </c>
      <c r="K31" s="237">
        <v>199.51242712326996</v>
      </c>
      <c r="L31" s="237">
        <v>1193.1948035954799</v>
      </c>
      <c r="M31" s="61"/>
      <c r="N31" s="61"/>
      <c r="O31" s="61"/>
      <c r="P31" s="61"/>
      <c r="Q31" s="61"/>
      <c r="R31" s="61"/>
      <c r="S31" s="62"/>
      <c r="U31" s="62"/>
    </row>
    <row r="32" spans="2:21" ht="15" customHeight="1">
      <c r="B32" s="72" t="s">
        <v>158</v>
      </c>
      <c r="C32" s="237">
        <v>86.808351058749992</v>
      </c>
      <c r="D32" s="237">
        <v>97.374459454860002</v>
      </c>
      <c r="E32" s="237">
        <v>111.48015370840001</v>
      </c>
      <c r="F32" s="237">
        <v>116.29733848642</v>
      </c>
      <c r="G32" s="237">
        <v>119.93379882123999</v>
      </c>
      <c r="H32" s="237">
        <v>120.6933588009</v>
      </c>
      <c r="I32" s="237">
        <v>5.0361940066899962</v>
      </c>
      <c r="J32" s="237">
        <v>119.93379882123999</v>
      </c>
      <c r="K32" s="237">
        <v>2.4771201140800088</v>
      </c>
      <c r="L32" s="237">
        <v>120.6933588009</v>
      </c>
      <c r="M32" s="61"/>
      <c r="N32" s="61"/>
      <c r="O32" s="61"/>
      <c r="P32" s="61"/>
      <c r="Q32" s="61"/>
      <c r="R32" s="61"/>
      <c r="S32" s="62"/>
      <c r="U32" s="62"/>
    </row>
    <row r="33" spans="2:21" ht="15" customHeight="1">
      <c r="B33" s="72" t="s">
        <v>159</v>
      </c>
      <c r="C33" s="237">
        <v>17.481980114120002</v>
      </c>
      <c r="D33" s="237">
        <v>26.635076868679999</v>
      </c>
      <c r="E33" s="237">
        <v>40.855296889080002</v>
      </c>
      <c r="F33" s="237">
        <v>69.805485800619991</v>
      </c>
      <c r="G33" s="237">
        <v>76.188634452610003</v>
      </c>
      <c r="H33" s="237">
        <v>94.821902566229994</v>
      </c>
      <c r="I33" s="237">
        <v>23.728063805040009</v>
      </c>
      <c r="J33" s="237">
        <v>76.188634452610003</v>
      </c>
      <c r="K33" s="237">
        <v>27.784972017089999</v>
      </c>
      <c r="L33" s="237">
        <v>94.821902566229994</v>
      </c>
      <c r="M33" s="61"/>
      <c r="N33" s="61"/>
      <c r="O33" s="61"/>
      <c r="P33" s="61"/>
      <c r="Q33" s="61"/>
      <c r="R33" s="61"/>
      <c r="S33" s="62"/>
      <c r="U33" s="62"/>
    </row>
    <row r="34" spans="2:21" ht="15" customHeight="1">
      <c r="B34" s="59"/>
      <c r="C34" s="235"/>
      <c r="D34" s="235"/>
      <c r="E34" s="236"/>
      <c r="F34" s="236"/>
      <c r="G34" s="236"/>
      <c r="H34" s="236"/>
      <c r="I34" s="236"/>
      <c r="J34" s="236"/>
      <c r="K34" s="236"/>
      <c r="L34" s="236"/>
      <c r="M34" s="125"/>
      <c r="N34" s="125"/>
      <c r="O34" s="237"/>
      <c r="P34" s="237"/>
      <c r="Q34" s="70"/>
    </row>
    <row r="35" spans="2:21" ht="15" customHeight="1">
      <c r="B35" s="59" t="s">
        <v>160</v>
      </c>
      <c r="C35" s="235">
        <v>2.95092370875</v>
      </c>
      <c r="D35" s="235">
        <v>1.66155030704</v>
      </c>
      <c r="E35" s="235">
        <v>1.8709046390099999</v>
      </c>
      <c r="F35" s="235">
        <v>1.5142692394399995</v>
      </c>
      <c r="G35" s="235">
        <v>4.2164819260399993</v>
      </c>
      <c r="H35" s="235">
        <v>5.09608630477</v>
      </c>
      <c r="I35" s="235">
        <v>3.0997348809999989</v>
      </c>
      <c r="J35" s="235">
        <v>4.2164819260399993</v>
      </c>
      <c r="K35" s="235">
        <v>1.0663688776200004</v>
      </c>
      <c r="L35" s="235">
        <v>5.09608630477</v>
      </c>
      <c r="M35" s="125"/>
      <c r="N35" s="61"/>
      <c r="O35" s="61"/>
      <c r="P35" s="61"/>
      <c r="Q35" s="61"/>
      <c r="R35" s="61"/>
      <c r="S35" s="81"/>
    </row>
    <row r="36" spans="2:21" ht="15" customHeight="1">
      <c r="B36" s="59"/>
      <c r="C36" s="235"/>
      <c r="D36" s="235"/>
      <c r="E36" s="239"/>
      <c r="F36" s="239"/>
      <c r="G36" s="239"/>
      <c r="H36" s="239"/>
      <c r="I36" s="239"/>
      <c r="J36" s="239"/>
      <c r="K36" s="239"/>
      <c r="L36" s="239"/>
      <c r="M36" s="70"/>
      <c r="N36" s="70"/>
      <c r="O36" s="235"/>
      <c r="P36" s="235"/>
      <c r="Q36" s="70"/>
    </row>
    <row r="37" spans="2:21" ht="15" customHeight="1">
      <c r="B37" s="59" t="s">
        <v>161</v>
      </c>
      <c r="C37" s="235">
        <f>C4-C16-C35</f>
        <v>-45.16752175851002</v>
      </c>
      <c r="D37" s="235">
        <f>D4-D16-D35</f>
        <v>-70.262056214719919</v>
      </c>
      <c r="E37" s="235">
        <f t="shared" ref="E37:K37" si="4">(E4-E16-E35)</f>
        <v>-47.882086906609906</v>
      </c>
      <c r="F37" s="235">
        <f t="shared" si="4"/>
        <v>-59.251149307510033</v>
      </c>
      <c r="G37" s="235">
        <f t="shared" si="4"/>
        <v>-80.993697169509986</v>
      </c>
      <c r="H37" s="235">
        <f t="shared" si="4"/>
        <v>-217.09611029665999</v>
      </c>
      <c r="I37" s="235">
        <f t="shared" si="4"/>
        <v>-46.133638773939857</v>
      </c>
      <c r="J37" s="235">
        <f t="shared" ref="J37" si="5">(J4-J16-J35)</f>
        <v>-80.993697169509986</v>
      </c>
      <c r="K37" s="235">
        <f t="shared" si="4"/>
        <v>-97.12221717947989</v>
      </c>
      <c r="L37" s="235">
        <f t="shared" ref="L37" si="6">(L4-L16-L35)</f>
        <v>-217.09611029665999</v>
      </c>
      <c r="M37" s="235"/>
      <c r="N37" s="235"/>
      <c r="O37" s="235"/>
      <c r="P37" s="235"/>
      <c r="Q37" s="235"/>
      <c r="R37" s="60"/>
      <c r="S37" s="60"/>
    </row>
    <row r="38" spans="2:21" ht="15" customHeight="1">
      <c r="B38" s="59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60"/>
      <c r="N38" s="60"/>
      <c r="O38" s="235"/>
      <c r="P38" s="235"/>
      <c r="Q38" s="70"/>
    </row>
    <row r="39" spans="2:21" ht="15" customHeight="1">
      <c r="B39" s="59" t="s">
        <v>162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2:21" ht="15" customHeight="1">
      <c r="B40" s="63" t="s">
        <v>163</v>
      </c>
      <c r="C40" s="236">
        <f t="shared" ref="C40:K40" si="7">C41+C42</f>
        <v>514.09445990502002</v>
      </c>
      <c r="D40" s="236">
        <f t="shared" si="7"/>
        <v>307.6648620871</v>
      </c>
      <c r="E40" s="235">
        <f t="shared" si="7"/>
        <v>478.69911873385001</v>
      </c>
      <c r="F40" s="235">
        <f t="shared" si="7"/>
        <v>286.57289429117003</v>
      </c>
      <c r="G40" s="235">
        <f t="shared" si="7"/>
        <v>425.696480764</v>
      </c>
      <c r="H40" s="235">
        <f t="shared" si="7"/>
        <v>638.7200476173</v>
      </c>
      <c r="I40" s="235">
        <f t="shared" si="7"/>
        <v>30.963997853829937</v>
      </c>
      <c r="J40" s="235">
        <f t="shared" ref="J40" si="8">J41+J42</f>
        <v>425.696480764</v>
      </c>
      <c r="K40" s="235">
        <f t="shared" si="7"/>
        <v>172.45710838707001</v>
      </c>
      <c r="L40" s="235">
        <f t="shared" ref="L40" si="9">L41+L42</f>
        <v>638.7200476173</v>
      </c>
      <c r="M40" s="235"/>
      <c r="N40" s="235"/>
      <c r="O40" s="235"/>
      <c r="P40" s="235"/>
      <c r="Q40" s="235"/>
      <c r="R40" s="60"/>
      <c r="S40" s="60"/>
    </row>
    <row r="41" spans="2:21" ht="15" customHeight="1">
      <c r="B41" s="65" t="s">
        <v>164</v>
      </c>
      <c r="C41" s="238">
        <v>98.980980142320007</v>
      </c>
      <c r="D41" s="238">
        <v>246.41025086686003</v>
      </c>
      <c r="E41" s="238">
        <v>375.26805523019999</v>
      </c>
      <c r="F41" s="238">
        <v>174.22626922696003</v>
      </c>
      <c r="G41" s="238">
        <v>345.90820475261</v>
      </c>
      <c r="H41" s="238">
        <v>389.17942071390002</v>
      </c>
      <c r="I41" s="238">
        <v>24.757542836179937</v>
      </c>
      <c r="J41" s="238">
        <v>345.90820475261</v>
      </c>
      <c r="K41" s="238">
        <v>113.59222897252999</v>
      </c>
      <c r="L41" s="238">
        <v>389.17942071390002</v>
      </c>
      <c r="M41" s="61"/>
      <c r="N41" s="61"/>
      <c r="O41" s="61"/>
      <c r="P41" s="125"/>
      <c r="Q41" s="61"/>
      <c r="R41" s="61"/>
      <c r="S41" s="62"/>
    </row>
    <row r="42" spans="2:21" ht="15" customHeight="1">
      <c r="B42" s="65" t="s">
        <v>165</v>
      </c>
      <c r="C42" s="238">
        <v>415.11347976269997</v>
      </c>
      <c r="D42" s="238">
        <v>61.254611220240001</v>
      </c>
      <c r="E42" s="238">
        <v>103.43106350365001</v>
      </c>
      <c r="F42" s="238">
        <v>112.34662506420999</v>
      </c>
      <c r="G42" s="238">
        <v>79.788276011389996</v>
      </c>
      <c r="H42" s="238">
        <v>249.54062690339998</v>
      </c>
      <c r="I42" s="238">
        <v>6.2064550176500006</v>
      </c>
      <c r="J42" s="238">
        <v>79.788276011389996</v>
      </c>
      <c r="K42" s="238">
        <v>58.864879414540013</v>
      </c>
      <c r="L42" s="238">
        <v>249.54062690339998</v>
      </c>
      <c r="M42" s="61"/>
      <c r="N42" s="61"/>
      <c r="O42" s="61"/>
      <c r="P42" s="125"/>
      <c r="Q42" s="61"/>
      <c r="R42" s="61"/>
      <c r="S42" s="62"/>
    </row>
    <row r="43" spans="2:21" s="62" customFormat="1" ht="15" customHeight="1">
      <c r="B43" s="63" t="s">
        <v>166</v>
      </c>
      <c r="C43" s="236">
        <f t="shared" ref="C43:K43" si="10">C44+C45</f>
        <v>-416.58556779214007</v>
      </c>
      <c r="D43" s="236">
        <f t="shared" si="10"/>
        <v>-111.41004439251002</v>
      </c>
      <c r="E43" s="235">
        <f t="shared" si="10"/>
        <v>-363.50125626066006</v>
      </c>
      <c r="F43" s="235">
        <f t="shared" si="10"/>
        <v>-234.46780567925998</v>
      </c>
      <c r="G43" s="235">
        <f t="shared" si="10"/>
        <v>-345.21257809731003</v>
      </c>
      <c r="H43" s="235">
        <f t="shared" si="10"/>
        <v>-385.50933545800001</v>
      </c>
      <c r="I43" s="235">
        <f t="shared" si="10"/>
        <v>-8.0349417777700438</v>
      </c>
      <c r="J43" s="235">
        <f t="shared" ref="J43" si="11">J44+J45</f>
        <v>-345.21257809731003</v>
      </c>
      <c r="K43" s="235">
        <f t="shared" si="10"/>
        <v>-28.108852087990016</v>
      </c>
      <c r="L43" s="235">
        <f t="shared" ref="L43" si="12">L44+L45</f>
        <v>-385.50933545800001</v>
      </c>
      <c r="M43" s="235"/>
      <c r="N43" s="235"/>
      <c r="O43" s="235"/>
      <c r="P43" s="235"/>
      <c r="Q43" s="235"/>
      <c r="R43" s="60"/>
      <c r="S43" s="60"/>
    </row>
    <row r="44" spans="2:21" ht="15" customHeight="1">
      <c r="B44" s="65" t="s">
        <v>167</v>
      </c>
      <c r="C44" s="238">
        <v>-91.163913469249991</v>
      </c>
      <c r="D44" s="238">
        <v>-102.37330800208001</v>
      </c>
      <c r="E44" s="238">
        <v>-297.02865577265004</v>
      </c>
      <c r="F44" s="238">
        <v>-166.88035935799999</v>
      </c>
      <c r="G44" s="238">
        <v>-261.41266154199002</v>
      </c>
      <c r="H44" s="238">
        <v>-239.86680311286</v>
      </c>
      <c r="I44" s="238">
        <v>-7.6288993280400348</v>
      </c>
      <c r="J44" s="238">
        <v>-261.41266154199002</v>
      </c>
      <c r="K44" s="238">
        <v>-20.399996665000003</v>
      </c>
      <c r="L44" s="238">
        <v>-239.86680311286</v>
      </c>
      <c r="M44" s="61"/>
      <c r="N44" s="61"/>
      <c r="O44" s="61"/>
      <c r="P44" s="125"/>
      <c r="Q44" s="61"/>
      <c r="R44" s="61"/>
      <c r="S44" s="62"/>
    </row>
    <row r="45" spans="2:21" ht="15" customHeight="1">
      <c r="B45" s="65" t="s">
        <v>168</v>
      </c>
      <c r="C45" s="238">
        <v>-325.42165432289005</v>
      </c>
      <c r="D45" s="238">
        <v>-9.0367363904300024</v>
      </c>
      <c r="E45" s="238">
        <v>-66.472600488009988</v>
      </c>
      <c r="F45" s="238">
        <v>-67.587446321259989</v>
      </c>
      <c r="G45" s="238">
        <v>-83.79991655532001</v>
      </c>
      <c r="H45" s="238">
        <v>-145.64253234514001</v>
      </c>
      <c r="I45" s="238">
        <v>-0.40604244973000903</v>
      </c>
      <c r="J45" s="238">
        <v>-83.79991655532001</v>
      </c>
      <c r="K45" s="238">
        <v>-7.7088554229900126</v>
      </c>
      <c r="L45" s="238">
        <v>-145.64253234514001</v>
      </c>
      <c r="M45" s="61"/>
      <c r="N45" s="61"/>
      <c r="O45" s="61"/>
      <c r="P45" s="125"/>
      <c r="Q45" s="61"/>
      <c r="R45" s="61"/>
      <c r="S45" s="62"/>
    </row>
    <row r="46" spans="2:21" ht="15" customHeight="1">
      <c r="B46" s="75" t="s">
        <v>169</v>
      </c>
      <c r="C46" s="236">
        <v>19.99839315809</v>
      </c>
      <c r="D46" s="236">
        <v>-18.991940336279999</v>
      </c>
      <c r="E46" s="236">
        <v>5.2389077506400001</v>
      </c>
      <c r="F46" s="236" t="s">
        <v>170</v>
      </c>
      <c r="G46" s="236" t="s">
        <v>170</v>
      </c>
      <c r="H46" s="236">
        <v>-9.0044628642400006</v>
      </c>
      <c r="I46" s="236" t="s">
        <v>170</v>
      </c>
      <c r="J46" s="236" t="s">
        <v>170</v>
      </c>
      <c r="K46" s="236" t="s">
        <v>170</v>
      </c>
      <c r="L46" s="236">
        <v>-9.0044628642400006</v>
      </c>
      <c r="M46" s="64"/>
      <c r="N46" s="61"/>
      <c r="O46" s="61"/>
      <c r="P46" s="237"/>
      <c r="Q46" s="61"/>
    </row>
    <row r="47" spans="2:21" ht="15" customHeight="1">
      <c r="B47" s="63" t="s">
        <v>171</v>
      </c>
      <c r="C47" s="236">
        <v>0.15148868875999999</v>
      </c>
      <c r="D47" s="236">
        <v>0.18892300466999998</v>
      </c>
      <c r="E47" s="236">
        <v>3.3767588557399999</v>
      </c>
      <c r="F47" s="241">
        <v>0.26875519880000004</v>
      </c>
      <c r="G47" s="241">
        <v>0.54951598670000001</v>
      </c>
      <c r="H47" s="241">
        <v>2.2481777692699998</v>
      </c>
      <c r="I47" s="241">
        <v>1.8267950740000094E-2</v>
      </c>
      <c r="J47" s="241">
        <v>0.54951598670000001</v>
      </c>
      <c r="K47" s="241">
        <v>0.25715055507999973</v>
      </c>
      <c r="L47" s="241">
        <v>2.2481777692699998</v>
      </c>
      <c r="M47" s="61"/>
      <c r="N47" s="61"/>
      <c r="O47" s="61"/>
      <c r="P47" s="125"/>
      <c r="Q47" s="61"/>
      <c r="R47" s="61"/>
      <c r="S47" s="62"/>
    </row>
    <row r="48" spans="2:21" ht="15" customHeight="1">
      <c r="B48" s="76" t="s">
        <v>172</v>
      </c>
      <c r="C48" s="242">
        <v>-72.491252201220007</v>
      </c>
      <c r="D48" s="242">
        <v>-107.18974414826</v>
      </c>
      <c r="E48" s="242">
        <v>-75.931442172960004</v>
      </c>
      <c r="F48" s="242">
        <v>6.8773054968</v>
      </c>
      <c r="G48" s="242">
        <v>-3.9721483879999159E-2</v>
      </c>
      <c r="H48" s="242">
        <v>-29.358316767669997</v>
      </c>
      <c r="I48" s="242">
        <v>23.186314747140081</v>
      </c>
      <c r="J48" s="242">
        <v>-3.9721483879999159E-2</v>
      </c>
      <c r="K48" s="242">
        <v>-47.483189674679991</v>
      </c>
      <c r="L48" s="242">
        <v>-29.358316767669997</v>
      </c>
      <c r="M48" s="61"/>
      <c r="N48" s="61"/>
      <c r="O48" s="61"/>
      <c r="P48" s="125"/>
      <c r="Q48" s="61"/>
      <c r="R48" s="61"/>
      <c r="S48" s="62"/>
    </row>
    <row r="49" spans="1:19" ht="15" customHeight="1">
      <c r="B49" s="77"/>
      <c r="C49" s="78"/>
      <c r="D49" s="78"/>
      <c r="E49" s="78"/>
      <c r="F49" s="78"/>
      <c r="G49" s="78"/>
      <c r="H49" s="78"/>
      <c r="I49" s="78"/>
      <c r="J49" s="78"/>
      <c r="K49" s="78"/>
      <c r="O49" s="61"/>
      <c r="P49" s="61"/>
    </row>
    <row r="50" spans="1:19" ht="1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ht="1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6"/>
      <c r="L51" s="60"/>
      <c r="M51" s="60"/>
      <c r="N51" s="60"/>
      <c r="O51" s="60"/>
      <c r="P51" s="60"/>
      <c r="Q51" s="60"/>
      <c r="R51" s="60"/>
      <c r="S51" s="60"/>
    </row>
    <row r="52" spans="1:19" ht="1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ht="12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ht="1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</row>
    <row r="55" spans="1:19" s="62" customFormat="1" ht="1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  <row r="56" spans="1:19" s="62" customFormat="1" ht="1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</row>
    <row r="57" spans="1:19" ht="1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</row>
    <row r="58" spans="1:19" ht="1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</row>
    <row r="59" spans="1:19" ht="1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1:19" ht="1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</row>
    <row r="61" spans="1:19" ht="1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</row>
    <row r="62" spans="1:19" ht="1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</row>
    <row r="63" spans="1:19" s="62" customFormat="1" ht="1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1:19" s="62" customFormat="1" ht="1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</row>
    <row r="65" spans="1:19" ht="1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</row>
    <row r="66" spans="1:19" s="62" customFormat="1" ht="1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</row>
    <row r="67" spans="1:19" ht="1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1:19" ht="1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1:19" ht="1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1:19" ht="1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1:19" ht="1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</row>
    <row r="72" spans="1:19" ht="1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1:19" ht="1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</row>
    <row r="74" spans="1:19" ht="1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1:19" ht="1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</row>
    <row r="76" spans="1:19" ht="1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1:19" ht="1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  <row r="78" spans="1:19" ht="1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</row>
    <row r="79" spans="1:19" ht="1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</row>
    <row r="80" spans="1:19" ht="1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1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4" spans="1:19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</row>
    <row r="85" spans="1:19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</row>
    <row r="86" spans="1:19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</row>
    <row r="87" spans="1:19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</row>
    <row r="88" spans="1:19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</row>
    <row r="89" spans="1:19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</row>
    <row r="90" spans="1:19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</row>
    <row r="91" spans="1:19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</row>
    <row r="92" spans="1:19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</row>
  </sheetData>
  <mergeCells count="10">
    <mergeCell ref="I2:J2"/>
    <mergeCell ref="K2:L2"/>
    <mergeCell ref="F2:F3"/>
    <mergeCell ref="G2:G3"/>
    <mergeCell ref="B1:G1"/>
    <mergeCell ref="B2:B3"/>
    <mergeCell ref="C2:C3"/>
    <mergeCell ref="D2:D3"/>
    <mergeCell ref="E2:E3"/>
    <mergeCell ref="H2:H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48"/>
  <sheetViews>
    <sheetView showGridLines="0" zoomScale="70" zoomScaleNormal="70" zoomScaleSheetLayoutView="100" zoomScalePageLayoutView="85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M14" sqref="M14"/>
    </sheetView>
  </sheetViews>
  <sheetFormatPr defaultColWidth="8.7265625" defaultRowHeight="15" customHeight="1"/>
  <cols>
    <col min="1" max="1" width="5.7265625" style="272" customWidth="1"/>
    <col min="2" max="2" width="60.453125" style="272" customWidth="1"/>
    <col min="3" max="14" width="10.7265625" style="272" customWidth="1"/>
    <col min="15" max="15" width="9.453125" style="272" customWidth="1"/>
    <col min="16" max="16" width="8.7265625" style="272" customWidth="1"/>
    <col min="17" max="253" width="8.7265625" style="272"/>
    <col min="254" max="254" width="44.453125" style="272" customWidth="1"/>
    <col min="255" max="255" width="0" style="272" hidden="1" customWidth="1"/>
    <col min="256" max="258" width="10.453125" style="272" customWidth="1"/>
    <col min="259" max="259" width="11" style="272" customWidth="1"/>
    <col min="260" max="264" width="10.453125" style="272" customWidth="1"/>
    <col min="265" max="509" width="8.7265625" style="272"/>
    <col min="510" max="510" width="44.453125" style="272" customWidth="1"/>
    <col min="511" max="511" width="0" style="272" hidden="1" customWidth="1"/>
    <col min="512" max="514" width="10.453125" style="272" customWidth="1"/>
    <col min="515" max="515" width="11" style="272" customWidth="1"/>
    <col min="516" max="520" width="10.453125" style="272" customWidth="1"/>
    <col min="521" max="765" width="8.7265625" style="272"/>
    <col min="766" max="766" width="44.453125" style="272" customWidth="1"/>
    <col min="767" max="767" width="0" style="272" hidden="1" customWidth="1"/>
    <col min="768" max="770" width="10.453125" style="272" customWidth="1"/>
    <col min="771" max="771" width="11" style="272" customWidth="1"/>
    <col min="772" max="776" width="10.453125" style="272" customWidth="1"/>
    <col min="777" max="1021" width="8.7265625" style="272"/>
    <col min="1022" max="1022" width="44.453125" style="272" customWidth="1"/>
    <col min="1023" max="1023" width="0" style="272" hidden="1" customWidth="1"/>
    <col min="1024" max="1026" width="10.453125" style="272" customWidth="1"/>
    <col min="1027" max="1027" width="11" style="272" customWidth="1"/>
    <col min="1028" max="1032" width="10.453125" style="272" customWidth="1"/>
    <col min="1033" max="1277" width="8.7265625" style="272"/>
    <col min="1278" max="1278" width="44.453125" style="272" customWidth="1"/>
    <col min="1279" max="1279" width="0" style="272" hidden="1" customWidth="1"/>
    <col min="1280" max="1282" width="10.453125" style="272" customWidth="1"/>
    <col min="1283" max="1283" width="11" style="272" customWidth="1"/>
    <col min="1284" max="1288" width="10.453125" style="272" customWidth="1"/>
    <col min="1289" max="1533" width="8.7265625" style="272"/>
    <col min="1534" max="1534" width="44.453125" style="272" customWidth="1"/>
    <col min="1535" max="1535" width="0" style="272" hidden="1" customWidth="1"/>
    <col min="1536" max="1538" width="10.453125" style="272" customWidth="1"/>
    <col min="1539" max="1539" width="11" style="272" customWidth="1"/>
    <col min="1540" max="1544" width="10.453125" style="272" customWidth="1"/>
    <col min="1545" max="1789" width="8.7265625" style="272"/>
    <col min="1790" max="1790" width="44.453125" style="272" customWidth="1"/>
    <col min="1791" max="1791" width="0" style="272" hidden="1" customWidth="1"/>
    <col min="1792" max="1794" width="10.453125" style="272" customWidth="1"/>
    <col min="1795" max="1795" width="11" style="272" customWidth="1"/>
    <col min="1796" max="1800" width="10.453125" style="272" customWidth="1"/>
    <col min="1801" max="2045" width="8.7265625" style="272"/>
    <col min="2046" max="2046" width="44.453125" style="272" customWidth="1"/>
    <col min="2047" max="2047" width="0" style="272" hidden="1" customWidth="1"/>
    <col min="2048" max="2050" width="10.453125" style="272" customWidth="1"/>
    <col min="2051" max="2051" width="11" style="272" customWidth="1"/>
    <col min="2052" max="2056" width="10.453125" style="272" customWidth="1"/>
    <col min="2057" max="2301" width="8.7265625" style="272"/>
    <col min="2302" max="2302" width="44.453125" style="272" customWidth="1"/>
    <col min="2303" max="2303" width="0" style="272" hidden="1" customWidth="1"/>
    <col min="2304" max="2306" width="10.453125" style="272" customWidth="1"/>
    <col min="2307" max="2307" width="11" style="272" customWidth="1"/>
    <col min="2308" max="2312" width="10.453125" style="272" customWidth="1"/>
    <col min="2313" max="2557" width="8.7265625" style="272"/>
    <col min="2558" max="2558" width="44.453125" style="272" customWidth="1"/>
    <col min="2559" max="2559" width="0" style="272" hidden="1" customWidth="1"/>
    <col min="2560" max="2562" width="10.453125" style="272" customWidth="1"/>
    <col min="2563" max="2563" width="11" style="272" customWidth="1"/>
    <col min="2564" max="2568" width="10.453125" style="272" customWidth="1"/>
    <col min="2569" max="2813" width="8.7265625" style="272"/>
    <col min="2814" max="2814" width="44.453125" style="272" customWidth="1"/>
    <col min="2815" max="2815" width="0" style="272" hidden="1" customWidth="1"/>
    <col min="2816" max="2818" width="10.453125" style="272" customWidth="1"/>
    <col min="2819" max="2819" width="11" style="272" customWidth="1"/>
    <col min="2820" max="2824" width="10.453125" style="272" customWidth="1"/>
    <col min="2825" max="3069" width="8.7265625" style="272"/>
    <col min="3070" max="3070" width="44.453125" style="272" customWidth="1"/>
    <col min="3071" max="3071" width="0" style="272" hidden="1" customWidth="1"/>
    <col min="3072" max="3074" width="10.453125" style="272" customWidth="1"/>
    <col min="3075" max="3075" width="11" style="272" customWidth="1"/>
    <col min="3076" max="3080" width="10.453125" style="272" customWidth="1"/>
    <col min="3081" max="3325" width="8.7265625" style="272"/>
    <col min="3326" max="3326" width="44.453125" style="272" customWidth="1"/>
    <col min="3327" max="3327" width="0" style="272" hidden="1" customWidth="1"/>
    <col min="3328" max="3330" width="10.453125" style="272" customWidth="1"/>
    <col min="3331" max="3331" width="11" style="272" customWidth="1"/>
    <col min="3332" max="3336" width="10.453125" style="272" customWidth="1"/>
    <col min="3337" max="3581" width="8.7265625" style="272"/>
    <col min="3582" max="3582" width="44.453125" style="272" customWidth="1"/>
    <col min="3583" max="3583" width="0" style="272" hidden="1" customWidth="1"/>
    <col min="3584" max="3586" width="10.453125" style="272" customWidth="1"/>
    <col min="3587" max="3587" width="11" style="272" customWidth="1"/>
    <col min="3588" max="3592" width="10.453125" style="272" customWidth="1"/>
    <col min="3593" max="3837" width="8.7265625" style="272"/>
    <col min="3838" max="3838" width="44.453125" style="272" customWidth="1"/>
    <col min="3839" max="3839" width="0" style="272" hidden="1" customWidth="1"/>
    <col min="3840" max="3842" width="10.453125" style="272" customWidth="1"/>
    <col min="3843" max="3843" width="11" style="272" customWidth="1"/>
    <col min="3844" max="3848" width="10.453125" style="272" customWidth="1"/>
    <col min="3849" max="4093" width="8.7265625" style="272"/>
    <col min="4094" max="4094" width="44.453125" style="272" customWidth="1"/>
    <col min="4095" max="4095" width="0" style="272" hidden="1" customWidth="1"/>
    <col min="4096" max="4098" width="10.453125" style="272" customWidth="1"/>
    <col min="4099" max="4099" width="11" style="272" customWidth="1"/>
    <col min="4100" max="4104" width="10.453125" style="272" customWidth="1"/>
    <col min="4105" max="4349" width="8.7265625" style="272"/>
    <col min="4350" max="4350" width="44.453125" style="272" customWidth="1"/>
    <col min="4351" max="4351" width="0" style="272" hidden="1" customWidth="1"/>
    <col min="4352" max="4354" width="10.453125" style="272" customWidth="1"/>
    <col min="4355" max="4355" width="11" style="272" customWidth="1"/>
    <col min="4356" max="4360" width="10.453125" style="272" customWidth="1"/>
    <col min="4361" max="4605" width="8.7265625" style="272"/>
    <col min="4606" max="4606" width="44.453125" style="272" customWidth="1"/>
    <col min="4607" max="4607" width="0" style="272" hidden="1" customWidth="1"/>
    <col min="4608" max="4610" width="10.453125" style="272" customWidth="1"/>
    <col min="4611" max="4611" width="11" style="272" customWidth="1"/>
    <col min="4612" max="4616" width="10.453125" style="272" customWidth="1"/>
    <col min="4617" max="4861" width="8.7265625" style="272"/>
    <col min="4862" max="4862" width="44.453125" style="272" customWidth="1"/>
    <col min="4863" max="4863" width="0" style="272" hidden="1" customWidth="1"/>
    <col min="4864" max="4866" width="10.453125" style="272" customWidth="1"/>
    <col min="4867" max="4867" width="11" style="272" customWidth="1"/>
    <col min="4868" max="4872" width="10.453125" style="272" customWidth="1"/>
    <col min="4873" max="5117" width="8.7265625" style="272"/>
    <col min="5118" max="5118" width="44.453125" style="272" customWidth="1"/>
    <col min="5119" max="5119" width="0" style="272" hidden="1" customWidth="1"/>
    <col min="5120" max="5122" width="10.453125" style="272" customWidth="1"/>
    <col min="5123" max="5123" width="11" style="272" customWidth="1"/>
    <col min="5124" max="5128" width="10.453125" style="272" customWidth="1"/>
    <col min="5129" max="5373" width="8.7265625" style="272"/>
    <col min="5374" max="5374" width="44.453125" style="272" customWidth="1"/>
    <col min="5375" max="5375" width="0" style="272" hidden="1" customWidth="1"/>
    <col min="5376" max="5378" width="10.453125" style="272" customWidth="1"/>
    <col min="5379" max="5379" width="11" style="272" customWidth="1"/>
    <col min="5380" max="5384" width="10.453125" style="272" customWidth="1"/>
    <col min="5385" max="5629" width="8.7265625" style="272"/>
    <col min="5630" max="5630" width="44.453125" style="272" customWidth="1"/>
    <col min="5631" max="5631" width="0" style="272" hidden="1" customWidth="1"/>
    <col min="5632" max="5634" width="10.453125" style="272" customWidth="1"/>
    <col min="5635" max="5635" width="11" style="272" customWidth="1"/>
    <col min="5636" max="5640" width="10.453125" style="272" customWidth="1"/>
    <col min="5641" max="5885" width="8.7265625" style="272"/>
    <col min="5886" max="5886" width="44.453125" style="272" customWidth="1"/>
    <col min="5887" max="5887" width="0" style="272" hidden="1" customWidth="1"/>
    <col min="5888" max="5890" width="10.453125" style="272" customWidth="1"/>
    <col min="5891" max="5891" width="11" style="272" customWidth="1"/>
    <col min="5892" max="5896" width="10.453125" style="272" customWidth="1"/>
    <col min="5897" max="6141" width="8.7265625" style="272"/>
    <col min="6142" max="6142" width="44.453125" style="272" customWidth="1"/>
    <col min="6143" max="6143" width="0" style="272" hidden="1" customWidth="1"/>
    <col min="6144" max="6146" width="10.453125" style="272" customWidth="1"/>
    <col min="6147" max="6147" width="11" style="272" customWidth="1"/>
    <col min="6148" max="6152" width="10.453125" style="272" customWidth="1"/>
    <col min="6153" max="6397" width="8.7265625" style="272"/>
    <col min="6398" max="6398" width="44.453125" style="272" customWidth="1"/>
    <col min="6399" max="6399" width="0" style="272" hidden="1" customWidth="1"/>
    <col min="6400" max="6402" width="10.453125" style="272" customWidth="1"/>
    <col min="6403" max="6403" width="11" style="272" customWidth="1"/>
    <col min="6404" max="6408" width="10.453125" style="272" customWidth="1"/>
    <col min="6409" max="6653" width="8.7265625" style="272"/>
    <col min="6654" max="6654" width="44.453125" style="272" customWidth="1"/>
    <col min="6655" max="6655" width="0" style="272" hidden="1" customWidth="1"/>
    <col min="6656" max="6658" width="10.453125" style="272" customWidth="1"/>
    <col min="6659" max="6659" width="11" style="272" customWidth="1"/>
    <col min="6660" max="6664" width="10.453125" style="272" customWidth="1"/>
    <col min="6665" max="6909" width="8.7265625" style="272"/>
    <col min="6910" max="6910" width="44.453125" style="272" customWidth="1"/>
    <col min="6911" max="6911" width="0" style="272" hidden="1" customWidth="1"/>
    <col min="6912" max="6914" width="10.453125" style="272" customWidth="1"/>
    <col min="6915" max="6915" width="11" style="272" customWidth="1"/>
    <col min="6916" max="6920" width="10.453125" style="272" customWidth="1"/>
    <col min="6921" max="7165" width="8.7265625" style="272"/>
    <col min="7166" max="7166" width="44.453125" style="272" customWidth="1"/>
    <col min="7167" max="7167" width="0" style="272" hidden="1" customWidth="1"/>
    <col min="7168" max="7170" width="10.453125" style="272" customWidth="1"/>
    <col min="7171" max="7171" width="11" style="272" customWidth="1"/>
    <col min="7172" max="7176" width="10.453125" style="272" customWidth="1"/>
    <col min="7177" max="7421" width="8.7265625" style="272"/>
    <col min="7422" max="7422" width="44.453125" style="272" customWidth="1"/>
    <col min="7423" max="7423" width="0" style="272" hidden="1" customWidth="1"/>
    <col min="7424" max="7426" width="10.453125" style="272" customWidth="1"/>
    <col min="7427" max="7427" width="11" style="272" customWidth="1"/>
    <col min="7428" max="7432" width="10.453125" style="272" customWidth="1"/>
    <col min="7433" max="7677" width="8.7265625" style="272"/>
    <col min="7678" max="7678" width="44.453125" style="272" customWidth="1"/>
    <col min="7679" max="7679" width="0" style="272" hidden="1" customWidth="1"/>
    <col min="7680" max="7682" width="10.453125" style="272" customWidth="1"/>
    <col min="7683" max="7683" width="11" style="272" customWidth="1"/>
    <col min="7684" max="7688" width="10.453125" style="272" customWidth="1"/>
    <col min="7689" max="7933" width="8.7265625" style="272"/>
    <col min="7934" max="7934" width="44.453125" style="272" customWidth="1"/>
    <col min="7935" max="7935" width="0" style="272" hidden="1" customWidth="1"/>
    <col min="7936" max="7938" width="10.453125" style="272" customWidth="1"/>
    <col min="7939" max="7939" width="11" style="272" customWidth="1"/>
    <col min="7940" max="7944" width="10.453125" style="272" customWidth="1"/>
    <col min="7945" max="8189" width="8.7265625" style="272"/>
    <col min="8190" max="8190" width="44.453125" style="272" customWidth="1"/>
    <col min="8191" max="8191" width="0" style="272" hidden="1" customWidth="1"/>
    <col min="8192" max="8194" width="10.453125" style="272" customWidth="1"/>
    <col min="8195" max="8195" width="11" style="272" customWidth="1"/>
    <col min="8196" max="8200" width="10.453125" style="272" customWidth="1"/>
    <col min="8201" max="8445" width="8.7265625" style="272"/>
    <col min="8446" max="8446" width="44.453125" style="272" customWidth="1"/>
    <col min="8447" max="8447" width="0" style="272" hidden="1" customWidth="1"/>
    <col min="8448" max="8450" width="10.453125" style="272" customWidth="1"/>
    <col min="8451" max="8451" width="11" style="272" customWidth="1"/>
    <col min="8452" max="8456" width="10.453125" style="272" customWidth="1"/>
    <col min="8457" max="8701" width="8.7265625" style="272"/>
    <col min="8702" max="8702" width="44.453125" style="272" customWidth="1"/>
    <col min="8703" max="8703" width="0" style="272" hidden="1" customWidth="1"/>
    <col min="8704" max="8706" width="10.453125" style="272" customWidth="1"/>
    <col min="8707" max="8707" width="11" style="272" customWidth="1"/>
    <col min="8708" max="8712" width="10.453125" style="272" customWidth="1"/>
    <col min="8713" max="8957" width="8.7265625" style="272"/>
    <col min="8958" max="8958" width="44.453125" style="272" customWidth="1"/>
    <col min="8959" max="8959" width="0" style="272" hidden="1" customWidth="1"/>
    <col min="8960" max="8962" width="10.453125" style="272" customWidth="1"/>
    <col min="8963" max="8963" width="11" style="272" customWidth="1"/>
    <col min="8964" max="8968" width="10.453125" style="272" customWidth="1"/>
    <col min="8969" max="9213" width="8.7265625" style="272"/>
    <col min="9214" max="9214" width="44.453125" style="272" customWidth="1"/>
    <col min="9215" max="9215" width="0" style="272" hidden="1" customWidth="1"/>
    <col min="9216" max="9218" width="10.453125" style="272" customWidth="1"/>
    <col min="9219" max="9219" width="11" style="272" customWidth="1"/>
    <col min="9220" max="9224" width="10.453125" style="272" customWidth="1"/>
    <col min="9225" max="9469" width="8.7265625" style="272"/>
    <col min="9470" max="9470" width="44.453125" style="272" customWidth="1"/>
    <col min="9471" max="9471" width="0" style="272" hidden="1" customWidth="1"/>
    <col min="9472" max="9474" width="10.453125" style="272" customWidth="1"/>
    <col min="9475" max="9475" width="11" style="272" customWidth="1"/>
    <col min="9476" max="9480" width="10.453125" style="272" customWidth="1"/>
    <col min="9481" max="9725" width="8.7265625" style="272"/>
    <col min="9726" max="9726" width="44.453125" style="272" customWidth="1"/>
    <col min="9727" max="9727" width="0" style="272" hidden="1" customWidth="1"/>
    <col min="9728" max="9730" width="10.453125" style="272" customWidth="1"/>
    <col min="9731" max="9731" width="11" style="272" customWidth="1"/>
    <col min="9732" max="9736" width="10.453125" style="272" customWidth="1"/>
    <col min="9737" max="9981" width="8.7265625" style="272"/>
    <col min="9982" max="9982" width="44.453125" style="272" customWidth="1"/>
    <col min="9983" max="9983" width="0" style="272" hidden="1" customWidth="1"/>
    <col min="9984" max="9986" width="10.453125" style="272" customWidth="1"/>
    <col min="9987" max="9987" width="11" style="272" customWidth="1"/>
    <col min="9988" max="9992" width="10.453125" style="272" customWidth="1"/>
    <col min="9993" max="10237" width="8.7265625" style="272"/>
    <col min="10238" max="10238" width="44.453125" style="272" customWidth="1"/>
    <col min="10239" max="10239" width="0" style="272" hidden="1" customWidth="1"/>
    <col min="10240" max="10242" width="10.453125" style="272" customWidth="1"/>
    <col min="10243" max="10243" width="11" style="272" customWidth="1"/>
    <col min="10244" max="10248" width="10.453125" style="272" customWidth="1"/>
    <col min="10249" max="10493" width="8.7265625" style="272"/>
    <col min="10494" max="10494" width="44.453125" style="272" customWidth="1"/>
    <col min="10495" max="10495" width="0" style="272" hidden="1" customWidth="1"/>
    <col min="10496" max="10498" width="10.453125" style="272" customWidth="1"/>
    <col min="10499" max="10499" width="11" style="272" customWidth="1"/>
    <col min="10500" max="10504" width="10.453125" style="272" customWidth="1"/>
    <col min="10505" max="10749" width="8.7265625" style="272"/>
    <col min="10750" max="10750" width="44.453125" style="272" customWidth="1"/>
    <col min="10751" max="10751" width="0" style="272" hidden="1" customWidth="1"/>
    <col min="10752" max="10754" width="10.453125" style="272" customWidth="1"/>
    <col min="10755" max="10755" width="11" style="272" customWidth="1"/>
    <col min="10756" max="10760" width="10.453125" style="272" customWidth="1"/>
    <col min="10761" max="11005" width="8.7265625" style="272"/>
    <col min="11006" max="11006" width="44.453125" style="272" customWidth="1"/>
    <col min="11007" max="11007" width="0" style="272" hidden="1" customWidth="1"/>
    <col min="11008" max="11010" width="10.453125" style="272" customWidth="1"/>
    <col min="11011" max="11011" width="11" style="272" customWidth="1"/>
    <col min="11012" max="11016" width="10.453125" style="272" customWidth="1"/>
    <col min="11017" max="11261" width="8.7265625" style="272"/>
    <col min="11262" max="11262" width="44.453125" style="272" customWidth="1"/>
    <col min="11263" max="11263" width="0" style="272" hidden="1" customWidth="1"/>
    <col min="11264" max="11266" width="10.453125" style="272" customWidth="1"/>
    <col min="11267" max="11267" width="11" style="272" customWidth="1"/>
    <col min="11268" max="11272" width="10.453125" style="272" customWidth="1"/>
    <col min="11273" max="11517" width="8.7265625" style="272"/>
    <col min="11518" max="11518" width="44.453125" style="272" customWidth="1"/>
    <col min="11519" max="11519" width="0" style="272" hidden="1" customWidth="1"/>
    <col min="11520" max="11522" width="10.453125" style="272" customWidth="1"/>
    <col min="11523" max="11523" width="11" style="272" customWidth="1"/>
    <col min="11524" max="11528" width="10.453125" style="272" customWidth="1"/>
    <col min="11529" max="11773" width="8.7265625" style="272"/>
    <col min="11774" max="11774" width="44.453125" style="272" customWidth="1"/>
    <col min="11775" max="11775" width="0" style="272" hidden="1" customWidth="1"/>
    <col min="11776" max="11778" width="10.453125" style="272" customWidth="1"/>
    <col min="11779" max="11779" width="11" style="272" customWidth="1"/>
    <col min="11780" max="11784" width="10.453125" style="272" customWidth="1"/>
    <col min="11785" max="12029" width="8.7265625" style="272"/>
    <col min="12030" max="12030" width="44.453125" style="272" customWidth="1"/>
    <col min="12031" max="12031" width="0" style="272" hidden="1" customWidth="1"/>
    <col min="12032" max="12034" width="10.453125" style="272" customWidth="1"/>
    <col min="12035" max="12035" width="11" style="272" customWidth="1"/>
    <col min="12036" max="12040" width="10.453125" style="272" customWidth="1"/>
    <col min="12041" max="12285" width="8.7265625" style="272"/>
    <col min="12286" max="12286" width="44.453125" style="272" customWidth="1"/>
    <col min="12287" max="12287" width="0" style="272" hidden="1" customWidth="1"/>
    <col min="12288" max="12290" width="10.453125" style="272" customWidth="1"/>
    <col min="12291" max="12291" width="11" style="272" customWidth="1"/>
    <col min="12292" max="12296" width="10.453125" style="272" customWidth="1"/>
    <col min="12297" max="12541" width="8.7265625" style="272"/>
    <col min="12542" max="12542" width="44.453125" style="272" customWidth="1"/>
    <col min="12543" max="12543" width="0" style="272" hidden="1" customWidth="1"/>
    <col min="12544" max="12546" width="10.453125" style="272" customWidth="1"/>
    <col min="12547" max="12547" width="11" style="272" customWidth="1"/>
    <col min="12548" max="12552" width="10.453125" style="272" customWidth="1"/>
    <col min="12553" max="12797" width="8.7265625" style="272"/>
    <col min="12798" max="12798" width="44.453125" style="272" customWidth="1"/>
    <col min="12799" max="12799" width="0" style="272" hidden="1" customWidth="1"/>
    <col min="12800" max="12802" width="10.453125" style="272" customWidth="1"/>
    <col min="12803" max="12803" width="11" style="272" customWidth="1"/>
    <col min="12804" max="12808" width="10.453125" style="272" customWidth="1"/>
    <col min="12809" max="13053" width="8.7265625" style="272"/>
    <col min="13054" max="13054" width="44.453125" style="272" customWidth="1"/>
    <col min="13055" max="13055" width="0" style="272" hidden="1" customWidth="1"/>
    <col min="13056" max="13058" width="10.453125" style="272" customWidth="1"/>
    <col min="13059" max="13059" width="11" style="272" customWidth="1"/>
    <col min="13060" max="13064" width="10.453125" style="272" customWidth="1"/>
    <col min="13065" max="13309" width="8.7265625" style="272"/>
    <col min="13310" max="13310" width="44.453125" style="272" customWidth="1"/>
    <col min="13311" max="13311" width="0" style="272" hidden="1" customWidth="1"/>
    <col min="13312" max="13314" width="10.453125" style="272" customWidth="1"/>
    <col min="13315" max="13315" width="11" style="272" customWidth="1"/>
    <col min="13316" max="13320" width="10.453125" style="272" customWidth="1"/>
    <col min="13321" max="13565" width="8.7265625" style="272"/>
    <col min="13566" max="13566" width="44.453125" style="272" customWidth="1"/>
    <col min="13567" max="13567" width="0" style="272" hidden="1" customWidth="1"/>
    <col min="13568" max="13570" width="10.453125" style="272" customWidth="1"/>
    <col min="13571" max="13571" width="11" style="272" customWidth="1"/>
    <col min="13572" max="13576" width="10.453125" style="272" customWidth="1"/>
    <col min="13577" max="13821" width="8.7265625" style="272"/>
    <col min="13822" max="13822" width="44.453125" style="272" customWidth="1"/>
    <col min="13823" max="13823" width="0" style="272" hidden="1" customWidth="1"/>
    <col min="13824" max="13826" width="10.453125" style="272" customWidth="1"/>
    <col min="13827" max="13827" width="11" style="272" customWidth="1"/>
    <col min="13828" max="13832" width="10.453125" style="272" customWidth="1"/>
    <col min="13833" max="14077" width="8.7265625" style="272"/>
    <col min="14078" max="14078" width="44.453125" style="272" customWidth="1"/>
    <col min="14079" max="14079" width="0" style="272" hidden="1" customWidth="1"/>
    <col min="14080" max="14082" width="10.453125" style="272" customWidth="1"/>
    <col min="14083" max="14083" width="11" style="272" customWidth="1"/>
    <col min="14084" max="14088" width="10.453125" style="272" customWidth="1"/>
    <col min="14089" max="14333" width="8.7265625" style="272"/>
    <col min="14334" max="14334" width="44.453125" style="272" customWidth="1"/>
    <col min="14335" max="14335" width="0" style="272" hidden="1" customWidth="1"/>
    <col min="14336" max="14338" width="10.453125" style="272" customWidth="1"/>
    <col min="14339" max="14339" width="11" style="272" customWidth="1"/>
    <col min="14340" max="14344" width="10.453125" style="272" customWidth="1"/>
    <col min="14345" max="14589" width="8.7265625" style="272"/>
    <col min="14590" max="14590" width="44.453125" style="272" customWidth="1"/>
    <col min="14591" max="14591" width="0" style="272" hidden="1" customWidth="1"/>
    <col min="14592" max="14594" width="10.453125" style="272" customWidth="1"/>
    <col min="14595" max="14595" width="11" style="272" customWidth="1"/>
    <col min="14596" max="14600" width="10.453125" style="272" customWidth="1"/>
    <col min="14601" max="14845" width="8.7265625" style="272"/>
    <col min="14846" max="14846" width="44.453125" style="272" customWidth="1"/>
    <col min="14847" max="14847" width="0" style="272" hidden="1" customWidth="1"/>
    <col min="14848" max="14850" width="10.453125" style="272" customWidth="1"/>
    <col min="14851" max="14851" width="11" style="272" customWidth="1"/>
    <col min="14852" max="14856" width="10.453125" style="272" customWidth="1"/>
    <col min="14857" max="15101" width="8.7265625" style="272"/>
    <col min="15102" max="15102" width="44.453125" style="272" customWidth="1"/>
    <col min="15103" max="15103" width="0" style="272" hidden="1" customWidth="1"/>
    <col min="15104" max="15106" width="10.453125" style="272" customWidth="1"/>
    <col min="15107" max="15107" width="11" style="272" customWidth="1"/>
    <col min="15108" max="15112" width="10.453125" style="272" customWidth="1"/>
    <col min="15113" max="15357" width="8.7265625" style="272"/>
    <col min="15358" max="15358" width="44.453125" style="272" customWidth="1"/>
    <col min="15359" max="15359" width="0" style="272" hidden="1" customWidth="1"/>
    <col min="15360" max="15362" width="10.453125" style="272" customWidth="1"/>
    <col min="15363" max="15363" width="11" style="272" customWidth="1"/>
    <col min="15364" max="15368" width="10.453125" style="272" customWidth="1"/>
    <col min="15369" max="15613" width="8.7265625" style="272"/>
    <col min="15614" max="15614" width="44.453125" style="272" customWidth="1"/>
    <col min="15615" max="15615" width="0" style="272" hidden="1" customWidth="1"/>
    <col min="15616" max="15618" width="10.453125" style="272" customWidth="1"/>
    <col min="15619" max="15619" width="11" style="272" customWidth="1"/>
    <col min="15620" max="15624" width="10.453125" style="272" customWidth="1"/>
    <col min="15625" max="15869" width="8.7265625" style="272"/>
    <col min="15870" max="15870" width="44.453125" style="272" customWidth="1"/>
    <col min="15871" max="15871" width="0" style="272" hidden="1" customWidth="1"/>
    <col min="15872" max="15874" width="10.453125" style="272" customWidth="1"/>
    <col min="15875" max="15875" width="11" style="272" customWidth="1"/>
    <col min="15876" max="15880" width="10.453125" style="272" customWidth="1"/>
    <col min="15881" max="16125" width="8.7265625" style="272"/>
    <col min="16126" max="16126" width="44.453125" style="272" customWidth="1"/>
    <col min="16127" max="16127" width="0" style="272" hidden="1" customWidth="1"/>
    <col min="16128" max="16130" width="10.453125" style="272" customWidth="1"/>
    <col min="16131" max="16131" width="11" style="272" customWidth="1"/>
    <col min="16132" max="16136" width="10.453125" style="272" customWidth="1"/>
    <col min="16137" max="16384" width="8.7265625" style="272"/>
  </cols>
  <sheetData>
    <row r="1" spans="2:22" ht="30" customHeight="1">
      <c r="B1" s="371" t="s">
        <v>173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2:22" ht="15" customHeight="1">
      <c r="B2" s="372" t="s">
        <v>1</v>
      </c>
      <c r="C2" s="373" t="s">
        <v>174</v>
      </c>
      <c r="D2" s="373" t="s">
        <v>175</v>
      </c>
      <c r="E2" s="373" t="s">
        <v>176</v>
      </c>
      <c r="F2" s="373" t="s">
        <v>177</v>
      </c>
      <c r="G2" s="373" t="s">
        <v>178</v>
      </c>
      <c r="H2" s="373" t="s">
        <v>102</v>
      </c>
      <c r="I2" s="373" t="s">
        <v>3</v>
      </c>
      <c r="J2" s="374" t="s">
        <v>179</v>
      </c>
      <c r="K2" s="374" t="s">
        <v>5</v>
      </c>
      <c r="L2" s="273"/>
      <c r="M2" s="377" t="s">
        <v>6</v>
      </c>
      <c r="N2" s="378"/>
      <c r="O2" s="377" t="s">
        <v>7</v>
      </c>
      <c r="P2" s="378"/>
    </row>
    <row r="3" spans="2:22" ht="15" customHeight="1">
      <c r="B3" s="372"/>
      <c r="C3" s="373"/>
      <c r="D3" s="373"/>
      <c r="E3" s="373"/>
      <c r="F3" s="373"/>
      <c r="G3" s="373"/>
      <c r="H3" s="373"/>
      <c r="I3" s="373"/>
      <c r="J3" s="375"/>
      <c r="K3" s="375"/>
      <c r="L3" s="309" t="s">
        <v>6</v>
      </c>
      <c r="M3" s="369" t="s">
        <v>246</v>
      </c>
      <c r="N3" s="369" t="s">
        <v>247</v>
      </c>
      <c r="O3" s="369" t="s">
        <v>246</v>
      </c>
      <c r="P3" s="369" t="s">
        <v>247</v>
      </c>
      <c r="Q3" s="274"/>
      <c r="R3" s="274"/>
      <c r="S3" s="274"/>
      <c r="T3" s="274"/>
      <c r="U3" s="274"/>
    </row>
    <row r="4" spans="2:22" ht="15" customHeight="1">
      <c r="B4" s="372"/>
      <c r="C4" s="373"/>
      <c r="D4" s="373"/>
      <c r="E4" s="373"/>
      <c r="F4" s="373"/>
      <c r="G4" s="373"/>
      <c r="H4" s="373"/>
      <c r="I4" s="373"/>
      <c r="J4" s="376"/>
      <c r="K4" s="376"/>
      <c r="L4" s="310"/>
      <c r="M4" s="370"/>
      <c r="N4" s="370"/>
      <c r="O4" s="370"/>
      <c r="P4" s="370"/>
      <c r="Q4" s="274"/>
      <c r="R4" s="275"/>
      <c r="S4" s="274"/>
      <c r="T4" s="275"/>
      <c r="U4" s="274"/>
    </row>
    <row r="5" spans="2:22" ht="15" customHeight="1">
      <c r="B5" s="276" t="s">
        <v>180</v>
      </c>
      <c r="C5" s="277">
        <v>-3.016</v>
      </c>
      <c r="D5" s="277">
        <v>-10.233000000000001</v>
      </c>
      <c r="E5" s="277">
        <v>-14.335000000000001</v>
      </c>
      <c r="F5" s="277">
        <v>-16.518000000000001</v>
      </c>
      <c r="G5" s="277">
        <v>-4.5960000000000001</v>
      </c>
      <c r="H5" s="277">
        <v>5.0350000000000001</v>
      </c>
      <c r="I5" s="277">
        <v>-1.8660000000000001</v>
      </c>
      <c r="J5" s="277">
        <v>-3.4729999999999999</v>
      </c>
      <c r="K5" s="277">
        <v>-6.4320000000000004</v>
      </c>
      <c r="L5" s="277">
        <v>-4.1239999999999997</v>
      </c>
      <c r="M5" s="277">
        <v>2.218</v>
      </c>
      <c r="N5" s="277">
        <v>-4.1239999999999997</v>
      </c>
      <c r="O5" s="278">
        <v>0.113</v>
      </c>
      <c r="P5" s="279">
        <v>6.5830000000000002</v>
      </c>
      <c r="Q5" s="277"/>
      <c r="R5" s="277"/>
      <c r="S5" s="278"/>
      <c r="T5" s="278"/>
    </row>
    <row r="6" spans="2:22" ht="15" customHeight="1">
      <c r="B6" s="276"/>
      <c r="C6" s="277"/>
      <c r="D6" s="277"/>
      <c r="E6" s="277"/>
      <c r="F6" s="277"/>
      <c r="G6" s="277"/>
      <c r="H6" s="277"/>
      <c r="I6" s="277"/>
      <c r="J6" s="277"/>
      <c r="K6" s="277"/>
      <c r="L6" s="277"/>
      <c r="P6" s="289"/>
      <c r="Q6" s="277"/>
      <c r="R6" s="277"/>
      <c r="S6" s="277"/>
    </row>
    <row r="7" spans="2:22" s="282" customFormat="1" ht="15" customHeight="1">
      <c r="B7" s="280" t="s">
        <v>181</v>
      </c>
      <c r="C7" s="277">
        <v>65.626000000000005</v>
      </c>
      <c r="D7" s="277">
        <v>83.652000000000001</v>
      </c>
      <c r="E7" s="277">
        <v>86.516000000000005</v>
      </c>
      <c r="F7" s="277">
        <v>81.718999999999994</v>
      </c>
      <c r="G7" s="277">
        <v>65.436000000000007</v>
      </c>
      <c r="H7" s="277">
        <v>47.862000000000002</v>
      </c>
      <c r="I7" s="277">
        <v>46.008000000000003</v>
      </c>
      <c r="J7" s="277">
        <v>53.944000000000003</v>
      </c>
      <c r="K7" s="277">
        <v>59.177</v>
      </c>
      <c r="L7" s="277">
        <v>63.555999999999997</v>
      </c>
      <c r="M7" s="277">
        <v>5.4669999999999996</v>
      </c>
      <c r="N7" s="277">
        <v>63.555999999999997</v>
      </c>
      <c r="O7" s="277">
        <v>6.1360000000000001</v>
      </c>
      <c r="P7" s="281">
        <v>60.62</v>
      </c>
      <c r="Q7" s="277"/>
      <c r="R7" s="277"/>
      <c r="S7" s="277"/>
      <c r="V7" s="283"/>
    </row>
    <row r="8" spans="2:22" ht="15" customHeight="1">
      <c r="B8" s="284" t="s">
        <v>182</v>
      </c>
      <c r="C8" s="285">
        <v>47.298999999999999</v>
      </c>
      <c r="D8" s="285">
        <v>62.383000000000003</v>
      </c>
      <c r="E8" s="285">
        <v>64.427000000000007</v>
      </c>
      <c r="F8" s="285">
        <v>59.106000000000002</v>
      </c>
      <c r="G8" s="285">
        <v>50.552</v>
      </c>
      <c r="H8" s="285">
        <v>35.42</v>
      </c>
      <c r="I8" s="285">
        <v>33.56</v>
      </c>
      <c r="J8" s="285">
        <v>39.701000000000001</v>
      </c>
      <c r="K8" s="285">
        <v>43.341000000000001</v>
      </c>
      <c r="L8" s="285">
        <v>46.091000000000001</v>
      </c>
      <c r="M8" s="285">
        <v>3.8290000000000002</v>
      </c>
      <c r="N8" s="285">
        <v>46.091000000000001</v>
      </c>
      <c r="O8" s="285">
        <v>4.5270000000000001</v>
      </c>
      <c r="P8" s="286">
        <v>45.182000000000002</v>
      </c>
      <c r="Q8" s="285"/>
      <c r="R8" s="277"/>
      <c r="S8" s="285"/>
      <c r="V8" s="287"/>
    </row>
    <row r="9" spans="2:22" ht="15" customHeight="1">
      <c r="B9" s="311" t="s">
        <v>183</v>
      </c>
      <c r="C9" s="285">
        <v>14.607450176999999</v>
      </c>
      <c r="D9" s="285">
        <v>18.440513511999999</v>
      </c>
      <c r="E9" s="285">
        <v>15.322258545</v>
      </c>
      <c r="F9" s="285">
        <v>14.31484788</v>
      </c>
      <c r="G9" s="285">
        <v>12.907080266000001</v>
      </c>
      <c r="H9" s="285">
        <v>8.0776282930000001</v>
      </c>
      <c r="I9" s="285">
        <v>7.2472492155600001</v>
      </c>
      <c r="J9" s="285">
        <v>8.6657772113399982</v>
      </c>
      <c r="K9" s="285">
        <v>9.9369872219899982</v>
      </c>
      <c r="L9" s="285">
        <v>8.7359881680000004</v>
      </c>
      <c r="M9" s="285">
        <v>0.52096396010999979</v>
      </c>
      <c r="N9" s="285">
        <v>8.7359881758599993</v>
      </c>
      <c r="O9" s="285">
        <v>0.71450283979999973</v>
      </c>
      <c r="P9" s="286">
        <v>7.6912523035199998</v>
      </c>
      <c r="Q9" s="285"/>
      <c r="R9" s="277"/>
      <c r="S9" s="285"/>
    </row>
    <row r="10" spans="2:22" ht="15" customHeight="1">
      <c r="B10" s="311" t="s">
        <v>136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P10" s="289"/>
      <c r="Q10" s="285"/>
      <c r="R10" s="277"/>
      <c r="S10" s="285"/>
    </row>
    <row r="11" spans="2:22" ht="15" customHeight="1">
      <c r="B11" s="288" t="s">
        <v>184</v>
      </c>
      <c r="C11" s="285">
        <v>26.99622696234</v>
      </c>
      <c r="D11" s="285">
        <v>27.585034822000001</v>
      </c>
      <c r="E11" s="285">
        <v>25.533573171</v>
      </c>
      <c r="F11" s="285">
        <v>26.492993743</v>
      </c>
      <c r="G11" s="285">
        <v>24.565526131999999</v>
      </c>
      <c r="H11" s="285">
        <v>21.351536068999998</v>
      </c>
      <c r="I11" s="285">
        <v>21.38738898407</v>
      </c>
      <c r="J11" s="285">
        <v>18.336474185829999</v>
      </c>
      <c r="K11" s="285">
        <v>18.64416772089</v>
      </c>
      <c r="L11" s="285">
        <v>18.375755662</v>
      </c>
      <c r="M11" s="285">
        <v>1.2738993352310002</v>
      </c>
      <c r="N11" s="285">
        <v>18.375755637763298</v>
      </c>
      <c r="O11" s="285">
        <v>1.5254994837360001</v>
      </c>
      <c r="P11" s="286">
        <v>18.501263000000002</v>
      </c>
      <c r="Q11" s="285"/>
      <c r="R11" s="277"/>
      <c r="S11" s="285"/>
      <c r="U11" s="277"/>
    </row>
    <row r="12" spans="2:22" ht="15" customHeight="1">
      <c r="B12" s="288" t="s">
        <v>185</v>
      </c>
      <c r="C12" s="285">
        <v>42.679392218829349</v>
      </c>
      <c r="D12" s="285">
        <v>26.240468312774446</v>
      </c>
      <c r="E12" s="285">
        <v>-16.90980549414105</v>
      </c>
      <c r="F12" s="285">
        <v>-6.5748183405294425</v>
      </c>
      <c r="G12" s="285">
        <v>-9.8343176665318452</v>
      </c>
      <c r="H12" s="285">
        <v>-37.41707553893351</v>
      </c>
      <c r="I12" s="285">
        <v>-10.27998662727807</v>
      </c>
      <c r="J12" s="285">
        <v>19.573329874380295</v>
      </c>
      <c r="K12" s="285">
        <v>14.666512808677567</v>
      </c>
      <c r="L12" s="285">
        <v>-12.086148720532252</v>
      </c>
      <c r="M12" s="285">
        <v>-31.439299042753788</v>
      </c>
      <c r="N12" s="285">
        <v>-12.086148641433848</v>
      </c>
      <c r="O12" s="285">
        <v>37.150147516756206</v>
      </c>
      <c r="P12" s="286">
        <v>-11.958989084107275</v>
      </c>
      <c r="Q12" s="285"/>
      <c r="R12" s="277"/>
      <c r="S12" s="285"/>
      <c r="U12" s="277"/>
      <c r="V12" s="283"/>
    </row>
    <row r="13" spans="2:22" ht="15" customHeight="1">
      <c r="B13" s="288" t="s">
        <v>186</v>
      </c>
      <c r="C13" s="285">
        <v>5.797102773981976</v>
      </c>
      <c r="D13" s="285">
        <v>2.1810746386204061</v>
      </c>
      <c r="E13" s="285">
        <v>-7.43686446015972</v>
      </c>
      <c r="F13" s="285">
        <v>3.7574865279320635</v>
      </c>
      <c r="G13" s="285">
        <v>-7.2753862009621972</v>
      </c>
      <c r="H13" s="285">
        <v>-13.083334937464796</v>
      </c>
      <c r="I13" s="285">
        <v>0.16791726860299061</v>
      </c>
      <c r="J13" s="285">
        <v>-14.265017578875183</v>
      </c>
      <c r="K13" s="285">
        <v>1.6797556719022566</v>
      </c>
      <c r="L13" s="285">
        <v>-1.4396569635514056</v>
      </c>
      <c r="M13" s="285">
        <v>-13.19101142731115</v>
      </c>
      <c r="N13" s="285">
        <v>-1.4396570935475861</v>
      </c>
      <c r="O13" s="285">
        <v>19.750394834720318</v>
      </c>
      <c r="P13" s="286">
        <v>0.68300517655326409</v>
      </c>
      <c r="Q13" s="285"/>
      <c r="R13" s="277"/>
      <c r="S13" s="285"/>
      <c r="U13" s="285"/>
      <c r="V13" s="287"/>
    </row>
    <row r="14" spans="2:22" ht="15" customHeight="1">
      <c r="B14" s="311" t="s">
        <v>187</v>
      </c>
      <c r="C14" s="285">
        <v>2.4670606669999997</v>
      </c>
      <c r="D14" s="285">
        <v>3.6172122110000005</v>
      </c>
      <c r="E14" s="285">
        <v>6.9998710539999989</v>
      </c>
      <c r="F14" s="285">
        <v>6.3713256890000007</v>
      </c>
      <c r="G14" s="285">
        <v>6.5439999999999996</v>
      </c>
      <c r="H14" s="285">
        <v>6.0574899542499994</v>
      </c>
      <c r="I14" s="285">
        <v>6.0739152781100003</v>
      </c>
      <c r="J14" s="285">
        <v>6.50160463915</v>
      </c>
      <c r="K14" s="285">
        <v>7.2405580473800013</v>
      </c>
      <c r="L14" s="285">
        <v>9.6333338959999999</v>
      </c>
      <c r="M14" s="285">
        <v>0.99524937742000019</v>
      </c>
      <c r="N14" s="285">
        <v>9.6333339032499996</v>
      </c>
      <c r="O14" s="285">
        <v>0.88305257584999985</v>
      </c>
      <c r="P14" s="286">
        <v>9.4172945627800022</v>
      </c>
      <c r="Q14" s="285"/>
      <c r="R14" s="277"/>
      <c r="S14" s="285"/>
      <c r="U14" s="285"/>
    </row>
    <row r="15" spans="2:22" ht="15" customHeight="1">
      <c r="B15" s="311" t="s">
        <v>136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P15" s="289"/>
      <c r="Q15" s="285"/>
      <c r="R15" s="277"/>
      <c r="S15" s="285"/>
      <c r="U15" s="285"/>
    </row>
    <row r="16" spans="2:22" ht="15" customHeight="1">
      <c r="B16" s="288" t="s">
        <v>184</v>
      </c>
      <c r="C16" s="285">
        <v>13.905363301000001</v>
      </c>
      <c r="D16" s="285">
        <v>14.097614675999999</v>
      </c>
      <c r="E16" s="285">
        <v>26.980016645999999</v>
      </c>
      <c r="F16" s="285">
        <v>27.029030922</v>
      </c>
      <c r="G16" s="285">
        <v>32.58087352023</v>
      </c>
      <c r="H16" s="285">
        <v>37.4262967055</v>
      </c>
      <c r="I16" s="285">
        <v>40.237270824699998</v>
      </c>
      <c r="J16" s="285">
        <v>41.827051002170002</v>
      </c>
      <c r="K16" s="285">
        <v>41.678996523099997</v>
      </c>
      <c r="L16" s="285">
        <v>56.712511603000003</v>
      </c>
      <c r="M16" s="285">
        <v>6.0220899016499994</v>
      </c>
      <c r="N16" s="285">
        <v>56.712511597372995</v>
      </c>
      <c r="O16" s="285">
        <v>4.4223109999999997</v>
      </c>
      <c r="P16" s="286">
        <v>51.313214000000002</v>
      </c>
      <c r="Q16" s="285"/>
      <c r="R16" s="277"/>
      <c r="S16" s="285"/>
      <c r="U16" s="285"/>
      <c r="V16" s="287"/>
    </row>
    <row r="17" spans="2:22" ht="15" customHeight="1">
      <c r="B17" s="288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P17" s="289"/>
      <c r="Q17" s="285"/>
      <c r="R17" s="277"/>
      <c r="S17" s="285"/>
      <c r="U17" s="285"/>
    </row>
    <row r="18" spans="2:22" s="282" customFormat="1" ht="15" customHeight="1">
      <c r="B18" s="280" t="s">
        <v>188</v>
      </c>
      <c r="C18" s="277">
        <v>69.608000000000004</v>
      </c>
      <c r="D18" s="277">
        <v>93.796999999999997</v>
      </c>
      <c r="E18" s="277">
        <v>100.86199999999999</v>
      </c>
      <c r="F18" s="277">
        <v>97.352999999999994</v>
      </c>
      <c r="G18" s="277">
        <v>70.042000000000002</v>
      </c>
      <c r="H18" s="277">
        <v>50.223999999999997</v>
      </c>
      <c r="I18" s="277">
        <v>52.460999999999999</v>
      </c>
      <c r="J18" s="277">
        <v>62.688000000000002</v>
      </c>
      <c r="K18" s="277">
        <v>70.555000000000007</v>
      </c>
      <c r="L18" s="277">
        <v>76.066999999999993</v>
      </c>
      <c r="M18" s="277">
        <v>6.7</v>
      </c>
      <c r="N18" s="277">
        <v>76.066999999999993</v>
      </c>
      <c r="O18" s="277">
        <v>6.4619999999999997</v>
      </c>
      <c r="P18" s="281">
        <v>62.296999999999997</v>
      </c>
      <c r="Q18" s="277"/>
      <c r="R18" s="277"/>
      <c r="S18" s="277"/>
      <c r="U18" s="285"/>
      <c r="V18" s="272"/>
    </row>
    <row r="19" spans="2:22" ht="15" customHeight="1">
      <c r="B19" s="284" t="s">
        <v>189</v>
      </c>
      <c r="C19" s="285">
        <v>56.896000000000001</v>
      </c>
      <c r="D19" s="285">
        <v>80.414000000000001</v>
      </c>
      <c r="E19" s="285">
        <v>86.272999999999996</v>
      </c>
      <c r="F19" s="285">
        <v>81.233999999999995</v>
      </c>
      <c r="G19" s="285">
        <v>57.68</v>
      </c>
      <c r="H19" s="285">
        <v>38.875</v>
      </c>
      <c r="I19" s="285">
        <v>40.502000000000002</v>
      </c>
      <c r="J19" s="285">
        <v>49.363999999999997</v>
      </c>
      <c r="K19" s="285">
        <v>56.055</v>
      </c>
      <c r="L19" s="285">
        <v>60.351999999999997</v>
      </c>
      <c r="M19" s="285">
        <v>5.3280000000000003</v>
      </c>
      <c r="N19" s="285">
        <v>60.351999999999997</v>
      </c>
      <c r="O19" s="285">
        <v>5.4039999999999999</v>
      </c>
      <c r="P19" s="286">
        <v>51.496000000000002</v>
      </c>
      <c r="Q19" s="285"/>
      <c r="R19" s="277"/>
      <c r="S19" s="285"/>
      <c r="U19" s="285"/>
    </row>
    <row r="20" spans="2:22" ht="15" customHeight="1">
      <c r="B20" s="284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6"/>
      <c r="Q20" s="285"/>
      <c r="R20" s="277"/>
      <c r="S20" s="285"/>
      <c r="U20" s="285"/>
    </row>
    <row r="21" spans="2:22" ht="15" customHeight="1">
      <c r="B21" s="312" t="s">
        <v>196</v>
      </c>
      <c r="C21" s="285">
        <v>27.373835299186737</v>
      </c>
      <c r="D21" s="285">
        <v>31.890737647730418</v>
      </c>
      <c r="E21" s="285">
        <v>3.2765336710321833</v>
      </c>
      <c r="F21" s="285">
        <v>-8.2589597528986332</v>
      </c>
      <c r="G21" s="285">
        <v>-14.472303996210201</v>
      </c>
      <c r="H21" s="285">
        <v>-29.933533786991617</v>
      </c>
      <c r="I21" s="285">
        <v>-5.2512704686617724</v>
      </c>
      <c r="J21" s="285">
        <v>18.298569725864127</v>
      </c>
      <c r="K21" s="285">
        <v>9.1685347976121534</v>
      </c>
      <c r="L21" s="285">
        <v>6.3450312636994965</v>
      </c>
      <c r="M21" s="285">
        <v>0.92250922509225575</v>
      </c>
      <c r="N21" s="285">
        <v>6.3450312636994965</v>
      </c>
      <c r="O21" s="285">
        <v>18.229302689997382</v>
      </c>
      <c r="P21" s="286">
        <v>-1.9721854592002757</v>
      </c>
      <c r="Q21" s="285"/>
      <c r="R21" s="277"/>
      <c r="S21" s="285"/>
      <c r="U21" s="285"/>
    </row>
    <row r="22" spans="2:22" ht="15" customHeight="1">
      <c r="B22" s="313" t="s">
        <v>197</v>
      </c>
      <c r="C22" s="285">
        <v>33.945429291145786</v>
      </c>
      <c r="D22" s="285">
        <v>41.335067491563535</v>
      </c>
      <c r="E22" s="285">
        <v>7.2860447185813371</v>
      </c>
      <c r="F22" s="285">
        <v>-5.8407613042319184</v>
      </c>
      <c r="G22" s="285">
        <v>-28.995248295048867</v>
      </c>
      <c r="H22" s="285">
        <v>-32.602288488210817</v>
      </c>
      <c r="I22" s="285">
        <v>4.1852090032154337</v>
      </c>
      <c r="J22" s="285">
        <v>21.880400967853447</v>
      </c>
      <c r="K22" s="285">
        <v>13.554412122194307</v>
      </c>
      <c r="L22" s="285">
        <v>7.6656854874676696</v>
      </c>
      <c r="M22" s="285">
        <v>9.8556701030927911</v>
      </c>
      <c r="N22" s="285">
        <v>7.6656854874676696</v>
      </c>
      <c r="O22" s="285">
        <v>1.4264264264264312</v>
      </c>
      <c r="P22" s="286">
        <v>-14.673913043478265</v>
      </c>
      <c r="Q22" s="285"/>
      <c r="R22" s="277"/>
      <c r="S22" s="285"/>
      <c r="T22" s="285"/>
      <c r="U22" s="285"/>
      <c r="V22" s="282"/>
    </row>
    <row r="23" spans="2:22" ht="15" customHeight="1">
      <c r="B23" s="284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P23" s="289"/>
      <c r="Q23" s="277"/>
      <c r="R23" s="277"/>
      <c r="S23" s="277"/>
      <c r="U23" s="285"/>
    </row>
    <row r="24" spans="2:22" ht="15" customHeight="1">
      <c r="B24" s="290" t="s">
        <v>190</v>
      </c>
      <c r="C24" s="277">
        <v>-7.859</v>
      </c>
      <c r="D24" s="277">
        <v>-7.6769999999999996</v>
      </c>
      <c r="E24" s="277">
        <v>-10.119999999999999</v>
      </c>
      <c r="F24" s="277">
        <v>-18.600999999999999</v>
      </c>
      <c r="G24" s="277">
        <v>9.1110000000000007</v>
      </c>
      <c r="H24" s="277">
        <v>4.6420000000000003</v>
      </c>
      <c r="I24" s="277">
        <v>-3.12</v>
      </c>
      <c r="J24" s="277">
        <v>-6.0430000000000001</v>
      </c>
      <c r="K24" s="277">
        <v>-9.2720000000000002</v>
      </c>
      <c r="L24" s="277">
        <v>-10.066000000000001</v>
      </c>
      <c r="M24" s="277">
        <v>-1.071</v>
      </c>
      <c r="N24" s="277">
        <v>-10.066000000000001</v>
      </c>
      <c r="O24" s="277">
        <v>-2.7290000000000001</v>
      </c>
      <c r="P24" s="281">
        <v>4.6020000000000003</v>
      </c>
      <c r="Q24" s="277"/>
      <c r="R24" s="277"/>
      <c r="S24" s="277"/>
      <c r="U24" s="285"/>
    </row>
    <row r="25" spans="2:22" ht="15" customHeight="1">
      <c r="B25" s="291" t="s">
        <v>191</v>
      </c>
      <c r="C25" s="285">
        <v>-5.7590000000000003</v>
      </c>
      <c r="D25" s="285">
        <v>-7.0149999999999997</v>
      </c>
      <c r="E25" s="285">
        <v>-7.1950000000000003</v>
      </c>
      <c r="F25" s="285">
        <v>-4.0789999999999997</v>
      </c>
      <c r="G25" s="285">
        <v>-0.29899999999999999</v>
      </c>
      <c r="H25" s="285">
        <v>0.40699999999999997</v>
      </c>
      <c r="I25" s="285">
        <v>-3.794</v>
      </c>
      <c r="J25" s="285">
        <v>-3.6840000000000002</v>
      </c>
      <c r="K25" s="285">
        <v>-4.46</v>
      </c>
      <c r="L25" s="285">
        <v>-5.2119999999999997</v>
      </c>
      <c r="M25" s="285">
        <v>-0.113</v>
      </c>
      <c r="N25" s="285">
        <v>-5.2119999999999997</v>
      </c>
      <c r="O25" s="285">
        <v>8.3000000000000004E-2</v>
      </c>
      <c r="P25" s="286">
        <v>0.42</v>
      </c>
      <c r="Q25" s="285"/>
      <c r="R25" s="277"/>
      <c r="S25" s="285"/>
      <c r="U25" s="285"/>
    </row>
    <row r="26" spans="2:22" ht="15" customHeight="1">
      <c r="B26" s="291" t="s">
        <v>192</v>
      </c>
      <c r="C26" s="285">
        <v>5.6</v>
      </c>
      <c r="D26" s="285">
        <v>11.407999999999999</v>
      </c>
      <c r="E26" s="285">
        <v>7.9610000000000003</v>
      </c>
      <c r="F26" s="285">
        <v>2.6909999999999998</v>
      </c>
      <c r="G26" s="285">
        <v>3.452</v>
      </c>
      <c r="H26" s="285">
        <v>-0.16800000000000001</v>
      </c>
      <c r="I26" s="285">
        <v>-2.722</v>
      </c>
      <c r="J26" s="285">
        <v>0.39300000000000002</v>
      </c>
      <c r="K26" s="285">
        <v>2.4209999999999998</v>
      </c>
      <c r="L26" s="285">
        <v>2.6019999999999999</v>
      </c>
      <c r="M26" s="285">
        <v>9.1999999999999998E-2</v>
      </c>
      <c r="N26" s="285">
        <v>2.6019999999999999</v>
      </c>
      <c r="O26" s="287">
        <v>0.60099999999999998</v>
      </c>
      <c r="P26" s="286">
        <v>5.5129999999999999</v>
      </c>
      <c r="Q26" s="285"/>
      <c r="R26" s="277"/>
      <c r="S26" s="285"/>
      <c r="U26" s="277"/>
      <c r="V26" s="282"/>
    </row>
    <row r="27" spans="2:22" s="282" customFormat="1" ht="15" customHeight="1">
      <c r="B27" s="280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P27" s="292"/>
      <c r="Q27" s="277"/>
      <c r="R27" s="277"/>
      <c r="S27" s="277"/>
      <c r="U27" s="285"/>
      <c r="V27" s="272"/>
    </row>
    <row r="28" spans="2:22" ht="15" customHeight="1">
      <c r="B28" s="276" t="s">
        <v>193</v>
      </c>
      <c r="C28" s="277">
        <v>5.0309999999999997</v>
      </c>
      <c r="D28" s="277">
        <v>-2.4550000000000001</v>
      </c>
      <c r="E28" s="277">
        <v>-4.1749999999999998</v>
      </c>
      <c r="F28" s="277">
        <v>2.0230000000000001</v>
      </c>
      <c r="G28" s="277">
        <v>-13.307</v>
      </c>
      <c r="H28" s="277">
        <v>0.84899999999999998</v>
      </c>
      <c r="I28" s="277">
        <v>1.3460000000000001</v>
      </c>
      <c r="J28" s="277">
        <v>2.5659999999999998</v>
      </c>
      <c r="K28" s="277">
        <v>2.8769999999999998</v>
      </c>
      <c r="L28" s="277">
        <v>5.98</v>
      </c>
      <c r="M28" s="277">
        <v>3.29</v>
      </c>
      <c r="N28" s="277">
        <v>5.98</v>
      </c>
      <c r="O28" s="277">
        <v>2.827</v>
      </c>
      <c r="P28" s="281">
        <v>1.9790000000000001</v>
      </c>
      <c r="Q28" s="277"/>
      <c r="R28" s="277"/>
      <c r="S28" s="277"/>
      <c r="U28" s="277"/>
    </row>
    <row r="29" spans="2:22" ht="15" customHeight="1">
      <c r="B29" s="291" t="s">
        <v>194</v>
      </c>
      <c r="C29" s="285">
        <v>3.4289999999999998</v>
      </c>
      <c r="D29" s="285">
        <v>0</v>
      </c>
      <c r="E29" s="285">
        <v>-3.419</v>
      </c>
      <c r="F29" s="285">
        <v>-5.5750000000000002</v>
      </c>
      <c r="G29" s="285">
        <v>0.90300000000000002</v>
      </c>
      <c r="H29" s="285">
        <v>5.1669999999999998</v>
      </c>
      <c r="I29" s="285">
        <v>1.002</v>
      </c>
      <c r="J29" s="285">
        <v>0.107</v>
      </c>
      <c r="K29" s="285">
        <v>-0.71599999999999997</v>
      </c>
      <c r="L29" s="285">
        <v>-1.5940000000000001</v>
      </c>
      <c r="M29" s="285">
        <v>0</v>
      </c>
      <c r="N29" s="285">
        <v>-1.5940000000000001</v>
      </c>
      <c r="O29" s="285">
        <v>0</v>
      </c>
      <c r="P29" s="286">
        <v>0.97499999999999998</v>
      </c>
      <c r="Q29" s="285"/>
      <c r="R29" s="277"/>
      <c r="S29" s="285"/>
      <c r="U29" s="277"/>
    </row>
    <row r="30" spans="2:22" ht="15" customHeight="1">
      <c r="B30" s="293" t="s">
        <v>195</v>
      </c>
      <c r="C30" s="285">
        <v>8.4599999999999991</v>
      </c>
      <c r="D30" s="285">
        <v>-2.4550000000000001</v>
      </c>
      <c r="E30" s="285">
        <v>-7.5939999999999994</v>
      </c>
      <c r="F30" s="285">
        <v>-3.552</v>
      </c>
      <c r="G30" s="285">
        <v>-12.404</v>
      </c>
      <c r="H30" s="285">
        <v>6.016</v>
      </c>
      <c r="I30" s="285">
        <v>2.3479999999999999</v>
      </c>
      <c r="J30" s="285">
        <v>2.673</v>
      </c>
      <c r="K30" s="285">
        <v>2.1609999999999996</v>
      </c>
      <c r="L30" s="285">
        <v>4.3860000000000001</v>
      </c>
      <c r="M30" s="285">
        <v>3.29</v>
      </c>
      <c r="N30" s="285">
        <v>4.3860000000000001</v>
      </c>
      <c r="O30" s="285">
        <v>2.827</v>
      </c>
      <c r="P30" s="286">
        <v>2.9540000000000002</v>
      </c>
      <c r="Q30" s="285"/>
      <c r="R30" s="277"/>
      <c r="S30" s="285"/>
      <c r="U30" s="285"/>
    </row>
    <row r="31" spans="2:22" ht="15" customHeight="1">
      <c r="B31" s="294"/>
      <c r="C31" s="29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9"/>
      <c r="Q31" s="285"/>
      <c r="R31" s="277"/>
      <c r="S31" s="285"/>
      <c r="U31" s="285"/>
    </row>
    <row r="32" spans="2:22" ht="15" customHeight="1">
      <c r="B32" s="290" t="s">
        <v>198</v>
      </c>
      <c r="C32" s="277">
        <v>34.6</v>
      </c>
      <c r="D32" s="277">
        <v>31.8</v>
      </c>
      <c r="E32" s="277">
        <v>24.5</v>
      </c>
      <c r="F32" s="277">
        <v>20.399999999999999</v>
      </c>
      <c r="G32" s="277">
        <v>7.5</v>
      </c>
      <c r="H32" s="277">
        <v>13.3</v>
      </c>
      <c r="I32" s="277">
        <v>15.5</v>
      </c>
      <c r="J32" s="277">
        <v>18.8</v>
      </c>
      <c r="K32" s="277">
        <v>20.8</v>
      </c>
      <c r="L32" s="277">
        <v>25.3</v>
      </c>
      <c r="M32" s="277">
        <v>25.3</v>
      </c>
      <c r="N32" s="277">
        <v>25.3</v>
      </c>
      <c r="O32" s="277">
        <v>29.1</v>
      </c>
      <c r="P32" s="281">
        <v>29.1</v>
      </c>
      <c r="Q32" s="277"/>
      <c r="R32" s="277"/>
      <c r="S32" s="277"/>
      <c r="T32" s="277"/>
      <c r="U32" s="285"/>
      <c r="V32" s="282"/>
    </row>
    <row r="33" spans="2:21" ht="15" customHeight="1">
      <c r="B33" s="296" t="s">
        <v>199</v>
      </c>
      <c r="C33" s="297">
        <v>4.4000000000000004</v>
      </c>
      <c r="D33" s="297">
        <v>3.8</v>
      </c>
      <c r="E33" s="297">
        <v>3</v>
      </c>
      <c r="F33" s="297">
        <v>3.5</v>
      </c>
      <c r="G33" s="297">
        <v>1.8</v>
      </c>
      <c r="H33" s="297">
        <v>3</v>
      </c>
      <c r="I33" s="297">
        <v>3</v>
      </c>
      <c r="J33" s="297">
        <v>3.2</v>
      </c>
      <c r="K33" s="297">
        <v>3.3</v>
      </c>
      <c r="L33" s="297">
        <v>4.9000000000000004</v>
      </c>
      <c r="M33" s="297">
        <v>4.9000000000000004</v>
      </c>
      <c r="N33" s="297">
        <v>4.9000000000000004</v>
      </c>
      <c r="O33" s="297">
        <v>4.8</v>
      </c>
      <c r="P33" s="298">
        <v>4.8</v>
      </c>
      <c r="Q33" s="285"/>
      <c r="R33" s="277"/>
      <c r="S33" s="285"/>
      <c r="T33" s="285"/>
      <c r="U33" s="285"/>
    </row>
    <row r="34" spans="2:21" ht="15" customHeight="1">
      <c r="B34" s="299" t="s">
        <v>59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U34" s="285"/>
    </row>
    <row r="35" spans="2:21" ht="15" customHeight="1">
      <c r="B35" s="301" t="s">
        <v>200</v>
      </c>
      <c r="C35" s="301"/>
      <c r="D35" s="287"/>
      <c r="E35" s="287"/>
      <c r="F35" s="287"/>
    </row>
    <row r="36" spans="2:21" ht="15" customHeight="1">
      <c r="B36" s="301" t="s">
        <v>201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</row>
    <row r="37" spans="2:21" ht="15" customHeight="1"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</row>
    <row r="38" spans="2:21" ht="15" customHeight="1">
      <c r="C38" s="314"/>
      <c r="D38" s="314"/>
      <c r="E38" s="314"/>
      <c r="F38" s="314"/>
      <c r="G38" s="314"/>
      <c r="H38" s="302"/>
      <c r="I38" s="303"/>
      <c r="J38" s="302"/>
      <c r="K38" s="304"/>
      <c r="L38" s="304"/>
      <c r="O38" s="287"/>
    </row>
    <row r="39" spans="2:21" ht="15" customHeight="1">
      <c r="G39" s="315"/>
      <c r="H39" s="315"/>
      <c r="I39" s="315"/>
      <c r="J39" s="316"/>
      <c r="K39" s="317"/>
      <c r="L39" s="316"/>
      <c r="M39" s="287"/>
      <c r="N39" s="287"/>
      <c r="O39" s="287"/>
    </row>
    <row r="40" spans="2:21" ht="15" customHeight="1">
      <c r="K40" s="287"/>
      <c r="L40" s="287"/>
      <c r="O40" s="287"/>
    </row>
    <row r="41" spans="2:21" ht="15" customHeight="1">
      <c r="L41" s="287"/>
      <c r="O41" s="287"/>
    </row>
    <row r="42" spans="2:21" ht="15" customHeight="1">
      <c r="K42" s="305"/>
      <c r="L42" s="287"/>
      <c r="O42" s="287"/>
    </row>
    <row r="43" spans="2:21" ht="15" customHeight="1">
      <c r="K43" s="306"/>
      <c r="L43" s="287"/>
      <c r="M43" s="287"/>
      <c r="N43" s="287"/>
      <c r="O43" s="287"/>
    </row>
    <row r="44" spans="2:21" ht="15" customHeight="1">
      <c r="K44" s="307"/>
      <c r="L44" s="287"/>
      <c r="M44" s="287"/>
      <c r="N44" s="287"/>
      <c r="O44" s="287"/>
    </row>
    <row r="45" spans="2:21" ht="15" customHeight="1">
      <c r="K45" s="287"/>
      <c r="L45" s="287"/>
      <c r="M45" s="287"/>
      <c r="N45" s="287"/>
      <c r="O45" s="287"/>
    </row>
    <row r="46" spans="2:21" ht="15" customHeight="1">
      <c r="L46" s="287"/>
      <c r="M46" s="287"/>
      <c r="N46" s="287"/>
      <c r="O46" s="287"/>
    </row>
    <row r="47" spans="2:21" ht="15" customHeight="1">
      <c r="K47" s="287"/>
      <c r="L47" s="287"/>
      <c r="M47" s="287"/>
      <c r="N47" s="287"/>
      <c r="O47" s="287"/>
    </row>
    <row r="48" spans="2:21" ht="15" customHeight="1">
      <c r="K48" s="287"/>
      <c r="L48" s="287"/>
      <c r="O48" s="287"/>
    </row>
  </sheetData>
  <mergeCells count="17">
    <mergeCell ref="O2:P2"/>
    <mergeCell ref="M3:M4"/>
    <mergeCell ref="N3:N4"/>
    <mergeCell ref="O3:O4"/>
    <mergeCell ref="P3:P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M2:N2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80"/>
  <sheetViews>
    <sheetView showGridLines="0" zoomScale="110" zoomScaleNormal="110" zoomScalePageLayoutView="80" workbookViewId="0">
      <pane xSplit="2" ySplit="3" topLeftCell="S70" activePane="bottomRight" state="frozen"/>
      <selection pane="topRight" activeCell="C1" sqref="C1"/>
      <selection pane="bottomLeft" activeCell="A4" sqref="A4"/>
      <selection pane="bottomRight" activeCell="V84" sqref="V84:V85"/>
    </sheetView>
  </sheetViews>
  <sheetFormatPr defaultColWidth="9.453125" defaultRowHeight="11.5"/>
  <cols>
    <col min="1" max="1" width="5.7265625" style="29" customWidth="1"/>
    <col min="2" max="2" width="48" style="29" customWidth="1"/>
    <col min="3" max="31" width="10.7265625" style="56" customWidth="1"/>
    <col min="32" max="16384" width="9.453125" style="29"/>
  </cols>
  <sheetData>
    <row r="1" spans="2:31" ht="30" customHeight="1">
      <c r="B1" s="379" t="s">
        <v>202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28"/>
    </row>
    <row r="2" spans="2:31" ht="15.75" customHeight="1">
      <c r="B2" s="380" t="s">
        <v>1</v>
      </c>
      <c r="C2" s="137" t="s">
        <v>102</v>
      </c>
      <c r="D2" s="137" t="s">
        <v>3</v>
      </c>
      <c r="E2" s="137" t="s">
        <v>4</v>
      </c>
      <c r="F2" s="157" t="s">
        <v>5</v>
      </c>
      <c r="G2" s="381" t="s">
        <v>6</v>
      </c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136"/>
      <c r="S2" s="381" t="s">
        <v>7</v>
      </c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3"/>
      <c r="AE2" s="319" t="s">
        <v>250</v>
      </c>
    </row>
    <row r="3" spans="2:31" ht="41.25" customHeight="1">
      <c r="B3" s="380"/>
      <c r="C3" s="30" t="s">
        <v>19</v>
      </c>
      <c r="D3" s="30" t="s">
        <v>19</v>
      </c>
      <c r="E3" s="30" t="s">
        <v>19</v>
      </c>
      <c r="F3" s="31" t="s">
        <v>19</v>
      </c>
      <c r="G3" s="31" t="s">
        <v>8</v>
      </c>
      <c r="H3" s="31" t="s">
        <v>9</v>
      </c>
      <c r="I3" s="31" t="s">
        <v>103</v>
      </c>
      <c r="J3" s="31" t="s">
        <v>11</v>
      </c>
      <c r="K3" s="31" t="s">
        <v>12</v>
      </c>
      <c r="L3" s="31" t="s">
        <v>13</v>
      </c>
      <c r="M3" s="31" t="s">
        <v>14</v>
      </c>
      <c r="N3" s="31" t="s">
        <v>15</v>
      </c>
      <c r="O3" s="30" t="s">
        <v>16</v>
      </c>
      <c r="P3" s="30" t="s">
        <v>17</v>
      </c>
      <c r="Q3" s="30" t="s">
        <v>18</v>
      </c>
      <c r="R3" s="30" t="s">
        <v>19</v>
      </c>
      <c r="S3" s="30" t="s">
        <v>8</v>
      </c>
      <c r="T3" s="30" t="s">
        <v>9</v>
      </c>
      <c r="U3" s="30" t="s">
        <v>103</v>
      </c>
      <c r="V3" s="30" t="s">
        <v>11</v>
      </c>
      <c r="W3" s="30" t="s">
        <v>12</v>
      </c>
      <c r="X3" s="30" t="s">
        <v>13</v>
      </c>
      <c r="Y3" s="30" t="s">
        <v>14</v>
      </c>
      <c r="Z3" s="30" t="s">
        <v>15</v>
      </c>
      <c r="AA3" s="30" t="s">
        <v>16</v>
      </c>
      <c r="AB3" s="30" t="s">
        <v>17</v>
      </c>
      <c r="AC3" s="30" t="s">
        <v>18</v>
      </c>
      <c r="AD3" s="30" t="s">
        <v>243</v>
      </c>
      <c r="AE3" s="30" t="s">
        <v>251</v>
      </c>
    </row>
    <row r="4" spans="2:31" ht="15.65" customHeight="1">
      <c r="B4" s="32" t="s">
        <v>203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428916.13687952998</v>
      </c>
      <c r="H4" s="33">
        <v>423237.46905200998</v>
      </c>
      <c r="I4" s="33">
        <v>423715.06146469997</v>
      </c>
      <c r="J4" s="33">
        <v>437000.18159967999</v>
      </c>
      <c r="K4" s="33">
        <v>428691.91028025001</v>
      </c>
      <c r="L4" s="33">
        <v>445084.67264793999</v>
      </c>
      <c r="M4" s="33">
        <v>436347.52394436998</v>
      </c>
      <c r="N4" s="33">
        <v>445729.65514187003</v>
      </c>
      <c r="O4" s="33">
        <v>441010.11253475997</v>
      </c>
      <c r="P4" s="33">
        <v>441847.54840769997</v>
      </c>
      <c r="Q4" s="33">
        <v>446715.72044666001</v>
      </c>
      <c r="R4" s="33">
        <v>477490.55573388998</v>
      </c>
      <c r="S4" s="33">
        <v>469757.91973092995</v>
      </c>
      <c r="T4" s="33">
        <v>463359.74034885998</v>
      </c>
      <c r="U4" s="33">
        <v>481846.77134785004</v>
      </c>
      <c r="V4" s="33">
        <v>512013.24899625999</v>
      </c>
      <c r="W4" s="33">
        <v>519652.13026646001</v>
      </c>
      <c r="X4" s="33">
        <v>532652.29741945001</v>
      </c>
      <c r="Y4" s="33">
        <v>548906.36791107</v>
      </c>
      <c r="Z4" s="33">
        <v>562323.00620271999</v>
      </c>
      <c r="AA4" s="33">
        <v>567879.80887951003</v>
      </c>
      <c r="AB4" s="33">
        <v>581722.47843255999</v>
      </c>
      <c r="AC4" s="33">
        <v>586269.83144441003</v>
      </c>
      <c r="AD4" s="160">
        <v>595992.19698431995</v>
      </c>
      <c r="AE4" s="160"/>
    </row>
    <row r="5" spans="2:31" ht="15.65" customHeight="1">
      <c r="B5" s="36" t="s">
        <v>204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1258240.6800343499</v>
      </c>
      <c r="H5" s="33">
        <v>1255360.2350401301</v>
      </c>
      <c r="I5" s="33">
        <v>1253059.25305744</v>
      </c>
      <c r="J5" s="33">
        <v>1264452.0987971299</v>
      </c>
      <c r="K5" s="33">
        <v>1259920.3186446901</v>
      </c>
      <c r="L5" s="33">
        <v>1288974.45462579</v>
      </c>
      <c r="M5" s="33">
        <v>1312155.9533319699</v>
      </c>
      <c r="N5" s="33">
        <v>1303304.80100658</v>
      </c>
      <c r="O5" s="33">
        <v>1305255.39404625</v>
      </c>
      <c r="P5" s="33">
        <v>1331696.1804062801</v>
      </c>
      <c r="Q5" s="33">
        <v>1332027.2929957199</v>
      </c>
      <c r="R5" s="33">
        <v>1438310.8838784799</v>
      </c>
      <c r="S5" s="33">
        <v>1465639.4187026601</v>
      </c>
      <c r="T5" s="33">
        <v>1476789.81554847</v>
      </c>
      <c r="U5" s="33">
        <v>1517117.76210103</v>
      </c>
      <c r="V5" s="33">
        <v>1544690.60798468</v>
      </c>
      <c r="W5" s="33">
        <v>1578408.95890441</v>
      </c>
      <c r="X5" s="33">
        <v>1610503.6880420099</v>
      </c>
      <c r="Y5" s="33">
        <v>1666054.9901276799</v>
      </c>
      <c r="Z5" s="33">
        <v>1674878.4198213399</v>
      </c>
      <c r="AA5" s="33">
        <v>1722082.2046483499</v>
      </c>
      <c r="AB5" s="33">
        <v>1755234.11818178</v>
      </c>
      <c r="AC5" s="33">
        <v>1767222.7555208199</v>
      </c>
      <c r="AD5" s="160">
        <v>1850470.86230267</v>
      </c>
      <c r="AE5" s="160"/>
    </row>
    <row r="6" spans="2:31" ht="15.65" customHeight="1">
      <c r="B6" s="38" t="s">
        <v>205</v>
      </c>
      <c r="C6" s="39">
        <v>282672.84793054999</v>
      </c>
      <c r="D6" s="39">
        <v>314392.12998730002</v>
      </c>
      <c r="E6" s="39">
        <v>332546.01526178</v>
      </c>
      <c r="F6" s="39">
        <v>363628.83621787</v>
      </c>
      <c r="G6" s="39">
        <v>348772.39014229999</v>
      </c>
      <c r="H6" s="39">
        <v>343073.85207977</v>
      </c>
      <c r="I6" s="39">
        <v>343509.94096901</v>
      </c>
      <c r="J6" s="39">
        <v>352220.75030267</v>
      </c>
      <c r="K6" s="39">
        <v>349283.39180097001</v>
      </c>
      <c r="L6" s="39">
        <v>359157.08443511999</v>
      </c>
      <c r="M6" s="39">
        <v>357639.11626479001</v>
      </c>
      <c r="N6" s="39">
        <v>354980.45129394002</v>
      </c>
      <c r="O6" s="39">
        <v>358501.55776226998</v>
      </c>
      <c r="P6" s="39">
        <v>357456.73854532</v>
      </c>
      <c r="Q6" s="39">
        <v>359336.23950710002</v>
      </c>
      <c r="R6" s="39">
        <v>384366.17487276997</v>
      </c>
      <c r="S6" s="39">
        <v>370122.24042206001</v>
      </c>
      <c r="T6" s="39">
        <v>374268.03939952003</v>
      </c>
      <c r="U6" s="39">
        <v>389289.99081323005</v>
      </c>
      <c r="V6" s="39">
        <v>417802.66386547999</v>
      </c>
      <c r="W6" s="39">
        <v>434893.68910085998</v>
      </c>
      <c r="X6" s="39">
        <v>448586.83509248</v>
      </c>
      <c r="Y6" s="39">
        <v>462246.00071199</v>
      </c>
      <c r="Z6" s="39">
        <v>470419.68940055999</v>
      </c>
      <c r="AA6" s="39">
        <v>475285.95697946998</v>
      </c>
      <c r="AB6" s="39">
        <v>486854.15153567999</v>
      </c>
      <c r="AC6" s="39">
        <v>493079.89465839998</v>
      </c>
      <c r="AD6" s="161">
        <v>515694.57777759002</v>
      </c>
      <c r="AE6" s="161"/>
    </row>
    <row r="7" spans="2:31" ht="15" customHeight="1">
      <c r="B7" s="36" t="s">
        <v>206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50856.238796850004</v>
      </c>
      <c r="H7" s="33">
        <v>49537.843786089994</v>
      </c>
      <c r="I7" s="33">
        <v>48277.421148719994</v>
      </c>
      <c r="J7" s="33">
        <v>43576.892603319997</v>
      </c>
      <c r="K7" s="33">
        <v>48802.17137684</v>
      </c>
      <c r="L7" s="33">
        <v>51288.195478039997</v>
      </c>
      <c r="M7" s="33">
        <v>45927.768974879997</v>
      </c>
      <c r="N7" s="33">
        <v>57390.177900379997</v>
      </c>
      <c r="O7" s="33">
        <v>49970.875997559997</v>
      </c>
      <c r="P7" s="33">
        <v>51680.560877609998</v>
      </c>
      <c r="Q7" s="33">
        <v>54110.259743399998</v>
      </c>
      <c r="R7" s="33">
        <v>52430.369283140004</v>
      </c>
      <c r="S7" s="33">
        <v>66183.437095239991</v>
      </c>
      <c r="T7" s="33">
        <v>56789.733380509999</v>
      </c>
      <c r="U7" s="33">
        <v>57590.459132010001</v>
      </c>
      <c r="V7" s="33">
        <v>58253.445163600001</v>
      </c>
      <c r="W7" s="33">
        <v>47502.390216870001</v>
      </c>
      <c r="X7" s="33">
        <v>46341.95921904</v>
      </c>
      <c r="Y7" s="33">
        <v>50380.843823269999</v>
      </c>
      <c r="Z7" s="33">
        <v>53655.019271550002</v>
      </c>
      <c r="AA7" s="33">
        <v>52022.721555470001</v>
      </c>
      <c r="AB7" s="33">
        <v>55556.810558689998</v>
      </c>
      <c r="AC7" s="33">
        <v>51546.575020439996</v>
      </c>
      <c r="AD7" s="160">
        <v>37487.812070079999</v>
      </c>
      <c r="AE7" s="160"/>
    </row>
    <row r="8" spans="2:31" ht="15.65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60"/>
      <c r="AE8" s="160"/>
    </row>
    <row r="9" spans="2:31" ht="25.5" customHeight="1">
      <c r="B9" s="36" t="s">
        <v>207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935107.50967118994</v>
      </c>
      <c r="H9" s="33">
        <v>940540.47664851008</v>
      </c>
      <c r="I9" s="33">
        <v>939061.41259240999</v>
      </c>
      <c r="J9" s="33">
        <v>940531.02234569006</v>
      </c>
      <c r="K9" s="33">
        <v>939212.34973850986</v>
      </c>
      <c r="L9" s="33">
        <v>957641.91013459</v>
      </c>
      <c r="M9" s="33">
        <v>981140.57473111013</v>
      </c>
      <c r="N9" s="33">
        <v>975355.58247698017</v>
      </c>
      <c r="O9" s="33">
        <v>975780.48813328997</v>
      </c>
      <c r="P9" s="33">
        <v>1004094.8043449498</v>
      </c>
      <c r="Q9" s="33">
        <v>1001029.77667255</v>
      </c>
      <c r="R9" s="33">
        <v>1071666.1757970001</v>
      </c>
      <c r="S9" s="33">
        <v>1122996.66545518</v>
      </c>
      <c r="T9" s="33">
        <v>1122005.22080698</v>
      </c>
      <c r="U9" s="33">
        <v>1150157.6582164899</v>
      </c>
      <c r="V9" s="33">
        <v>1147588.0833324299</v>
      </c>
      <c r="W9" s="33">
        <v>1164990.8907102</v>
      </c>
      <c r="X9" s="33">
        <v>1182926.9885024801</v>
      </c>
      <c r="Y9" s="33">
        <v>1226181.7059488101</v>
      </c>
      <c r="Z9" s="33">
        <v>1226495.3305932302</v>
      </c>
      <c r="AA9" s="33">
        <v>1268973.25534441</v>
      </c>
      <c r="AB9" s="33">
        <v>1290147.89124198</v>
      </c>
      <c r="AC9" s="33">
        <v>1297461.52805652</v>
      </c>
      <c r="AD9" s="160"/>
      <c r="AE9" s="160"/>
    </row>
    <row r="10" spans="2:31" ht="15.65" customHeight="1">
      <c r="B10" s="38" t="s">
        <v>208</v>
      </c>
      <c r="C10" s="39">
        <v>391910.7964342701</v>
      </c>
      <c r="D10" s="39">
        <v>426418.33665691997</v>
      </c>
      <c r="E10" s="39">
        <v>490971.41488684935</v>
      </c>
      <c r="F10" s="39">
        <v>540683.49388135003</v>
      </c>
      <c r="G10" s="39">
        <v>545561.42826596997</v>
      </c>
      <c r="H10" s="39">
        <v>555456.51972372003</v>
      </c>
      <c r="I10" s="39">
        <v>551735.93384093</v>
      </c>
      <c r="J10" s="39">
        <v>557972.59829293005</v>
      </c>
      <c r="K10" s="39">
        <v>555166.19940563</v>
      </c>
      <c r="L10" s="39">
        <v>570028.91888961999</v>
      </c>
      <c r="M10" s="39">
        <v>569933.70881454006</v>
      </c>
      <c r="N10" s="39">
        <v>566071.05487780005</v>
      </c>
      <c r="O10" s="39">
        <v>582715.42906423996</v>
      </c>
      <c r="P10" s="39">
        <v>588440.84062038991</v>
      </c>
      <c r="Q10" s="39">
        <v>594790.87668435997</v>
      </c>
      <c r="R10" s="39">
        <v>642711.07001990988</v>
      </c>
      <c r="S10" s="39">
        <v>660576.55160697002</v>
      </c>
      <c r="T10" s="39">
        <v>672355.89278001012</v>
      </c>
      <c r="U10" s="39">
        <v>648592.73090404994</v>
      </c>
      <c r="V10" s="39">
        <v>670261.68529865006</v>
      </c>
      <c r="W10" s="39">
        <v>686495.92020802002</v>
      </c>
      <c r="X10" s="39">
        <v>710955.89278279</v>
      </c>
      <c r="Y10" s="39">
        <v>726577.82546477008</v>
      </c>
      <c r="Z10" s="39">
        <v>736210.09888985998</v>
      </c>
      <c r="AA10" s="39">
        <v>759346.19430914987</v>
      </c>
      <c r="AB10" s="39">
        <v>777959.06579537003</v>
      </c>
      <c r="AC10" s="39">
        <v>780692.14438270009</v>
      </c>
      <c r="AD10" s="161"/>
      <c r="AE10" s="161"/>
    </row>
    <row r="11" spans="2:31" ht="15.65" customHeight="1">
      <c r="B11" s="38" t="s">
        <v>209</v>
      </c>
      <c r="C11" s="39">
        <v>324816.85276187019</v>
      </c>
      <c r="D11" s="39">
        <v>367056.29509711004</v>
      </c>
      <c r="E11" s="39">
        <v>407872.47895705997</v>
      </c>
      <c r="F11" s="39">
        <v>392283.82270482997</v>
      </c>
      <c r="G11" s="39">
        <v>389546.08140522003</v>
      </c>
      <c r="H11" s="39">
        <v>385083.95692478999</v>
      </c>
      <c r="I11" s="39">
        <v>387325.47875148</v>
      </c>
      <c r="J11" s="39">
        <v>382558.42405276</v>
      </c>
      <c r="K11" s="39">
        <v>384046.15033288003</v>
      </c>
      <c r="L11" s="39">
        <v>387612.99124497001</v>
      </c>
      <c r="M11" s="39">
        <v>411206.86591657001</v>
      </c>
      <c r="N11" s="39">
        <v>409284.52759918</v>
      </c>
      <c r="O11" s="39">
        <v>393065.05906905001</v>
      </c>
      <c r="P11" s="39">
        <v>415653.96372455999</v>
      </c>
      <c r="Q11" s="39">
        <v>406238.89998818998</v>
      </c>
      <c r="R11" s="39">
        <v>428955.10577709001</v>
      </c>
      <c r="S11" s="39">
        <v>462420.11384821008</v>
      </c>
      <c r="T11" s="39">
        <v>449649.32802697003</v>
      </c>
      <c r="U11" s="39">
        <v>501564.92731243995</v>
      </c>
      <c r="V11" s="39">
        <v>477326.39803377999</v>
      </c>
      <c r="W11" s="39">
        <v>478494.97050217999</v>
      </c>
      <c r="X11" s="39">
        <v>471971.09571968997</v>
      </c>
      <c r="Y11" s="39">
        <v>499603.88048404001</v>
      </c>
      <c r="Z11" s="39">
        <v>490285.23170336999</v>
      </c>
      <c r="AA11" s="39">
        <v>509627.06103525998</v>
      </c>
      <c r="AB11" s="39">
        <v>512188.82544660999</v>
      </c>
      <c r="AC11" s="39">
        <v>516769.38367381995</v>
      </c>
      <c r="AD11" s="161"/>
      <c r="AE11" s="161"/>
    </row>
    <row r="12" spans="2:31" ht="15.65" customHeight="1">
      <c r="B12" s="38" t="s">
        <v>210</v>
      </c>
      <c r="C12" s="39">
        <v>13533.659408793523</v>
      </c>
      <c r="D12" s="39">
        <v>13499.253870440942</v>
      </c>
      <c r="E12" s="39">
        <v>14531.9855461675</v>
      </c>
      <c r="F12" s="39">
        <v>14167.873533163003</v>
      </c>
      <c r="G12" s="39">
        <v>14034.902290813092</v>
      </c>
      <c r="H12" s="39">
        <v>14266.192114478901</v>
      </c>
      <c r="I12" s="39">
        <v>14214.42325006216</v>
      </c>
      <c r="J12" s="39">
        <v>14371.45310553144</v>
      </c>
      <c r="K12" s="39">
        <v>14291.379926026435</v>
      </c>
      <c r="L12" s="39">
        <v>14813.39648886002</v>
      </c>
      <c r="M12" s="39">
        <v>16392.202812035841</v>
      </c>
      <c r="N12" s="39">
        <v>16220.6593857809</v>
      </c>
      <c r="O12" s="39">
        <v>16321.395858309137</v>
      </c>
      <c r="P12" s="39">
        <v>16629.204354051886</v>
      </c>
      <c r="Q12" s="39">
        <v>16901.567779767698</v>
      </c>
      <c r="R12" s="39">
        <v>18109.91656648555</v>
      </c>
      <c r="S12" s="39">
        <v>18556.482200685808</v>
      </c>
      <c r="T12" s="39">
        <v>18307.451977809131</v>
      </c>
      <c r="U12" s="39">
        <v>17873.774648983126</v>
      </c>
      <c r="V12" s="39">
        <v>17697.501725300874</v>
      </c>
      <c r="W12" s="39">
        <v>17784.016535487757</v>
      </c>
      <c r="X12" s="39">
        <v>17681.985588287589</v>
      </c>
      <c r="Y12" s="39">
        <v>18041.907764678439</v>
      </c>
      <c r="Z12" s="39">
        <v>17844.191881007355</v>
      </c>
      <c r="AA12" s="39">
        <v>18008.723343849408</v>
      </c>
      <c r="AB12" s="39">
        <v>18010.528950275155</v>
      </c>
      <c r="AC12" s="39">
        <v>18152.57722411471</v>
      </c>
      <c r="AD12" s="161"/>
      <c r="AE12" s="161"/>
    </row>
    <row r="13" spans="2:31" ht="15.65" customHeight="1">
      <c r="B13" s="36" t="s">
        <v>136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161"/>
      <c r="AE13" s="161"/>
    </row>
    <row r="14" spans="2:31" s="44" customFormat="1" ht="15.65" customHeight="1">
      <c r="B14" s="42" t="s">
        <v>211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335472.28273212997</v>
      </c>
      <c r="H14" s="33">
        <v>337650.38800957002</v>
      </c>
      <c r="I14" s="33">
        <v>330528.46346331004</v>
      </c>
      <c r="J14" s="33">
        <v>334004.31237002002</v>
      </c>
      <c r="K14" s="33">
        <v>337087.19771258999</v>
      </c>
      <c r="L14" s="33">
        <v>338554.57920556999</v>
      </c>
      <c r="M14" s="33">
        <v>377910.01231505</v>
      </c>
      <c r="N14" s="33">
        <v>362291.94357576</v>
      </c>
      <c r="O14" s="33">
        <v>365418.74609741999</v>
      </c>
      <c r="P14" s="33">
        <v>372037.98514543998</v>
      </c>
      <c r="Q14" s="33">
        <v>365534.74840332998</v>
      </c>
      <c r="R14" s="33">
        <v>433730.56950887997</v>
      </c>
      <c r="S14" s="33">
        <v>455570.95094267</v>
      </c>
      <c r="T14" s="33">
        <v>453615.21960919996</v>
      </c>
      <c r="U14" s="33">
        <v>446059.37423554005</v>
      </c>
      <c r="V14" s="33">
        <v>439322.10907115997</v>
      </c>
      <c r="W14" s="33">
        <v>448879.58643852</v>
      </c>
      <c r="X14" s="33">
        <v>454322.75363361003</v>
      </c>
      <c r="Y14" s="33">
        <v>479634.45632659004</v>
      </c>
      <c r="Z14" s="33">
        <v>481696.26803346002</v>
      </c>
      <c r="AA14" s="33">
        <v>506702.72790785</v>
      </c>
      <c r="AB14" s="33">
        <v>519921.44653289998</v>
      </c>
      <c r="AC14" s="33">
        <v>517423.21614030999</v>
      </c>
      <c r="AD14" s="160"/>
      <c r="AE14" s="160"/>
    </row>
    <row r="15" spans="2:31" ht="15.65" customHeight="1">
      <c r="B15" s="45" t="s">
        <v>208</v>
      </c>
      <c r="C15" s="39">
        <v>169079.92680220996</v>
      </c>
      <c r="D15" s="39">
        <v>193453.23654668999</v>
      </c>
      <c r="E15" s="39">
        <v>211173.27041606995</v>
      </c>
      <c r="F15" s="39">
        <v>222419.67173668998</v>
      </c>
      <c r="G15" s="39">
        <v>219114.01825251</v>
      </c>
      <c r="H15" s="39">
        <v>220388.61664033099</v>
      </c>
      <c r="I15" s="39">
        <v>213944.80052141001</v>
      </c>
      <c r="J15" s="39">
        <v>215197.23413038001</v>
      </c>
      <c r="K15" s="39">
        <v>219017.5371358</v>
      </c>
      <c r="L15" s="39">
        <v>214657.99787672001</v>
      </c>
      <c r="M15" s="39">
        <v>222911.50171034998</v>
      </c>
      <c r="N15" s="39">
        <v>215253.87938783001</v>
      </c>
      <c r="O15" s="39">
        <v>227658.55328830998</v>
      </c>
      <c r="P15" s="39">
        <v>227891.59975555999</v>
      </c>
      <c r="Q15" s="39">
        <v>222315.94598124002</v>
      </c>
      <c r="R15" s="39">
        <v>268172.10697213997</v>
      </c>
      <c r="S15" s="39">
        <v>272389.15658275003</v>
      </c>
      <c r="T15" s="39">
        <v>270260.92827710003</v>
      </c>
      <c r="U15" s="39">
        <v>249338.91897334001</v>
      </c>
      <c r="V15" s="39">
        <v>249358.73278555</v>
      </c>
      <c r="W15" s="39">
        <v>258234.02112210001</v>
      </c>
      <c r="X15" s="39">
        <v>269515.06638024002</v>
      </c>
      <c r="Y15" s="39">
        <v>283505.31477264001</v>
      </c>
      <c r="Z15" s="39">
        <v>291832.75655086001</v>
      </c>
      <c r="AA15" s="39">
        <v>304740.2710139</v>
      </c>
      <c r="AB15" s="39">
        <v>318051.65548193001</v>
      </c>
      <c r="AC15" s="39">
        <v>314743.04072227003</v>
      </c>
      <c r="AD15" s="161"/>
      <c r="AE15" s="161"/>
    </row>
    <row r="16" spans="2:31" ht="15.65" customHeight="1">
      <c r="B16" s="45" t="s">
        <v>209</v>
      </c>
      <c r="C16" s="39">
        <v>96367.638272269949</v>
      </c>
      <c r="D16" s="39">
        <v>117105.90269697001</v>
      </c>
      <c r="E16" s="39">
        <v>132584.94651594994</v>
      </c>
      <c r="F16" s="39">
        <v>120083.45518131999</v>
      </c>
      <c r="G16" s="39">
        <v>116358.26447962008</v>
      </c>
      <c r="H16" s="39">
        <v>117261.77136923988</v>
      </c>
      <c r="I16" s="39">
        <v>116583.66294189999</v>
      </c>
      <c r="J16" s="39">
        <v>118807.07823964002</v>
      </c>
      <c r="K16" s="39">
        <v>118069.66057679</v>
      </c>
      <c r="L16" s="39">
        <v>123896.58132885001</v>
      </c>
      <c r="M16" s="39">
        <v>154998.51060470002</v>
      </c>
      <c r="N16" s="39">
        <v>147038.06418792999</v>
      </c>
      <c r="O16" s="39">
        <v>137760.19280911001</v>
      </c>
      <c r="P16" s="39">
        <v>144146.38538987999</v>
      </c>
      <c r="Q16" s="39">
        <v>143218.80242209</v>
      </c>
      <c r="R16" s="39">
        <v>165558.46253673997</v>
      </c>
      <c r="S16" s="39">
        <v>183181.79435992002</v>
      </c>
      <c r="T16" s="39">
        <v>183354.29133209999</v>
      </c>
      <c r="U16" s="39">
        <v>196720.45526219992</v>
      </c>
      <c r="V16" s="39">
        <v>189963.37628560999</v>
      </c>
      <c r="W16" s="39">
        <v>190645.56531641999</v>
      </c>
      <c r="X16" s="39">
        <v>184807.68725337001</v>
      </c>
      <c r="Y16" s="39">
        <v>196129.14155395</v>
      </c>
      <c r="Z16" s="39">
        <v>189863.51148260001</v>
      </c>
      <c r="AA16" s="39">
        <v>201962.45689395</v>
      </c>
      <c r="AB16" s="39">
        <v>201869.79105096997</v>
      </c>
      <c r="AC16" s="39">
        <v>202680.17541804002</v>
      </c>
      <c r="AD16" s="161"/>
      <c r="AE16" s="161"/>
    </row>
    <row r="17" spans="2:31" ht="15.65" customHeight="1">
      <c r="B17" s="45" t="s">
        <v>210</v>
      </c>
      <c r="C17" s="39">
        <v>4015.2066720591538</v>
      </c>
      <c r="D17" s="39">
        <v>4306.8116017879984</v>
      </c>
      <c r="E17" s="39">
        <v>4723.8355756089568</v>
      </c>
      <c r="F17" s="39">
        <v>4336.9802881581882</v>
      </c>
      <c r="G17" s="39">
        <v>4192.2559374978528</v>
      </c>
      <c r="H17" s="39">
        <v>4344.1928129049647</v>
      </c>
      <c r="I17" s="39">
        <v>4278.4934635349528</v>
      </c>
      <c r="J17" s="39">
        <v>4463.1884861871804</v>
      </c>
      <c r="K17" s="39">
        <v>4393.6864764230058</v>
      </c>
      <c r="L17" s="39">
        <v>4734.9527087409342</v>
      </c>
      <c r="M17" s="39">
        <v>6178.8049568005708</v>
      </c>
      <c r="N17" s="39">
        <v>5827.3748336578446</v>
      </c>
      <c r="O17" s="39">
        <v>5720.2709538206282</v>
      </c>
      <c r="P17" s="39">
        <v>5766.9116831390829</v>
      </c>
      <c r="Q17" s="39">
        <v>5958.6176915713486</v>
      </c>
      <c r="R17" s="39">
        <v>6989.6590646342584</v>
      </c>
      <c r="S17" s="39">
        <v>7350.9123083805534</v>
      </c>
      <c r="T17" s="39">
        <v>7465.2616478197142</v>
      </c>
      <c r="U17" s="39">
        <v>7010.3328497122366</v>
      </c>
      <c r="V17" s="39">
        <v>7043.1411156117219</v>
      </c>
      <c r="W17" s="39">
        <v>7085.6416368313267</v>
      </c>
      <c r="X17" s="39">
        <v>6923.6588686346577</v>
      </c>
      <c r="Y17" s="39">
        <v>7082.698954326811</v>
      </c>
      <c r="Z17" s="39">
        <v>6910.1835238372541</v>
      </c>
      <c r="AA17" s="39">
        <v>7136.7599763224016</v>
      </c>
      <c r="AB17" s="39">
        <v>7098.5182324882271</v>
      </c>
      <c r="AC17" s="39">
        <v>7119.5540066966187</v>
      </c>
      <c r="AD17" s="161"/>
      <c r="AE17" s="161"/>
    </row>
    <row r="18" spans="2:31" s="44" customFormat="1" ht="15.65" customHeight="1">
      <c r="B18" s="42" t="s">
        <v>212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530731.16199284</v>
      </c>
      <c r="H18" s="33">
        <v>531219.28882427001</v>
      </c>
      <c r="I18" s="33">
        <v>537027.60936377</v>
      </c>
      <c r="J18" s="33">
        <v>538315.56522655999</v>
      </c>
      <c r="K18" s="33">
        <v>532910.66438516998</v>
      </c>
      <c r="L18" s="33">
        <v>548865.59660120006</v>
      </c>
      <c r="M18" s="33">
        <v>535578.04470261</v>
      </c>
      <c r="N18" s="33">
        <v>544935.29058645002</v>
      </c>
      <c r="O18" s="33">
        <v>539994.61130509002</v>
      </c>
      <c r="P18" s="33">
        <v>558949.91124328994</v>
      </c>
      <c r="Q18" s="33">
        <v>563318.96884162002</v>
      </c>
      <c r="R18" s="33">
        <v>576125.91768799</v>
      </c>
      <c r="S18" s="33">
        <v>592633.80434650998</v>
      </c>
      <c r="T18" s="33">
        <v>601350.60820866004</v>
      </c>
      <c r="U18" s="33">
        <v>634380.34028702998</v>
      </c>
      <c r="V18" s="33">
        <v>641059.32977890002</v>
      </c>
      <c r="W18" s="33">
        <v>647388.71970390005</v>
      </c>
      <c r="X18" s="33">
        <v>658210.05956180999</v>
      </c>
      <c r="Y18" s="33">
        <v>673267.88615322998</v>
      </c>
      <c r="Z18" s="33">
        <v>671974.50525606005</v>
      </c>
      <c r="AA18" s="33">
        <v>686575.68184257997</v>
      </c>
      <c r="AB18" s="33">
        <v>695779.58551934001</v>
      </c>
      <c r="AC18" s="33">
        <v>703305.81260094</v>
      </c>
      <c r="AD18" s="160"/>
      <c r="AE18" s="160"/>
    </row>
    <row r="19" spans="2:31" ht="15.65" customHeight="1">
      <c r="B19" s="45" t="s">
        <v>208</v>
      </c>
      <c r="C19" s="39">
        <v>198876.49731333001</v>
      </c>
      <c r="D19" s="39">
        <v>209601.25877750001</v>
      </c>
      <c r="E19" s="39">
        <v>252438.65892826999</v>
      </c>
      <c r="F19" s="39">
        <v>289416.46528071002</v>
      </c>
      <c r="G19" s="39">
        <v>288838.52151603997</v>
      </c>
      <c r="H19" s="39">
        <v>293387.80633915105</v>
      </c>
      <c r="I19" s="39">
        <v>296247.37942125002</v>
      </c>
      <c r="J19" s="39">
        <v>302614.38331473002</v>
      </c>
      <c r="K19" s="39">
        <v>294590.29624703998</v>
      </c>
      <c r="L19" s="39">
        <v>313197.45071534999</v>
      </c>
      <c r="M19" s="39">
        <v>305579.24823545001</v>
      </c>
      <c r="N19" s="39">
        <v>308963.18865574</v>
      </c>
      <c r="O19" s="39">
        <v>311864.02690752997</v>
      </c>
      <c r="P19" s="39">
        <v>316407.05185003998</v>
      </c>
      <c r="Q19" s="39">
        <v>327177.62697268999</v>
      </c>
      <c r="R19" s="39">
        <v>339167.99580519</v>
      </c>
      <c r="S19" s="39">
        <v>341350.91199274</v>
      </c>
      <c r="T19" s="39">
        <v>351949.18667197</v>
      </c>
      <c r="U19" s="39">
        <v>349019.18267291004</v>
      </c>
      <c r="V19" s="39">
        <v>372079.92341037001</v>
      </c>
      <c r="W19" s="39">
        <v>378079.04525557999</v>
      </c>
      <c r="X19" s="39">
        <v>389740.55336854002</v>
      </c>
      <c r="Y19" s="39">
        <v>389989.65719016001</v>
      </c>
      <c r="Z19" s="39">
        <v>389931.05189614999</v>
      </c>
      <c r="AA19" s="39">
        <v>397367.48894781998</v>
      </c>
      <c r="AB19" s="39">
        <v>404111.13540610002</v>
      </c>
      <c r="AC19" s="39">
        <v>409358.47800210002</v>
      </c>
      <c r="AD19" s="161"/>
      <c r="AE19" s="161"/>
    </row>
    <row r="20" spans="2:31" ht="15.65" customHeight="1">
      <c r="B20" s="45" t="s">
        <v>209</v>
      </c>
      <c r="C20" s="39">
        <v>212018.98793622002</v>
      </c>
      <c r="D20" s="39">
        <v>235075.19718402001</v>
      </c>
      <c r="E20" s="39">
        <v>242874.44434729998</v>
      </c>
      <c r="F20" s="39">
        <v>240833.16865435999</v>
      </c>
      <c r="G20" s="39">
        <v>241892.64047680001</v>
      </c>
      <c r="H20" s="39">
        <v>237831.48248512004</v>
      </c>
      <c r="I20" s="39">
        <v>240780.22994252</v>
      </c>
      <c r="J20" s="39">
        <v>235701.18191183003</v>
      </c>
      <c r="K20" s="39">
        <v>238320.36813813</v>
      </c>
      <c r="L20" s="39">
        <v>235668.14588585001</v>
      </c>
      <c r="M20" s="39">
        <v>229998.79646715999</v>
      </c>
      <c r="N20" s="39">
        <v>235972.10193070999</v>
      </c>
      <c r="O20" s="39">
        <v>228130.58439755999</v>
      </c>
      <c r="P20" s="39">
        <v>242542.85939324999</v>
      </c>
      <c r="Q20" s="39">
        <v>236141.34186893</v>
      </c>
      <c r="R20" s="39">
        <v>236957.9218828</v>
      </c>
      <c r="S20" s="39">
        <v>251282.89235377</v>
      </c>
      <c r="T20" s="39">
        <v>249401.42153669</v>
      </c>
      <c r="U20" s="39">
        <v>285361.15761411982</v>
      </c>
      <c r="V20" s="39">
        <v>268979.40636853001</v>
      </c>
      <c r="W20" s="39">
        <v>269309.67444832</v>
      </c>
      <c r="X20" s="39">
        <v>268469.50619326998</v>
      </c>
      <c r="Y20" s="39">
        <v>283278.22896307003</v>
      </c>
      <c r="Z20" s="39">
        <v>282043.45335991</v>
      </c>
      <c r="AA20" s="39">
        <v>289208.19289476</v>
      </c>
      <c r="AB20" s="39">
        <v>291668.45011323999</v>
      </c>
      <c r="AC20" s="39">
        <v>293947.33459883998</v>
      </c>
      <c r="AD20" s="161"/>
      <c r="AE20" s="161"/>
    </row>
    <row r="21" spans="2:31" ht="15.65" customHeight="1">
      <c r="B21" s="45" t="s">
        <v>210</v>
      </c>
      <c r="C21" s="39">
        <v>8833.8789891222605</v>
      </c>
      <c r="D21" s="39">
        <v>8645.3762210821005</v>
      </c>
      <c r="E21" s="39">
        <v>8653.3122406623552</v>
      </c>
      <c r="F21" s="39">
        <v>8698.0234172268792</v>
      </c>
      <c r="G21" s="39">
        <v>8715.1167371829579</v>
      </c>
      <c r="H21" s="39">
        <v>8810.9347558893951</v>
      </c>
      <c r="I21" s="39">
        <v>8836.3722151268139</v>
      </c>
      <c r="J21" s="39">
        <v>8854.512852910113</v>
      </c>
      <c r="K21" s="39">
        <v>8868.5355190264054</v>
      </c>
      <c r="L21" s="39">
        <v>9006.5239392228559</v>
      </c>
      <c r="M21" s="39">
        <v>9168.5894149899086</v>
      </c>
      <c r="N21" s="39">
        <v>9351.9857992610978</v>
      </c>
      <c r="O21" s="39">
        <v>9472.7564545132573</v>
      </c>
      <c r="P21" s="39">
        <v>9703.4916672637755</v>
      </c>
      <c r="Q21" s="39">
        <v>9824.6595668682785</v>
      </c>
      <c r="R21" s="39">
        <v>10004.049694877187</v>
      </c>
      <c r="S21" s="39">
        <v>10083.745018129104</v>
      </c>
      <c r="T21" s="39">
        <v>10154.367555746509</v>
      </c>
      <c r="U21" s="39">
        <v>10169.134138022551</v>
      </c>
      <c r="V21" s="39">
        <v>9972.7639784560688</v>
      </c>
      <c r="W21" s="39">
        <v>10009.316709283838</v>
      </c>
      <c r="X21" s="39">
        <v>10057.975970256104</v>
      </c>
      <c r="Y21" s="39">
        <v>10229.863854823358</v>
      </c>
      <c r="Z21" s="39">
        <v>10265.121555978512</v>
      </c>
      <c r="AA21" s="39">
        <v>10219.768008465348</v>
      </c>
      <c r="AB21" s="39">
        <v>10256.184445386678</v>
      </c>
      <c r="AC21" s="39">
        <v>10325.498877650421</v>
      </c>
      <c r="AD21" s="161"/>
      <c r="AE21" s="161"/>
    </row>
    <row r="22" spans="2:31" ht="15.65" customHeight="1">
      <c r="B22" s="4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161"/>
      <c r="AE22" s="161"/>
    </row>
    <row r="23" spans="2:31" s="44" customFormat="1" ht="25.5" customHeight="1">
      <c r="B23" s="32" t="s">
        <v>213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1059924.2512532892</v>
      </c>
      <c r="H23" s="33">
        <v>1036544.8012474241</v>
      </c>
      <c r="I23" s="33">
        <v>1054354.5886325599</v>
      </c>
      <c r="J23" s="33">
        <v>1046768.2887484203</v>
      </c>
      <c r="K23" s="33">
        <v>1028366.7591250101</v>
      </c>
      <c r="L23" s="33">
        <v>1024474.7806719999</v>
      </c>
      <c r="M23" s="33">
        <v>1009546.91992209</v>
      </c>
      <c r="N23" s="33">
        <v>1011982.6559808102</v>
      </c>
      <c r="O23" s="33">
        <v>990844.69234032009</v>
      </c>
      <c r="P23" s="33">
        <v>1011848.0492226599</v>
      </c>
      <c r="Q23" s="33">
        <v>999754.54941886989</v>
      </c>
      <c r="R23" s="33">
        <v>971870.82387870003</v>
      </c>
      <c r="S23" s="33">
        <v>972956.57114658004</v>
      </c>
      <c r="T23" s="33">
        <v>968154.73976991989</v>
      </c>
      <c r="U23" s="33">
        <v>1033942.1410404501</v>
      </c>
      <c r="V23" s="33">
        <v>1001754.7031697499</v>
      </c>
      <c r="W23" s="33">
        <v>991330.20757474995</v>
      </c>
      <c r="X23" s="33">
        <v>992058.12794400996</v>
      </c>
      <c r="Y23" s="33">
        <v>1013226.1227154699</v>
      </c>
      <c r="Z23" s="33">
        <v>1015413.2347300701</v>
      </c>
      <c r="AA23" s="33">
        <v>978593.9635735699</v>
      </c>
      <c r="AB23" s="33">
        <v>960218.74186716019</v>
      </c>
      <c r="AC23" s="33">
        <v>964992.68992845004</v>
      </c>
      <c r="AD23" s="160"/>
      <c r="AE23" s="160"/>
    </row>
    <row r="24" spans="2:31" ht="15.65" customHeight="1">
      <c r="B24" s="38" t="s">
        <v>208</v>
      </c>
      <c r="C24" s="39">
        <v>433825.70732552995</v>
      </c>
      <c r="D24" s="39">
        <v>504998.5557267901</v>
      </c>
      <c r="E24" s="39">
        <v>570626.55437231029</v>
      </c>
      <c r="F24" s="39">
        <v>613993.92640989996</v>
      </c>
      <c r="G24" s="39">
        <v>601333.91137709003</v>
      </c>
      <c r="H24" s="39">
        <v>603064.92460244941</v>
      </c>
      <c r="I24" s="39">
        <v>610230.40872483002</v>
      </c>
      <c r="J24" s="39">
        <v>615808.52488327073</v>
      </c>
      <c r="K24" s="39">
        <v>600586.00115020992</v>
      </c>
      <c r="L24" s="39">
        <v>609169.54079951998</v>
      </c>
      <c r="M24" s="39">
        <v>613785.01891814009</v>
      </c>
      <c r="N24" s="39">
        <v>617759.28188332007</v>
      </c>
      <c r="O24" s="39">
        <v>618781.86363461998</v>
      </c>
      <c r="P24" s="39">
        <v>622902.16042882996</v>
      </c>
      <c r="Q24" s="39">
        <v>626578.92478517001</v>
      </c>
      <c r="R24" s="39">
        <v>613708.3618475399</v>
      </c>
      <c r="S24" s="39">
        <v>601255.67974089005</v>
      </c>
      <c r="T24" s="39">
        <v>605429.28766214999</v>
      </c>
      <c r="U24" s="39">
        <v>623966.09718926018</v>
      </c>
      <c r="V24" s="39">
        <v>610373.82885427005</v>
      </c>
      <c r="W24" s="39">
        <v>604536.47912790009</v>
      </c>
      <c r="X24" s="39">
        <v>606970.90500757995</v>
      </c>
      <c r="Y24" s="39">
        <v>611461.65638151998</v>
      </c>
      <c r="Z24" s="39">
        <v>613093.79276494996</v>
      </c>
      <c r="AA24" s="39">
        <v>606939.68185922003</v>
      </c>
      <c r="AB24" s="39">
        <v>597109.98165600013</v>
      </c>
      <c r="AC24" s="39">
        <v>603666.84799467004</v>
      </c>
      <c r="AD24" s="161"/>
      <c r="AE24" s="161"/>
    </row>
    <row r="25" spans="2:31" ht="15.65" customHeight="1">
      <c r="B25" s="38" t="s">
        <v>209</v>
      </c>
      <c r="C25" s="39">
        <v>547801.72193081002</v>
      </c>
      <c r="D25" s="39">
        <v>493683.30163276999</v>
      </c>
      <c r="E25" s="39">
        <v>446030.5419482601</v>
      </c>
      <c r="F25" s="39">
        <v>459136.63305528002</v>
      </c>
      <c r="G25" s="39">
        <v>458590.33987620019</v>
      </c>
      <c r="H25" s="39">
        <v>433479.87664497003</v>
      </c>
      <c r="I25" s="39">
        <v>444124.17990773002</v>
      </c>
      <c r="J25" s="39">
        <v>430959.76386515039</v>
      </c>
      <c r="K25" s="39">
        <v>427780.75797479996</v>
      </c>
      <c r="L25" s="39">
        <v>415305.23987247999</v>
      </c>
      <c r="M25" s="39">
        <v>395761.90100394993</v>
      </c>
      <c r="N25" s="39">
        <v>394223.37409748993</v>
      </c>
      <c r="O25" s="39">
        <v>372062.82870569994</v>
      </c>
      <c r="P25" s="39">
        <v>388945.88879383</v>
      </c>
      <c r="Q25" s="39">
        <v>373175.6246337</v>
      </c>
      <c r="R25" s="39">
        <v>358162.46203116002</v>
      </c>
      <c r="S25" s="39">
        <v>371700.89140569</v>
      </c>
      <c r="T25" s="39">
        <v>362725.45210777002</v>
      </c>
      <c r="U25" s="39">
        <v>409976.04385119007</v>
      </c>
      <c r="V25" s="39">
        <v>391380.87431548</v>
      </c>
      <c r="W25" s="39">
        <v>386793.72844684997</v>
      </c>
      <c r="X25" s="39">
        <v>385087.22293643001</v>
      </c>
      <c r="Y25" s="39">
        <v>401764.46633395005</v>
      </c>
      <c r="Z25" s="39">
        <v>402319.44196512003</v>
      </c>
      <c r="AA25" s="39">
        <v>371654.28171435004</v>
      </c>
      <c r="AB25" s="39">
        <v>363108.76021116</v>
      </c>
      <c r="AC25" s="39">
        <v>361325.84193378006</v>
      </c>
      <c r="AD25" s="161"/>
      <c r="AE25" s="161"/>
    </row>
    <row r="26" spans="2:31" ht="15.65" customHeight="1">
      <c r="B26" s="38" t="s">
        <v>210</v>
      </c>
      <c r="C26" s="39">
        <v>22824.437417960511</v>
      </c>
      <c r="D26" s="39">
        <v>18156.223743758655</v>
      </c>
      <c r="E26" s="39">
        <v>15891.509535811938</v>
      </c>
      <c r="F26" s="39">
        <v>16582.35536382057</v>
      </c>
      <c r="G26" s="39">
        <v>16522.48840100125</v>
      </c>
      <c r="H26" s="39">
        <v>16059.114088685768</v>
      </c>
      <c r="I26" s="39">
        <v>16298.873725386455</v>
      </c>
      <c r="J26" s="39">
        <v>16189.731155690723</v>
      </c>
      <c r="K26" s="39">
        <v>15918.861136773166</v>
      </c>
      <c r="L26" s="39">
        <v>15871.710497556751</v>
      </c>
      <c r="M26" s="39">
        <v>15776.510278040521</v>
      </c>
      <c r="N26" s="39">
        <v>15623.759614511939</v>
      </c>
      <c r="O26" s="39">
        <v>15449.311943042023</v>
      </c>
      <c r="P26" s="39">
        <v>15560.685646936292</v>
      </c>
      <c r="Q26" s="39">
        <v>15525.970343280742</v>
      </c>
      <c r="R26" s="39">
        <v>15121.144887367329</v>
      </c>
      <c r="S26" s="39">
        <v>14916.005530012118</v>
      </c>
      <c r="T26" s="39">
        <v>14768.350315857255</v>
      </c>
      <c r="U26" s="39">
        <v>14609.911938107018</v>
      </c>
      <c r="V26" s="39">
        <v>14510.958805085387</v>
      </c>
      <c r="W26" s="39">
        <v>14375.79595727517</v>
      </c>
      <c r="X26" s="39">
        <v>14426.957048741955</v>
      </c>
      <c r="Y26" s="39">
        <v>14508.689239362186</v>
      </c>
      <c r="Z26" s="39">
        <v>14642.630158252143</v>
      </c>
      <c r="AA26" s="39">
        <v>13133.170607845183</v>
      </c>
      <c r="AB26" s="39">
        <v>12768.300503587063</v>
      </c>
      <c r="AC26" s="39">
        <v>12692.306193029393</v>
      </c>
      <c r="AD26" s="161"/>
      <c r="AE26" s="161"/>
    </row>
    <row r="27" spans="2:31" ht="15.65" customHeight="1">
      <c r="B27" s="32" t="s">
        <v>136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161"/>
      <c r="AE27" s="161"/>
    </row>
    <row r="28" spans="2:31" s="44" customFormat="1" ht="15.65" customHeight="1">
      <c r="B28" s="42" t="s">
        <v>214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845506.2703077296</v>
      </c>
      <c r="H28" s="33">
        <v>822855.06195437524</v>
      </c>
      <c r="I28" s="33">
        <v>836013.71013611997</v>
      </c>
      <c r="J28" s="33">
        <v>830052.23999319994</v>
      </c>
      <c r="K28" s="33">
        <v>808222.76679535001</v>
      </c>
      <c r="L28" s="33">
        <v>804710.89455192001</v>
      </c>
      <c r="M28" s="33">
        <v>788774.69460164011</v>
      </c>
      <c r="N28" s="33">
        <v>786806.89470876008</v>
      </c>
      <c r="O28" s="33">
        <v>765907.37124297</v>
      </c>
      <c r="P28" s="33">
        <v>781881.90564400004</v>
      </c>
      <c r="Q28" s="33">
        <v>768102.91892529</v>
      </c>
      <c r="R28" s="33">
        <v>744647.76789361995</v>
      </c>
      <c r="S28" s="33">
        <v>743379.54265919002</v>
      </c>
      <c r="T28" s="33">
        <v>738317.04007609002</v>
      </c>
      <c r="U28" s="33">
        <v>797636.57285837003</v>
      </c>
      <c r="V28" s="33">
        <v>773308.39082602994</v>
      </c>
      <c r="W28" s="33">
        <v>762953.26654512994</v>
      </c>
      <c r="X28" s="33">
        <v>761426.42581418995</v>
      </c>
      <c r="Y28" s="33">
        <v>779999.87813269999</v>
      </c>
      <c r="Z28" s="33">
        <v>779261.08391743002</v>
      </c>
      <c r="AA28" s="33">
        <v>743245.69780589</v>
      </c>
      <c r="AB28" s="33">
        <v>738451.42991885007</v>
      </c>
      <c r="AC28" s="33">
        <v>742171.70762286999</v>
      </c>
      <c r="AD28" s="160"/>
      <c r="AE28" s="160"/>
    </row>
    <row r="29" spans="2:31" ht="15.65" customHeight="1">
      <c r="B29" s="45" t="s">
        <v>208</v>
      </c>
      <c r="C29" s="39">
        <v>338621.02937339002</v>
      </c>
      <c r="D29" s="39">
        <v>417431.67211027001</v>
      </c>
      <c r="E29" s="39">
        <v>455094.58583995036</v>
      </c>
      <c r="F29" s="39">
        <v>464023.41328641999</v>
      </c>
      <c r="G29" s="39">
        <v>450206.24859961995</v>
      </c>
      <c r="H29" s="39">
        <v>450484.2385708291</v>
      </c>
      <c r="I29" s="39">
        <v>453347.35854402999</v>
      </c>
      <c r="J29" s="39">
        <v>456493.62262332049</v>
      </c>
      <c r="K29" s="39">
        <v>437598.54785366001</v>
      </c>
      <c r="L29" s="39">
        <v>444295.21883045998</v>
      </c>
      <c r="M29" s="39">
        <v>445287.91175208002</v>
      </c>
      <c r="N29" s="39">
        <v>444766.00649592001</v>
      </c>
      <c r="O29" s="39">
        <v>441772.58017078001</v>
      </c>
      <c r="P29" s="39">
        <v>442104.45546681999</v>
      </c>
      <c r="Q29" s="39">
        <v>441575.73317063</v>
      </c>
      <c r="R29" s="39">
        <v>426513.92528112</v>
      </c>
      <c r="S29" s="39">
        <v>413689.70203198999</v>
      </c>
      <c r="T29" s="39">
        <v>416959.91037557996</v>
      </c>
      <c r="U29" s="39">
        <v>433682.32336018002</v>
      </c>
      <c r="V29" s="39">
        <v>426013.67570453999</v>
      </c>
      <c r="W29" s="39">
        <v>420329.08822475001</v>
      </c>
      <c r="X29" s="39">
        <v>419840.58494827</v>
      </c>
      <c r="Y29" s="39">
        <v>422588.15666805999</v>
      </c>
      <c r="Z29" s="39">
        <v>420954.51301244996</v>
      </c>
      <c r="AA29" s="39">
        <v>415548.32581587002</v>
      </c>
      <c r="AB29" s="39">
        <v>414141.41356185003</v>
      </c>
      <c r="AC29" s="39">
        <v>417904.29535469</v>
      </c>
      <c r="AD29" s="161"/>
      <c r="AE29" s="161"/>
    </row>
    <row r="30" spans="2:31" ht="15.65" customHeight="1">
      <c r="B30" s="45" t="s">
        <v>209</v>
      </c>
      <c r="C30" s="39">
        <v>449174.12771974999</v>
      </c>
      <c r="D30" s="39">
        <v>404682.67587978998</v>
      </c>
      <c r="E30" s="39">
        <v>374837.43512095988</v>
      </c>
      <c r="F30" s="39">
        <v>395716.99183855002</v>
      </c>
      <c r="G30" s="39">
        <v>395300.02170810982</v>
      </c>
      <c r="H30" s="39">
        <v>372370.82338353927</v>
      </c>
      <c r="I30" s="39">
        <v>382666.35159209004</v>
      </c>
      <c r="J30" s="39">
        <v>373558.61736987997</v>
      </c>
      <c r="K30" s="39">
        <v>370624.21894168999</v>
      </c>
      <c r="L30" s="39">
        <v>360415.67572146002</v>
      </c>
      <c r="M30" s="39">
        <v>343486.78284955997</v>
      </c>
      <c r="N30" s="39">
        <v>342040.88821283996</v>
      </c>
      <c r="O30" s="39">
        <v>324134.79107218998</v>
      </c>
      <c r="P30" s="39">
        <v>339777.45017718</v>
      </c>
      <c r="Q30" s="39">
        <v>326527.18575465999</v>
      </c>
      <c r="R30" s="39">
        <v>318133.84261249995</v>
      </c>
      <c r="S30" s="39">
        <v>329689.84062719997</v>
      </c>
      <c r="T30" s="39">
        <v>321357.12970051001</v>
      </c>
      <c r="U30" s="39">
        <v>363954.24949819001</v>
      </c>
      <c r="V30" s="39">
        <v>347294.71512149001</v>
      </c>
      <c r="W30" s="39">
        <v>342624.17832037999</v>
      </c>
      <c r="X30" s="39">
        <v>341585.84086592001</v>
      </c>
      <c r="Y30" s="39">
        <v>357411.72146464005</v>
      </c>
      <c r="Z30" s="39">
        <v>358306.57090498001</v>
      </c>
      <c r="AA30" s="39">
        <v>327697.37199002004</v>
      </c>
      <c r="AB30" s="39">
        <v>324310.01635699999</v>
      </c>
      <c r="AC30" s="39">
        <v>324267.41226818005</v>
      </c>
      <c r="AD30" s="161"/>
      <c r="AE30" s="161"/>
    </row>
    <row r="31" spans="2:31" ht="15.65" customHeight="1">
      <c r="B31" s="45" t="s">
        <v>210</v>
      </c>
      <c r="C31" s="39">
        <v>18715.068532043297</v>
      </c>
      <c r="D31" s="39">
        <v>14883.04178852282</v>
      </c>
      <c r="E31" s="39">
        <v>13354.988312201742</v>
      </c>
      <c r="F31" s="39">
        <v>14291.86719104347</v>
      </c>
      <c r="G31" s="39">
        <v>14242.210216096069</v>
      </c>
      <c r="H31" s="39">
        <v>13795.2090932051</v>
      </c>
      <c r="I31" s="39">
        <v>14043.438357374731</v>
      </c>
      <c r="J31" s="39">
        <v>14033.360172348452</v>
      </c>
      <c r="K31" s="39">
        <v>13791.914117851311</v>
      </c>
      <c r="L31" s="39">
        <v>13773.997326854742</v>
      </c>
      <c r="M31" s="39">
        <v>13692.633743294737</v>
      </c>
      <c r="N31" s="39">
        <v>13555.676722633954</v>
      </c>
      <c r="O31" s="39">
        <v>13459.17708653463</v>
      </c>
      <c r="P31" s="39">
        <v>13593.587808630229</v>
      </c>
      <c r="Q31" s="39">
        <v>13585.162233674877</v>
      </c>
      <c r="R31" s="39">
        <v>13431.189579269783</v>
      </c>
      <c r="S31" s="39">
        <v>13230.141760991348</v>
      </c>
      <c r="T31" s="39">
        <v>13084.040947050609</v>
      </c>
      <c r="U31" s="39">
        <v>12969.878641490655</v>
      </c>
      <c r="V31" s="39">
        <v>12876.406679723337</v>
      </c>
      <c r="W31" s="39">
        <v>12734.165306508237</v>
      </c>
      <c r="X31" s="39">
        <v>12797.215698440743</v>
      </c>
      <c r="Y31" s="39">
        <v>12907.004057759661</v>
      </c>
      <c r="Z31" s="39">
        <v>13040.758297452678</v>
      </c>
      <c r="AA31" s="39">
        <v>11579.862538473935</v>
      </c>
      <c r="AB31" s="39">
        <v>11403.987452027723</v>
      </c>
      <c r="AC31" s="39">
        <v>11390.553365633114</v>
      </c>
      <c r="AD31" s="161"/>
      <c r="AE31" s="161"/>
    </row>
    <row r="32" spans="2:31" s="44" customFormat="1" ht="15.65" customHeight="1">
      <c r="B32" s="42" t="s">
        <v>215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202882.69153734972</v>
      </c>
      <c r="H32" s="33">
        <v>202530.80513679891</v>
      </c>
      <c r="I32" s="33">
        <v>206571.48862888999</v>
      </c>
      <c r="J32" s="33">
        <v>204787.42135092031</v>
      </c>
      <c r="K32" s="33">
        <v>208259.17164464001</v>
      </c>
      <c r="L32" s="33">
        <v>208196.80814666001</v>
      </c>
      <c r="M32" s="33">
        <v>209250.98574179999</v>
      </c>
      <c r="N32" s="33">
        <v>213250.17705445</v>
      </c>
      <c r="O32" s="33">
        <v>212480.30404305999</v>
      </c>
      <c r="P32" s="33">
        <v>217157.58590311999</v>
      </c>
      <c r="Q32" s="33">
        <v>217686.23169081999</v>
      </c>
      <c r="R32" s="33">
        <v>212515.08549354001</v>
      </c>
      <c r="S32" s="33">
        <v>217035.34637976001</v>
      </c>
      <c r="T32" s="33">
        <v>217694.09010348999</v>
      </c>
      <c r="U32" s="33">
        <v>224515.35508613</v>
      </c>
      <c r="V32" s="33">
        <v>217315.74228872001</v>
      </c>
      <c r="W32" s="33">
        <v>217122.13294467999</v>
      </c>
      <c r="X32" s="33">
        <v>218179.63544541999</v>
      </c>
      <c r="Y32" s="33">
        <v>221179.79364392001</v>
      </c>
      <c r="Z32" s="33">
        <v>223787.57861266</v>
      </c>
      <c r="AA32" s="33">
        <v>221849.03112651</v>
      </c>
      <c r="AB32" s="33">
        <v>209414.67688439001</v>
      </c>
      <c r="AC32" s="33">
        <v>210001.07928273</v>
      </c>
      <c r="AD32" s="160"/>
      <c r="AE32" s="160"/>
    </row>
    <row r="33" spans="2:31" ht="15.65" customHeight="1">
      <c r="B33" s="45" t="s">
        <v>208</v>
      </c>
      <c r="C33" s="39">
        <v>80051.165590529999</v>
      </c>
      <c r="D33" s="39">
        <v>76709.869338010001</v>
      </c>
      <c r="E33" s="39">
        <v>106285.54500485997</v>
      </c>
      <c r="F33" s="39">
        <v>140012.35520734999</v>
      </c>
      <c r="G33" s="39">
        <v>141830.87056913</v>
      </c>
      <c r="H33" s="39">
        <v>143711.25490355998</v>
      </c>
      <c r="I33" s="39">
        <v>147546.44662614999</v>
      </c>
      <c r="J33" s="39">
        <v>149831.30571300999</v>
      </c>
      <c r="K33" s="39">
        <v>153737.83403132</v>
      </c>
      <c r="L33" s="39">
        <v>155872.2543649</v>
      </c>
      <c r="M33" s="39">
        <v>159496.35106834001</v>
      </c>
      <c r="N33" s="39">
        <v>163647.95447090999</v>
      </c>
      <c r="O33" s="39">
        <v>166989.33326077001</v>
      </c>
      <c r="P33" s="39">
        <v>170478.55511267</v>
      </c>
      <c r="Q33" s="39">
        <v>173402.12519227999</v>
      </c>
      <c r="R33" s="39">
        <v>174821.07853097</v>
      </c>
      <c r="S33" s="39">
        <v>177486.45327775</v>
      </c>
      <c r="T33" s="39">
        <v>178813.84097670999</v>
      </c>
      <c r="U33" s="39">
        <v>180272.14983236999</v>
      </c>
      <c r="V33" s="39">
        <v>174840.68740768</v>
      </c>
      <c r="W33" s="39">
        <v>174782.17724372001</v>
      </c>
      <c r="X33" s="39">
        <v>176495.00299956001</v>
      </c>
      <c r="Y33" s="39">
        <v>178333.04554533001</v>
      </c>
      <c r="Z33" s="39">
        <v>181427.5432358</v>
      </c>
      <c r="AA33" s="39">
        <v>179654.8871235</v>
      </c>
      <c r="AB33" s="39">
        <v>172022.73348117</v>
      </c>
      <c r="AC33" s="39">
        <v>174588.99992469</v>
      </c>
      <c r="AD33" s="161"/>
      <c r="AE33" s="161"/>
    </row>
    <row r="34" spans="2:31" s="1" customFormat="1" ht="15.65" customHeight="1">
      <c r="B34" s="45" t="s">
        <v>209</v>
      </c>
      <c r="C34" s="39">
        <v>94817.515386160012</v>
      </c>
      <c r="D34" s="39">
        <v>86623.218909329997</v>
      </c>
      <c r="E34" s="39">
        <v>67896.30680375002</v>
      </c>
      <c r="F34" s="39">
        <v>61089.442248419997</v>
      </c>
      <c r="G34" s="39">
        <v>61051.820968219989</v>
      </c>
      <c r="H34" s="39">
        <v>58819.550233239992</v>
      </c>
      <c r="I34" s="39">
        <v>59025.042002740003</v>
      </c>
      <c r="J34" s="39">
        <v>54956.115637909992</v>
      </c>
      <c r="K34" s="39">
        <v>54521.33761332</v>
      </c>
      <c r="L34" s="39">
        <v>52324.553781759998</v>
      </c>
      <c r="M34" s="39">
        <v>49754.634673460001</v>
      </c>
      <c r="N34" s="39">
        <v>49602.222583540002</v>
      </c>
      <c r="O34" s="39">
        <v>45490.970782290002</v>
      </c>
      <c r="P34" s="39">
        <v>46679.03079045</v>
      </c>
      <c r="Q34" s="39">
        <v>44284.106498540001</v>
      </c>
      <c r="R34" s="39">
        <v>37694.006962569998</v>
      </c>
      <c r="S34" s="39">
        <v>39548.893102009999</v>
      </c>
      <c r="T34" s="39">
        <v>38880.24912678</v>
      </c>
      <c r="U34" s="39">
        <v>44243.205253760003</v>
      </c>
      <c r="V34" s="39">
        <v>42475.05488104</v>
      </c>
      <c r="W34" s="39">
        <v>42339.955700960003</v>
      </c>
      <c r="X34" s="39">
        <v>41684.632445859999</v>
      </c>
      <c r="Y34" s="39">
        <v>42846.748098589997</v>
      </c>
      <c r="Z34" s="39">
        <v>42360.035376860003</v>
      </c>
      <c r="AA34" s="39">
        <v>42194.144003009998</v>
      </c>
      <c r="AB34" s="39">
        <v>37391.943403220001</v>
      </c>
      <c r="AC34" s="39">
        <v>35412.079358039999</v>
      </c>
      <c r="AD34" s="161"/>
      <c r="AE34" s="161"/>
    </row>
    <row r="35" spans="2:31" s="1" customFormat="1" ht="15.65" customHeight="1">
      <c r="B35" s="45" t="s">
        <v>210</v>
      </c>
      <c r="C35" s="39">
        <v>3950.6200134421269</v>
      </c>
      <c r="D35" s="39">
        <v>3185.7479050249167</v>
      </c>
      <c r="E35" s="39">
        <v>2419.0603681650309</v>
      </c>
      <c r="F35" s="39">
        <v>2206.3298099303011</v>
      </c>
      <c r="G35" s="39">
        <v>2199.6276765876341</v>
      </c>
      <c r="H35" s="39">
        <v>2179.0858554996439</v>
      </c>
      <c r="I35" s="39">
        <v>2166.1547597749845</v>
      </c>
      <c r="J35" s="39">
        <v>2064.51927103156</v>
      </c>
      <c r="K35" s="39">
        <v>2028.8841568434848</v>
      </c>
      <c r="L35" s="39">
        <v>1999.6862302843397</v>
      </c>
      <c r="M35" s="39">
        <v>1983.4008865299006</v>
      </c>
      <c r="N35" s="39">
        <v>1965.8225587585184</v>
      </c>
      <c r="O35" s="39">
        <v>1888.9395660734592</v>
      </c>
      <c r="P35" s="39">
        <v>1867.5032835194095</v>
      </c>
      <c r="Q35" s="39">
        <v>1842.440070542935</v>
      </c>
      <c r="R35" s="39">
        <v>1591.3910615704503</v>
      </c>
      <c r="S35" s="39">
        <v>1587.0597081016549</v>
      </c>
      <c r="T35" s="39">
        <v>1583.007578143398</v>
      </c>
      <c r="U35" s="39">
        <v>1576.6514710104593</v>
      </c>
      <c r="V35" s="39">
        <v>1574.8183216681373</v>
      </c>
      <c r="W35" s="39">
        <v>1573.6309025514852</v>
      </c>
      <c r="X35" s="39">
        <v>1561.6784096425172</v>
      </c>
      <c r="Y35" s="39">
        <v>1547.2999858652356</v>
      </c>
      <c r="Z35" s="39">
        <v>1541.7160266582716</v>
      </c>
      <c r="AA35" s="39">
        <v>1491.0171067783554</v>
      </c>
      <c r="AB35" s="39">
        <v>1314.8445372339415</v>
      </c>
      <c r="AC35" s="39">
        <v>1243.9214193444593</v>
      </c>
      <c r="AD35" s="161"/>
      <c r="AE35" s="161"/>
    </row>
    <row r="36" spans="2:31" s="1" customFormat="1" ht="15.65" customHeight="1"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161"/>
      <c r="AE36" s="161"/>
    </row>
    <row r="37" spans="2:31" s="44" customFormat="1" ht="25.5" customHeight="1">
      <c r="B37" s="32" t="s">
        <v>216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65867</v>
      </c>
      <c r="H37" s="33">
        <v>67313</v>
      </c>
      <c r="I37" s="33">
        <v>57834</v>
      </c>
      <c r="J37" s="33">
        <v>49791</v>
      </c>
      <c r="K37" s="33">
        <v>49647</v>
      </c>
      <c r="L37" s="33">
        <v>45376</v>
      </c>
      <c r="M37" s="33">
        <v>49537</v>
      </c>
      <c r="N37" s="33">
        <v>40091</v>
      </c>
      <c r="O37" s="33">
        <v>59848</v>
      </c>
      <c r="P37" s="33">
        <v>72059</v>
      </c>
      <c r="Q37" s="33">
        <v>77192</v>
      </c>
      <c r="R37" s="33">
        <v>151966</v>
      </c>
      <c r="S37" s="33">
        <v>169207</v>
      </c>
      <c r="T37" s="33">
        <v>182172</v>
      </c>
      <c r="U37" s="33">
        <v>115392</v>
      </c>
      <c r="V37" s="33">
        <v>138497</v>
      </c>
      <c r="W37" s="33">
        <v>132045</v>
      </c>
      <c r="X37" s="33">
        <v>104797</v>
      </c>
      <c r="Y37" s="33">
        <v>102183</v>
      </c>
      <c r="Z37" s="33">
        <v>107574</v>
      </c>
      <c r="AA37" s="33">
        <v>122573</v>
      </c>
      <c r="AB37" s="33">
        <v>122729</v>
      </c>
      <c r="AC37" s="33">
        <v>118084</v>
      </c>
      <c r="AD37" s="160">
        <v>163602</v>
      </c>
      <c r="AE37" s="160"/>
    </row>
    <row r="38" spans="2:31" s="44" customFormat="1" ht="25.5" customHeight="1">
      <c r="B38" s="32" t="s">
        <v>217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56756.648571520003</v>
      </c>
      <c r="H38" s="33">
        <v>53504.921367319999</v>
      </c>
      <c r="I38" s="33">
        <v>48940.201496790003</v>
      </c>
      <c r="J38" s="33">
        <v>50184.949303360001</v>
      </c>
      <c r="K38" s="33">
        <v>49962.25154338</v>
      </c>
      <c r="L38" s="33">
        <v>50895.456414469998</v>
      </c>
      <c r="M38" s="33">
        <v>47969.392392970003</v>
      </c>
      <c r="N38" s="33">
        <v>54613.995238919997</v>
      </c>
      <c r="O38" s="33">
        <v>46985.06727603</v>
      </c>
      <c r="P38" s="33">
        <v>46357.98957125</v>
      </c>
      <c r="Q38" s="33">
        <v>45401.829839320002</v>
      </c>
      <c r="R38" s="33">
        <v>45019.225028350003</v>
      </c>
      <c r="S38" s="33">
        <v>45736.887936760002</v>
      </c>
      <c r="T38" s="33">
        <v>41408.592959319998</v>
      </c>
      <c r="U38" s="33">
        <v>44283.875058129997</v>
      </c>
      <c r="V38" s="33">
        <v>44935.717382919996</v>
      </c>
      <c r="W38" s="33">
        <v>47933.313817599999</v>
      </c>
      <c r="X38" s="33">
        <v>45383.169141389997</v>
      </c>
      <c r="Y38" s="33">
        <v>48951.775120029997</v>
      </c>
      <c r="Z38" s="33">
        <v>54765.287854100003</v>
      </c>
      <c r="AA38" s="33">
        <v>55346.703847860001</v>
      </c>
      <c r="AB38" s="33">
        <v>68563.116732619994</v>
      </c>
      <c r="AC38" s="33">
        <v>80797.150376909995</v>
      </c>
      <c r="AD38" s="160">
        <v>97150.066600859995</v>
      </c>
      <c r="AE38" s="160"/>
    </row>
    <row r="39" spans="2:31" s="44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160"/>
      <c r="AE39" s="160"/>
    </row>
    <row r="40" spans="2:31" s="44" customFormat="1" ht="15.65" customHeight="1">
      <c r="B40" s="32" t="s">
        <v>218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5"/>
      <c r="AE40" s="35"/>
    </row>
    <row r="41" spans="2:31" ht="15.65" customHeight="1">
      <c r="B41" s="38" t="s">
        <v>219</v>
      </c>
      <c r="C41" s="40">
        <v>45.319425464634286</v>
      </c>
      <c r="D41" s="40">
        <v>46.259361094595661</v>
      </c>
      <c r="E41" s="40">
        <v>45.377454500223777</v>
      </c>
      <c r="F41" s="40">
        <v>42.046898720979357</v>
      </c>
      <c r="G41" s="40">
        <v>41.65789252854951</v>
      </c>
      <c r="H41" s="40">
        <v>40.942837281919545</v>
      </c>
      <c r="I41" s="40">
        <v>41.24602220447052</v>
      </c>
      <c r="J41" s="40">
        <v>40.674726825985708</v>
      </c>
      <c r="K41" s="40">
        <v>40.89023642414881</v>
      </c>
      <c r="L41" s="40">
        <v>40.475775667597262</v>
      </c>
      <c r="M41" s="40">
        <v>41.911105962493167</v>
      </c>
      <c r="N41" s="40">
        <v>41.962596508626611</v>
      </c>
      <c r="O41" s="40">
        <v>40.282119170162986</v>
      </c>
      <c r="P41" s="40">
        <v>41.395888309144659</v>
      </c>
      <c r="Q41" s="40">
        <v>40.582099499431379</v>
      </c>
      <c r="R41" s="40">
        <v>40.026933336593864</v>
      </c>
      <c r="S41" s="40">
        <v>41.177336324572174</v>
      </c>
      <c r="T41" s="40">
        <v>40.075511208724024</v>
      </c>
      <c r="U41" s="40">
        <v>43.608363056087413</v>
      </c>
      <c r="V41" s="40">
        <v>41.593878933257407</v>
      </c>
      <c r="W41" s="40">
        <v>41.072850810917558</v>
      </c>
      <c r="X41" s="40">
        <v>39.898582102449041</v>
      </c>
      <c r="Y41" s="40">
        <v>40.744685560077762</v>
      </c>
      <c r="Z41" s="40">
        <v>39.974488240915626</v>
      </c>
      <c r="AA41" s="40">
        <v>40.160583281713286</v>
      </c>
      <c r="AB41" s="40">
        <v>39.700008729506493</v>
      </c>
      <c r="AC41" s="40">
        <v>39.829264490631466</v>
      </c>
      <c r="AD41" s="41"/>
      <c r="AE41" s="41"/>
    </row>
    <row r="42" spans="2:31" ht="15.65" customHeight="1">
      <c r="B42" s="38" t="s">
        <v>220</v>
      </c>
      <c r="C42" s="40">
        <v>55.805461991400641</v>
      </c>
      <c r="D42" s="40">
        <v>49.433490555043392</v>
      </c>
      <c r="E42" s="40">
        <v>43.87226957471789</v>
      </c>
      <c r="F42" s="40">
        <v>42.784787834585714</v>
      </c>
      <c r="G42" s="40">
        <v>43.266331469814752</v>
      </c>
      <c r="H42" s="40">
        <v>41.819695214649776</v>
      </c>
      <c r="I42" s="40">
        <v>42.122847920046965</v>
      </c>
      <c r="J42" s="40">
        <v>41.170502440461973</v>
      </c>
      <c r="K42" s="40">
        <v>41.598073272883582</v>
      </c>
      <c r="L42" s="40">
        <v>40.538356600643922</v>
      </c>
      <c r="M42" s="40">
        <v>39.201932391066293</v>
      </c>
      <c r="N42" s="40">
        <v>38.955546497524701</v>
      </c>
      <c r="O42" s="40">
        <v>37.550065270764911</v>
      </c>
      <c r="P42" s="40">
        <v>38.43915982173737</v>
      </c>
      <c r="Q42" s="40">
        <v>37.326724329548369</v>
      </c>
      <c r="R42" s="40">
        <v>36.852887568097479</v>
      </c>
      <c r="S42" s="40">
        <v>38.203235625168688</v>
      </c>
      <c r="T42" s="40">
        <v>37.465648538163542</v>
      </c>
      <c r="U42" s="40">
        <v>39.651739452135445</v>
      </c>
      <c r="V42" s="40">
        <v>39.069531999907113</v>
      </c>
      <c r="W42" s="40">
        <v>39.017647751613005</v>
      </c>
      <c r="X42" s="40">
        <v>38.817001956780871</v>
      </c>
      <c r="Y42" s="40">
        <v>39.652004357843815</v>
      </c>
      <c r="Z42" s="40">
        <v>39.621252530953036</v>
      </c>
      <c r="AA42" s="40">
        <v>37.978395079933414</v>
      </c>
      <c r="AB42" s="40">
        <v>37.815212761322428</v>
      </c>
      <c r="AC42" s="40">
        <v>37.443376069571137</v>
      </c>
      <c r="AD42" s="41"/>
      <c r="AE42" s="41"/>
    </row>
    <row r="43" spans="2:31" ht="15.65" customHeight="1">
      <c r="B43" s="4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41"/>
    </row>
    <row r="44" spans="2:31" s="44" customFormat="1" ht="25.5" customHeight="1">
      <c r="B44" s="32" t="s">
        <v>221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20819.708963320998</v>
      </c>
      <c r="H44" s="33">
        <v>20220.455551266201</v>
      </c>
      <c r="I44" s="33">
        <v>20632.870777747601</v>
      </c>
      <c r="J44" s="33">
        <v>20524.7212382545</v>
      </c>
      <c r="K44" s="33">
        <v>19402.0780502126</v>
      </c>
      <c r="L44" s="33">
        <v>20638.971006596101</v>
      </c>
      <c r="M44" s="33">
        <v>21840.1655178031</v>
      </c>
      <c r="N44" s="33">
        <v>22015.176574240209</v>
      </c>
      <c r="O44" s="33">
        <v>21437.809090179402</v>
      </c>
      <c r="P44" s="33">
        <v>21403.323251448201</v>
      </c>
      <c r="Q44" s="33">
        <v>21931.617568939997</v>
      </c>
      <c r="R44" s="33">
        <v>25302.146288329997</v>
      </c>
      <c r="S44" s="33">
        <v>26293.072154866699</v>
      </c>
      <c r="T44" s="33">
        <v>27042.411072379997</v>
      </c>
      <c r="U44" s="33">
        <v>24923.749796029995</v>
      </c>
      <c r="V44" s="33">
        <v>25695.053091029979</v>
      </c>
      <c r="W44" s="33">
        <v>25373.81479389</v>
      </c>
      <c r="X44" s="33">
        <v>28515.199522491799</v>
      </c>
      <c r="Y44" s="33">
        <v>28802.486967339999</v>
      </c>
      <c r="Z44" s="33">
        <v>29048.75290360998</v>
      </c>
      <c r="AA44" s="33">
        <v>26525.74924846998</v>
      </c>
      <c r="AB44" s="33">
        <v>26140.390056199991</v>
      </c>
      <c r="AC44" s="33">
        <v>26137.111026760005</v>
      </c>
      <c r="AD44" s="160">
        <v>29132.646003319995</v>
      </c>
      <c r="AE44" s="160"/>
    </row>
    <row r="45" spans="2:31" s="44" customFormat="1" ht="15.65" customHeight="1">
      <c r="B45" s="32" t="s">
        <v>222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136.07499999999999</v>
      </c>
      <c r="H45" s="33">
        <v>326.5</v>
      </c>
      <c r="I45" s="33">
        <v>162.19999999999999</v>
      </c>
      <c r="J45" s="33">
        <v>299.89999999999998</v>
      </c>
      <c r="K45" s="33">
        <v>160.6</v>
      </c>
      <c r="L45" s="33">
        <v>322.3</v>
      </c>
      <c r="M45" s="33">
        <v>1271.1000000000001</v>
      </c>
      <c r="N45" s="33">
        <v>299.40000000000003</v>
      </c>
      <c r="O45" s="33">
        <v>930.3</v>
      </c>
      <c r="P45" s="33">
        <v>193.89999999999998</v>
      </c>
      <c r="Q45" s="33">
        <v>897.8</v>
      </c>
      <c r="R45" s="33">
        <v>2933.3</v>
      </c>
      <c r="S45" s="33">
        <v>98</v>
      </c>
      <c r="T45" s="33">
        <v>689</v>
      </c>
      <c r="U45" s="33">
        <v>-2189.6000000000004</v>
      </c>
      <c r="V45" s="33">
        <v>678.80000000000007</v>
      </c>
      <c r="W45" s="33">
        <v>660.6</v>
      </c>
      <c r="X45" s="33">
        <v>1155</v>
      </c>
      <c r="Y45" s="33">
        <v>-368.70000000000005</v>
      </c>
      <c r="Z45" s="33">
        <v>460.5</v>
      </c>
      <c r="AA45" s="33">
        <v>-197.5</v>
      </c>
      <c r="AB45" s="33">
        <v>-208.3</v>
      </c>
      <c r="AC45" s="33">
        <v>-29</v>
      </c>
      <c r="AD45" s="160">
        <v>289.20000000000005</v>
      </c>
      <c r="AE45" s="160">
        <f>AE46-AE47</f>
        <v>20</v>
      </c>
    </row>
    <row r="46" spans="2:31" ht="15.65" customHeight="1">
      <c r="B46" s="38" t="s">
        <v>223</v>
      </c>
      <c r="C46" s="39">
        <v>119.991</v>
      </c>
      <c r="D46" s="39">
        <v>115</v>
      </c>
      <c r="E46" s="39">
        <v>50</v>
      </c>
      <c r="F46" s="39">
        <v>519</v>
      </c>
      <c r="G46" s="39">
        <v>190.4</v>
      </c>
      <c r="H46" s="39">
        <v>329.5</v>
      </c>
      <c r="I46" s="39">
        <v>271.7</v>
      </c>
      <c r="J46" s="39">
        <v>321.5</v>
      </c>
      <c r="K46" s="39">
        <v>203.6</v>
      </c>
      <c r="L46" s="39">
        <v>322.3</v>
      </c>
      <c r="M46" s="39">
        <v>1271.1000000000001</v>
      </c>
      <c r="N46" s="39">
        <v>316.20000000000005</v>
      </c>
      <c r="O46" s="39">
        <v>930.3</v>
      </c>
      <c r="P46" s="39">
        <v>424.9</v>
      </c>
      <c r="Q46" s="39">
        <v>897.8</v>
      </c>
      <c r="R46" s="39">
        <v>2983.3</v>
      </c>
      <c r="S46" s="39">
        <v>348</v>
      </c>
      <c r="T46" s="39">
        <v>734</v>
      </c>
      <c r="U46" s="39">
        <v>264</v>
      </c>
      <c r="V46" s="39">
        <v>723.30000000000007</v>
      </c>
      <c r="W46" s="39">
        <v>660.6</v>
      </c>
      <c r="X46" s="39">
        <v>1155</v>
      </c>
      <c r="Y46" s="39">
        <v>130</v>
      </c>
      <c r="Z46" s="39">
        <v>460.5</v>
      </c>
      <c r="AA46" s="39">
        <v>34</v>
      </c>
      <c r="AB46" s="39">
        <v>0</v>
      </c>
      <c r="AC46" s="39">
        <v>41</v>
      </c>
      <c r="AD46" s="161">
        <v>378.6</v>
      </c>
      <c r="AE46" s="161">
        <v>40</v>
      </c>
    </row>
    <row r="47" spans="2:31" ht="15.65" customHeight="1">
      <c r="B47" s="38" t="s">
        <v>224</v>
      </c>
      <c r="C47" s="39">
        <v>28.6</v>
      </c>
      <c r="D47" s="39">
        <v>234.4</v>
      </c>
      <c r="E47" s="39">
        <v>232.50000000000003</v>
      </c>
      <c r="F47" s="39">
        <v>180.5</v>
      </c>
      <c r="G47" s="39">
        <v>54.325000000000003</v>
      </c>
      <c r="H47" s="39">
        <v>3</v>
      </c>
      <c r="I47" s="39">
        <v>109.5</v>
      </c>
      <c r="J47" s="39">
        <v>21.6</v>
      </c>
      <c r="K47" s="39">
        <v>43</v>
      </c>
      <c r="L47" s="39">
        <v>0</v>
      </c>
      <c r="M47" s="39">
        <v>0</v>
      </c>
      <c r="N47" s="39">
        <v>16.8</v>
      </c>
      <c r="O47" s="39">
        <v>0</v>
      </c>
      <c r="P47" s="39">
        <v>231</v>
      </c>
      <c r="Q47" s="39">
        <v>0</v>
      </c>
      <c r="R47" s="39">
        <v>50</v>
      </c>
      <c r="S47" s="39">
        <v>250</v>
      </c>
      <c r="T47" s="39">
        <v>45</v>
      </c>
      <c r="U47" s="39">
        <v>2453.6000000000004</v>
      </c>
      <c r="V47" s="39">
        <v>44.5</v>
      </c>
      <c r="W47" s="39">
        <v>0</v>
      </c>
      <c r="X47" s="39">
        <v>0</v>
      </c>
      <c r="Y47" s="39">
        <v>498.70000000000005</v>
      </c>
      <c r="Z47" s="39">
        <v>0</v>
      </c>
      <c r="AA47" s="39">
        <v>231.5</v>
      </c>
      <c r="AB47" s="39">
        <v>208.3</v>
      </c>
      <c r="AC47" s="39">
        <v>70</v>
      </c>
      <c r="AD47" s="161">
        <v>89.4</v>
      </c>
      <c r="AE47" s="161">
        <v>20</v>
      </c>
    </row>
    <row r="48" spans="2:31" s="44" customFormat="1" ht="15.65" customHeight="1">
      <c r="B48" s="32" t="s">
        <v>225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-175.48072429460535</v>
      </c>
      <c r="H48" s="33">
        <v>-63.407712564117219</v>
      </c>
      <c r="I48" s="33">
        <v>77.268366016809296</v>
      </c>
      <c r="J48" s="33">
        <v>115.42831656624571</v>
      </c>
      <c r="K48" s="33">
        <v>-24.961278464134011</v>
      </c>
      <c r="L48" s="33">
        <v>-176.01186967491446</v>
      </c>
      <c r="M48" s="33">
        <v>93.665363000813159</v>
      </c>
      <c r="N48" s="33">
        <v>96.998243812556211</v>
      </c>
      <c r="O48" s="33">
        <v>-88.777349431521088</v>
      </c>
      <c r="P48" s="33">
        <v>91.543544907126716</v>
      </c>
      <c r="Q48" s="33">
        <v>58.434169689739974</v>
      </c>
      <c r="R48" s="33">
        <v>-181.49319910912004</v>
      </c>
      <c r="S48" s="33">
        <v>-102.40647891874733</v>
      </c>
      <c r="T48" s="33">
        <v>-291.2714838635186</v>
      </c>
      <c r="U48" s="33">
        <v>-77.769791180517586</v>
      </c>
      <c r="V48" s="33">
        <v>-50.916711664402555</v>
      </c>
      <c r="W48" s="33">
        <v>-48.52261469227517</v>
      </c>
      <c r="X48" s="33">
        <v>-177.35305732677989</v>
      </c>
      <c r="Y48" s="33">
        <v>-221.96590791190101</v>
      </c>
      <c r="Z48" s="33">
        <v>-151.20567993204031</v>
      </c>
      <c r="AA48" s="33">
        <v>-135.50222569660014</v>
      </c>
      <c r="AB48" s="33">
        <v>-53.462224682750048</v>
      </c>
      <c r="AC48" s="33">
        <v>127.76120918148945</v>
      </c>
      <c r="AD48" s="160">
        <v>84.561834727230007</v>
      </c>
      <c r="AE48" s="160">
        <f>AE49-AE50</f>
        <v>21.129402827008789</v>
      </c>
    </row>
    <row r="49" spans="2:31" ht="15.65" customHeight="1">
      <c r="B49" s="38" t="s">
        <v>224</v>
      </c>
      <c r="C49" s="39">
        <v>59.63219719750586</v>
      </c>
      <c r="D49" s="39">
        <v>96.438361633280806</v>
      </c>
      <c r="E49" s="39">
        <v>736.46152415375059</v>
      </c>
      <c r="F49" s="39">
        <v>941.75774996731241</v>
      </c>
      <c r="G49" s="39">
        <v>737.39010669289007</v>
      </c>
      <c r="H49" s="39">
        <v>879.13083127450057</v>
      </c>
      <c r="I49" s="39">
        <v>1136.4718729667641</v>
      </c>
      <c r="J49" s="39">
        <v>1205.0262004056297</v>
      </c>
      <c r="K49" s="39">
        <v>1190.7531924351986</v>
      </c>
      <c r="L49" s="39">
        <v>985.5889284382489</v>
      </c>
      <c r="M49" s="39">
        <v>1501.3713399870339</v>
      </c>
      <c r="N49" s="39">
        <v>1424.1926088607097</v>
      </c>
      <c r="O49" s="39">
        <v>1340.9268063811355</v>
      </c>
      <c r="P49" s="39">
        <v>1504.7726427937989</v>
      </c>
      <c r="Q49" s="39">
        <v>1373.91715362485</v>
      </c>
      <c r="R49" s="39">
        <v>1487.0673844575099</v>
      </c>
      <c r="S49" s="39">
        <v>1313.9014877171867</v>
      </c>
      <c r="T49" s="39">
        <v>1165.2552591049657</v>
      </c>
      <c r="U49" s="39">
        <v>1251.2509627511392</v>
      </c>
      <c r="V49" s="39">
        <v>736.4050842903921</v>
      </c>
      <c r="W49" s="39">
        <v>860.23827445623158</v>
      </c>
      <c r="X49" s="39">
        <v>1103.5608405318301</v>
      </c>
      <c r="Y49" s="39">
        <v>1320.9136018325416</v>
      </c>
      <c r="Z49" s="39">
        <v>1296.6279241822599</v>
      </c>
      <c r="AA49" s="39">
        <v>1347.4662893801499</v>
      </c>
      <c r="AB49" s="39">
        <v>1304.02822371247</v>
      </c>
      <c r="AC49" s="39">
        <v>1444.4480869284114</v>
      </c>
      <c r="AD49" s="161">
        <v>1708.41015446965</v>
      </c>
      <c r="AE49" s="161">
        <v>1020.85173863455</v>
      </c>
    </row>
    <row r="50" spans="2:31" ht="15.65" customHeight="1">
      <c r="B50" s="38" t="s">
        <v>223</v>
      </c>
      <c r="C50" s="39">
        <v>180.28724239337214</v>
      </c>
      <c r="D50" s="39">
        <v>134.26690328439699</v>
      </c>
      <c r="E50" s="39">
        <v>801.66288493962179</v>
      </c>
      <c r="F50" s="39">
        <v>831.68737986448309</v>
      </c>
      <c r="G50" s="39">
        <v>912.87083098749542</v>
      </c>
      <c r="H50" s="39">
        <v>942.53854383861778</v>
      </c>
      <c r="I50" s="39">
        <v>1059.2035069499548</v>
      </c>
      <c r="J50" s="39">
        <v>1089.5978838393839</v>
      </c>
      <c r="K50" s="39">
        <v>1215.7144708993326</v>
      </c>
      <c r="L50" s="39">
        <v>1161.6007981131634</v>
      </c>
      <c r="M50" s="39">
        <v>1407.7059769862208</v>
      </c>
      <c r="N50" s="39">
        <v>1327.1943650481535</v>
      </c>
      <c r="O50" s="39">
        <v>1429.7041558126566</v>
      </c>
      <c r="P50" s="39">
        <v>1413.2290978866722</v>
      </c>
      <c r="Q50" s="39">
        <v>1315.48298393511</v>
      </c>
      <c r="R50" s="39">
        <v>1668.5605835666299</v>
      </c>
      <c r="S50" s="39">
        <v>1416.307966635934</v>
      </c>
      <c r="T50" s="39">
        <v>1456.5267429684843</v>
      </c>
      <c r="U50" s="39">
        <v>1329.0207539316568</v>
      </c>
      <c r="V50" s="39">
        <v>787.32179595479465</v>
      </c>
      <c r="W50" s="39">
        <v>908.76088914850675</v>
      </c>
      <c r="X50" s="39">
        <v>1280.91389785861</v>
      </c>
      <c r="Y50" s="39">
        <v>1542.8795097444427</v>
      </c>
      <c r="Z50" s="39">
        <v>1447.8336041143002</v>
      </c>
      <c r="AA50" s="39">
        <v>1482.96851507675</v>
      </c>
      <c r="AB50" s="39">
        <v>1357.49044839522</v>
      </c>
      <c r="AC50" s="39">
        <v>1316.6868777469219</v>
      </c>
      <c r="AD50" s="161">
        <v>1623.84831974242</v>
      </c>
      <c r="AE50" s="161">
        <v>999.72233580754119</v>
      </c>
    </row>
    <row r="51" spans="2:31" ht="15.65" customHeight="1">
      <c r="B51" s="46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161"/>
      <c r="AE51" s="161"/>
    </row>
    <row r="52" spans="2:31" s="44" customFormat="1" ht="15.65" customHeight="1">
      <c r="B52" s="32" t="s">
        <v>226</v>
      </c>
      <c r="C52" s="47">
        <v>22</v>
      </c>
      <c r="D52" s="47">
        <v>14</v>
      </c>
      <c r="E52" s="47">
        <v>14.5</v>
      </c>
      <c r="F52" s="47">
        <v>18</v>
      </c>
      <c r="G52" s="47">
        <v>18</v>
      </c>
      <c r="H52" s="47">
        <v>18</v>
      </c>
      <c r="I52" s="47">
        <v>18</v>
      </c>
      <c r="J52" s="47">
        <v>17.5</v>
      </c>
      <c r="K52" s="47">
        <v>17.5</v>
      </c>
      <c r="L52" s="47">
        <v>17.5</v>
      </c>
      <c r="M52" s="47">
        <v>17</v>
      </c>
      <c r="N52" s="47">
        <v>17</v>
      </c>
      <c r="O52" s="47">
        <v>16.5</v>
      </c>
      <c r="P52" s="47">
        <v>15.5</v>
      </c>
      <c r="Q52" s="47">
        <v>15.5</v>
      </c>
      <c r="R52" s="47">
        <v>13.5</v>
      </c>
      <c r="S52" s="47">
        <v>11</v>
      </c>
      <c r="T52" s="47">
        <v>11</v>
      </c>
      <c r="U52" s="47">
        <v>10</v>
      </c>
      <c r="V52" s="47">
        <v>8</v>
      </c>
      <c r="W52" s="47">
        <v>8</v>
      </c>
      <c r="X52" s="47">
        <v>6</v>
      </c>
      <c r="Y52" s="47">
        <v>6</v>
      </c>
      <c r="Z52" s="47">
        <v>6</v>
      </c>
      <c r="AA52" s="47">
        <v>6</v>
      </c>
      <c r="AB52" s="47">
        <v>6</v>
      </c>
      <c r="AC52" s="47">
        <v>6</v>
      </c>
      <c r="AD52" s="162">
        <v>6</v>
      </c>
      <c r="AE52" s="162">
        <v>6</v>
      </c>
    </row>
    <row r="53" spans="2:31" s="44" customFormat="1" ht="15.65" customHeight="1">
      <c r="B53" s="3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162"/>
      <c r="AE53" s="162"/>
    </row>
    <row r="54" spans="2:31" s="44" customFormat="1" ht="36.75" customHeight="1">
      <c r="B54" s="32" t="s">
        <v>239</v>
      </c>
      <c r="C54" s="47">
        <v>18.219253133059603</v>
      </c>
      <c r="D54" s="47">
        <v>15.155833429784341</v>
      </c>
      <c r="E54" s="47">
        <v>15.381072413550394</v>
      </c>
      <c r="F54" s="47">
        <v>17.953004858215884</v>
      </c>
      <c r="G54" s="47">
        <v>17.413137575815238</v>
      </c>
      <c r="H54" s="47">
        <v>16.721621106275169</v>
      </c>
      <c r="I54" s="47">
        <v>17.157018236848256</v>
      </c>
      <c r="J54" s="47">
        <v>17.209535228517669</v>
      </c>
      <c r="K54" s="47">
        <v>17.454628489340287</v>
      </c>
      <c r="L54" s="47">
        <v>17.008247987641241</v>
      </c>
      <c r="M54" s="47">
        <v>17.157861299825679</v>
      </c>
      <c r="N54" s="47">
        <v>18.597395603269053</v>
      </c>
      <c r="O54" s="47">
        <v>17.308250627031555</v>
      </c>
      <c r="P54" s="47">
        <v>16.326724146464361</v>
      </c>
      <c r="Q54" s="47">
        <v>15.730857113081141</v>
      </c>
      <c r="R54" s="47">
        <v>16.24462709063291</v>
      </c>
      <c r="S54" s="47">
        <v>14.856886512389464</v>
      </c>
      <c r="T54" s="47">
        <v>14.789057442275791</v>
      </c>
      <c r="U54" s="47">
        <v>15.572145439193317</v>
      </c>
      <c r="V54" s="47">
        <v>14.423293375796518</v>
      </c>
      <c r="W54" s="47">
        <v>13.653419750542714</v>
      </c>
      <c r="X54" s="47">
        <v>13.086573312307905</v>
      </c>
      <c r="Y54" s="47">
        <v>12.550701817629633</v>
      </c>
      <c r="Z54" s="47">
        <v>12.216060322356666</v>
      </c>
      <c r="AA54" s="47">
        <v>11.869219257921369</v>
      </c>
      <c r="AB54" s="47">
        <v>11.509814694130316</v>
      </c>
      <c r="AC54" s="47">
        <v>12.039426347228009</v>
      </c>
      <c r="AD54" s="162">
        <v>11.900490846135039</v>
      </c>
      <c r="AE54" s="162"/>
    </row>
    <row r="55" spans="2:31" ht="15.65" customHeight="1">
      <c r="B55" s="38" t="s">
        <v>208</v>
      </c>
      <c r="C55" s="48">
        <v>21.253080208241613</v>
      </c>
      <c r="D55" s="48">
        <v>17.247713823082115</v>
      </c>
      <c r="E55" s="48">
        <v>17.507474545921056</v>
      </c>
      <c r="F55" s="48">
        <v>21.745374728807796</v>
      </c>
      <c r="G55" s="48">
        <v>21.029426849415955</v>
      </c>
      <c r="H55" s="48">
        <v>19.231739546317225</v>
      </c>
      <c r="I55" s="48">
        <v>19.253032576320592</v>
      </c>
      <c r="J55" s="48">
        <v>19.360653941649161</v>
      </c>
      <c r="K55" s="48">
        <v>19.654513051056487</v>
      </c>
      <c r="L55" s="48">
        <v>19.727937062475171</v>
      </c>
      <c r="M55" s="48">
        <v>20.082708463662303</v>
      </c>
      <c r="N55" s="48">
        <v>21.002001999225545</v>
      </c>
      <c r="O55" s="48">
        <v>20.595412709039337</v>
      </c>
      <c r="P55" s="48">
        <v>20.039005354929031</v>
      </c>
      <c r="Q55" s="48">
        <v>19.087868611679422</v>
      </c>
      <c r="R55" s="48">
        <v>18.581431856954133</v>
      </c>
      <c r="S55" s="48">
        <v>17.325973808698684</v>
      </c>
      <c r="T55" s="48">
        <v>16.28972049455113</v>
      </c>
      <c r="U55" s="48">
        <v>16.856404016767968</v>
      </c>
      <c r="V55" s="48">
        <v>15.871876355557088</v>
      </c>
      <c r="W55" s="48">
        <v>14.599358345192424</v>
      </c>
      <c r="X55" s="48">
        <v>14.126275307321837</v>
      </c>
      <c r="Y55" s="48">
        <v>13.326318162355921</v>
      </c>
      <c r="Z55" s="48">
        <v>13.029841733148952</v>
      </c>
      <c r="AA55" s="48">
        <v>12.657922254816329</v>
      </c>
      <c r="AB55" s="48">
        <v>12.186002248971244</v>
      </c>
      <c r="AC55" s="48">
        <v>12.658228618309488</v>
      </c>
      <c r="AD55" s="163">
        <v>12.580935046463257</v>
      </c>
      <c r="AE55" s="163"/>
    </row>
    <row r="56" spans="2:31" ht="15.65" customHeight="1">
      <c r="B56" s="38" t="s">
        <v>209</v>
      </c>
      <c r="C56" s="48">
        <v>8.9893186447107141</v>
      </c>
      <c r="D56" s="48">
        <v>7.6341999471192947</v>
      </c>
      <c r="E56" s="48">
        <v>6.5497934051993125</v>
      </c>
      <c r="F56" s="48">
        <v>5.7284153493976424</v>
      </c>
      <c r="G56" s="48">
        <v>5.2033289889557768</v>
      </c>
      <c r="H56" s="48">
        <v>5.7459191347374832</v>
      </c>
      <c r="I56" s="48">
        <v>6.1982012700129028</v>
      </c>
      <c r="J56" s="48">
        <v>5.4256944363394908</v>
      </c>
      <c r="K56" s="48">
        <v>5.3138808681564402</v>
      </c>
      <c r="L56" s="48">
        <v>5.4568537070323808</v>
      </c>
      <c r="M56" s="48">
        <v>5.2667372767683869</v>
      </c>
      <c r="N56" s="48">
        <v>5.418065501435902</v>
      </c>
      <c r="O56" s="48">
        <v>4.7756891442417251</v>
      </c>
      <c r="P56" s="48">
        <v>4.2609675434322671</v>
      </c>
      <c r="Q56" s="48">
        <v>4.3287154582465002</v>
      </c>
      <c r="R56" s="48">
        <v>5.0484010447869716</v>
      </c>
      <c r="S56" s="48">
        <v>4.128390694633322</v>
      </c>
      <c r="T56" s="48">
        <v>5.0239746784076535</v>
      </c>
      <c r="U56" s="48">
        <v>5.4526146411286094</v>
      </c>
      <c r="V56" s="48">
        <v>4.7501302885771111</v>
      </c>
      <c r="W56" s="48">
        <v>4.8364959153764238</v>
      </c>
      <c r="X56" s="48">
        <v>5.147998211608158</v>
      </c>
      <c r="Y56" s="48">
        <v>5.3876922490129058</v>
      </c>
      <c r="Z56" s="48">
        <v>5.3613617838277259</v>
      </c>
      <c r="AA56" s="48">
        <v>5.2122785665690072</v>
      </c>
      <c r="AB56" s="48">
        <v>5.2166375627407175</v>
      </c>
      <c r="AC56" s="48">
        <v>5.0741970415615496</v>
      </c>
      <c r="AD56" s="163">
        <v>5.1938723632242381</v>
      </c>
      <c r="AE56" s="163"/>
    </row>
    <row r="57" spans="2:31" ht="15.65" customHeight="1">
      <c r="B57" s="36" t="s">
        <v>136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163"/>
      <c r="AE57" s="163"/>
    </row>
    <row r="58" spans="2:31" s="44" customFormat="1" ht="15.65" customHeight="1">
      <c r="B58" s="42" t="s">
        <v>227</v>
      </c>
      <c r="C58" s="47">
        <v>17.671779499680326</v>
      </c>
      <c r="D58" s="47">
        <v>14.20751044522849</v>
      </c>
      <c r="E58" s="47">
        <v>14.123201527985417</v>
      </c>
      <c r="F58" s="47">
        <v>16.913641044189944</v>
      </c>
      <c r="G58" s="47">
        <v>16.258605336464704</v>
      </c>
      <c r="H58" s="47">
        <v>15.708940167132763</v>
      </c>
      <c r="I58" s="47">
        <v>16.187410402092151</v>
      </c>
      <c r="J58" s="47">
        <v>16.238017452317045</v>
      </c>
      <c r="K58" s="47">
        <v>16.151636467445808</v>
      </c>
      <c r="L58" s="47">
        <v>15.888310770024189</v>
      </c>
      <c r="M58" s="47">
        <v>15.532142480986694</v>
      </c>
      <c r="N58" s="47">
        <v>16.107635477066033</v>
      </c>
      <c r="O58" s="47">
        <v>14.870792809160189</v>
      </c>
      <c r="P58" s="47">
        <v>13.875261226817605</v>
      </c>
      <c r="Q58" s="47">
        <v>13.281304027542536</v>
      </c>
      <c r="R58" s="47">
        <v>13.510732866373981</v>
      </c>
      <c r="S58" s="47">
        <v>11.865883060625334</v>
      </c>
      <c r="T58" s="47">
        <v>11.68096979339647</v>
      </c>
      <c r="U58" s="47">
        <v>12.853258138441547</v>
      </c>
      <c r="V58" s="47">
        <v>12.226290228572752</v>
      </c>
      <c r="W58" s="47">
        <v>10.986200980814603</v>
      </c>
      <c r="X58" s="47">
        <v>10.065094218658253</v>
      </c>
      <c r="Y58" s="47">
        <v>9.6591058137357138</v>
      </c>
      <c r="Z58" s="47">
        <v>9.222100532122969</v>
      </c>
      <c r="AA58" s="47">
        <v>9.1129609043989444</v>
      </c>
      <c r="AB58" s="47">
        <v>8.9901034944031473</v>
      </c>
      <c r="AC58" s="47">
        <v>8.9571603410857801</v>
      </c>
      <c r="AD58" s="162">
        <v>8.7913380404349013</v>
      </c>
      <c r="AE58" s="162"/>
    </row>
    <row r="59" spans="2:31" ht="15.65" customHeight="1">
      <c r="B59" s="45" t="s">
        <v>208</v>
      </c>
      <c r="C59" s="48">
        <v>20.758041517103216</v>
      </c>
      <c r="D59" s="48">
        <v>16.183219009416856</v>
      </c>
      <c r="E59" s="48">
        <v>16.175968853843695</v>
      </c>
      <c r="F59" s="48">
        <v>20.761781243081565</v>
      </c>
      <c r="G59" s="48">
        <v>19.881879119306806</v>
      </c>
      <c r="H59" s="48">
        <v>18.214010362493404</v>
      </c>
      <c r="I59" s="48">
        <v>18.309480332559104</v>
      </c>
      <c r="J59" s="48">
        <v>18.398942221272375</v>
      </c>
      <c r="K59" s="48">
        <v>18.347253600176604</v>
      </c>
      <c r="L59" s="48">
        <v>18.633055050192812</v>
      </c>
      <c r="M59" s="48">
        <v>18.452063878486179</v>
      </c>
      <c r="N59" s="48">
        <v>18.437544891809587</v>
      </c>
      <c r="O59" s="48">
        <v>18.085518468728779</v>
      </c>
      <c r="P59" s="48">
        <v>17.451586522908659</v>
      </c>
      <c r="Q59" s="48">
        <v>16.470396430944721</v>
      </c>
      <c r="R59" s="48">
        <v>15.677381844717582</v>
      </c>
      <c r="S59" s="48">
        <v>14.035785442176639</v>
      </c>
      <c r="T59" s="48">
        <v>12.916311272511221</v>
      </c>
      <c r="U59" s="48">
        <v>13.977264328209396</v>
      </c>
      <c r="V59" s="48">
        <v>13.507711347511776</v>
      </c>
      <c r="W59" s="48">
        <v>11.752119467998755</v>
      </c>
      <c r="X59" s="48">
        <v>10.835540163698592</v>
      </c>
      <c r="Y59" s="48">
        <v>10.204902171102328</v>
      </c>
      <c r="Z59" s="48">
        <v>9.7736445964118452</v>
      </c>
      <c r="AA59" s="48">
        <v>9.6631264503005294</v>
      </c>
      <c r="AB59" s="48">
        <v>9.4671379911398539</v>
      </c>
      <c r="AC59" s="48">
        <v>9.3714263073297435</v>
      </c>
      <c r="AD59" s="163">
        <v>9.2463324424867821</v>
      </c>
      <c r="AE59" s="163"/>
    </row>
    <row r="60" spans="2:31" ht="15.65" customHeight="1">
      <c r="B60" s="45" t="s">
        <v>209</v>
      </c>
      <c r="C60" s="48">
        <v>8.9540628240950042</v>
      </c>
      <c r="D60" s="48">
        <v>7.6665283825106156</v>
      </c>
      <c r="E60" s="48">
        <v>6.5404377828540845</v>
      </c>
      <c r="F60" s="48">
        <v>5.6992526475471088</v>
      </c>
      <c r="G60" s="48">
        <v>5.2048991831749678</v>
      </c>
      <c r="H60" s="48">
        <v>5.677143489347185</v>
      </c>
      <c r="I60" s="48">
        <v>6.1364907514453382</v>
      </c>
      <c r="J60" s="48">
        <v>5.4073808070421689</v>
      </c>
      <c r="K60" s="48">
        <v>5.3011318987737042</v>
      </c>
      <c r="L60" s="48">
        <v>5.4413375771369958</v>
      </c>
      <c r="M60" s="48">
        <v>5.2567294723230917</v>
      </c>
      <c r="N60" s="48">
        <v>5.3614284363807405</v>
      </c>
      <c r="O60" s="48">
        <v>4.7668258637099434</v>
      </c>
      <c r="P60" s="48">
        <v>4.252332747644485</v>
      </c>
      <c r="Q60" s="48">
        <v>4.32233625800332</v>
      </c>
      <c r="R60" s="48">
        <v>5.0454426844779627</v>
      </c>
      <c r="S60" s="48">
        <v>4.1130990150346323</v>
      </c>
      <c r="T60" s="48">
        <v>5.0196850847987333</v>
      </c>
      <c r="U60" s="48">
        <v>5.4465422950785252</v>
      </c>
      <c r="V60" s="48">
        <v>4.7103060409629691</v>
      </c>
      <c r="W60" s="48">
        <v>4.8163298050846333</v>
      </c>
      <c r="X60" s="48">
        <v>5.1361818149822218</v>
      </c>
      <c r="Y60" s="48">
        <v>5.355601406142525</v>
      </c>
      <c r="Z60" s="48">
        <v>5.3430468412044378</v>
      </c>
      <c r="AA60" s="48">
        <v>5.1932596557049369</v>
      </c>
      <c r="AB60" s="48">
        <v>5.1920218500943944</v>
      </c>
      <c r="AC60" s="48">
        <v>5.022785486023813</v>
      </c>
      <c r="AD60" s="163">
        <v>5.138069515712024</v>
      </c>
      <c r="AE60" s="163"/>
    </row>
    <row r="61" spans="2:31" s="44" customFormat="1" ht="15.65" customHeight="1">
      <c r="B61" s="42" t="s">
        <v>228</v>
      </c>
      <c r="C61" s="47">
        <v>27.375683160142053</v>
      </c>
      <c r="D61" s="47">
        <v>29.670808695377431</v>
      </c>
      <c r="E61" s="47">
        <v>29.693138315973677</v>
      </c>
      <c r="F61" s="47">
        <v>31.388734799629948</v>
      </c>
      <c r="G61" s="47">
        <v>32.095153519834099</v>
      </c>
      <c r="H61" s="47">
        <v>29.710685479877206</v>
      </c>
      <c r="I61" s="47">
        <v>28.378635509302708</v>
      </c>
      <c r="J61" s="47">
        <v>29.363131160659556</v>
      </c>
      <c r="K61" s="47">
        <v>30.501612998802905</v>
      </c>
      <c r="L61" s="47">
        <v>29.3100793211816</v>
      </c>
      <c r="M61" s="47">
        <v>31.097907418222444</v>
      </c>
      <c r="N61" s="47">
        <v>33.768136572919438</v>
      </c>
      <c r="O61" s="47">
        <v>33.444400824906829</v>
      </c>
      <c r="P61" s="47">
        <v>33.5167023598692</v>
      </c>
      <c r="Q61" s="47">
        <v>33.087387503731399</v>
      </c>
      <c r="R61" s="47">
        <v>33.108686402457202</v>
      </c>
      <c r="S61" s="47">
        <v>33.432194403800501</v>
      </c>
      <c r="T61" s="47">
        <v>33.559960125644402</v>
      </c>
      <c r="U61" s="47">
        <v>33.334127816655901</v>
      </c>
      <c r="V61" s="47">
        <v>33.665652048887502</v>
      </c>
      <c r="W61" s="47">
        <v>32.880101309143697</v>
      </c>
      <c r="X61" s="47">
        <v>32.407974747156402</v>
      </c>
      <c r="Y61" s="47">
        <v>31.566985839738301</v>
      </c>
      <c r="Z61" s="47">
        <v>31.270728940406297</v>
      </c>
      <c r="AA61" s="47">
        <v>30.276037028137001</v>
      </c>
      <c r="AB61" s="47">
        <v>29.520424088628403</v>
      </c>
      <c r="AC61" s="47">
        <v>30.421547647528197</v>
      </c>
      <c r="AD61" s="162">
        <v>29.901234677145297</v>
      </c>
      <c r="AE61" s="162"/>
    </row>
    <row r="62" spans="2:31" ht="15.65" customHeight="1">
      <c r="B62" s="45" t="s">
        <v>208</v>
      </c>
      <c r="C62" s="48">
        <v>27.49309564932862</v>
      </c>
      <c r="D62" s="48">
        <v>29.682769935977937</v>
      </c>
      <c r="E62" s="48">
        <v>29.747665028221405</v>
      </c>
      <c r="F62" s="48">
        <v>31.463781130907918</v>
      </c>
      <c r="G62" s="48">
        <v>32.126529788971546</v>
      </c>
      <c r="H62" s="48">
        <v>29.70080401899083</v>
      </c>
      <c r="I62" s="48">
        <v>28.328794059825498</v>
      </c>
      <c r="J62" s="48">
        <v>29.432840265245407</v>
      </c>
      <c r="K62" s="48">
        <v>30.556689041484571</v>
      </c>
      <c r="L62" s="48">
        <v>29.351819155330219</v>
      </c>
      <c r="M62" s="48">
        <v>31.129724740032625</v>
      </c>
      <c r="N62" s="48">
        <v>33.794571872117366</v>
      </c>
      <c r="O62" s="48">
        <v>33.5164454199045</v>
      </c>
      <c r="P62" s="48">
        <v>33.581145488649298</v>
      </c>
      <c r="Q62" s="48">
        <v>33.1232842286501</v>
      </c>
      <c r="R62" s="48">
        <v>33.132994843876503</v>
      </c>
      <c r="S62" s="48">
        <v>33.456574493345101</v>
      </c>
      <c r="T62" s="48">
        <v>33.592236327252202</v>
      </c>
      <c r="U62" s="48">
        <v>33.3475675070951</v>
      </c>
      <c r="V62" s="48">
        <v>33.711386530740199</v>
      </c>
      <c r="W62" s="48">
        <v>32.9105353110075</v>
      </c>
      <c r="X62" s="48">
        <v>32.449229011231701</v>
      </c>
      <c r="Y62" s="48">
        <v>31.598799532791801</v>
      </c>
      <c r="Z62" s="48">
        <v>31.284726313540101</v>
      </c>
      <c r="AA62" s="48">
        <v>30.308779515305201</v>
      </c>
      <c r="AB62" s="48">
        <v>29.5394550961548</v>
      </c>
      <c r="AC62" s="48">
        <v>30.438116619229703</v>
      </c>
      <c r="AD62" s="163">
        <v>29.918892005377199</v>
      </c>
      <c r="AE62" s="163"/>
    </row>
    <row r="63" spans="2:31" ht="15.65" customHeight="1">
      <c r="B63" s="45" t="s">
        <v>209</v>
      </c>
      <c r="C63" s="48">
        <v>11.179492838829166</v>
      </c>
      <c r="D63" s="48">
        <v>24.743484432559484</v>
      </c>
      <c r="E63" s="48">
        <v>11.210157754149348</v>
      </c>
      <c r="F63" s="48">
        <v>12.172722875328221</v>
      </c>
      <c r="G63" s="48">
        <v>9.9537112175971814</v>
      </c>
      <c r="H63" s="48">
        <v>31.531959581031575</v>
      </c>
      <c r="I63" s="48">
        <v>41.244828924754827</v>
      </c>
      <c r="J63" s="48">
        <v>7.333750081930777</v>
      </c>
      <c r="K63" s="48">
        <v>12.026275328101384</v>
      </c>
      <c r="L63" s="48">
        <v>13.583425401268144</v>
      </c>
      <c r="M63" s="48">
        <v>10.640659357761834</v>
      </c>
      <c r="N63" s="48">
        <v>9.1215978986916397</v>
      </c>
      <c r="O63" s="48">
        <v>8.5363510791020367</v>
      </c>
      <c r="P63" s="48">
        <v>9.8985443496308196</v>
      </c>
      <c r="Q63" s="48">
        <v>8.2642229386776407</v>
      </c>
      <c r="R63" s="48">
        <v>9.0313499065443601</v>
      </c>
      <c r="S63" s="48">
        <v>8.1965244203247192</v>
      </c>
      <c r="T63" s="48">
        <v>10.3874222895789</v>
      </c>
      <c r="U63" s="48">
        <v>13.9485656886222</v>
      </c>
      <c r="V63" s="48">
        <v>14.567091468298099</v>
      </c>
      <c r="W63" s="48">
        <v>16.596130625632401</v>
      </c>
      <c r="X63" s="48">
        <v>12.6923331090179</v>
      </c>
      <c r="Y63" s="48">
        <v>18.994851447975599</v>
      </c>
      <c r="Z63" s="48">
        <v>21.869886945288204</v>
      </c>
      <c r="AA63" s="48">
        <v>15.8129508469386</v>
      </c>
      <c r="AB63" s="48">
        <v>17.499913197353901</v>
      </c>
      <c r="AC63" s="48">
        <v>21.596682917462701</v>
      </c>
      <c r="AD63" s="163">
        <v>21.663295627493696</v>
      </c>
      <c r="AE63" s="163"/>
    </row>
    <row r="64" spans="2:31" ht="15.65" customHeight="1"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163"/>
      <c r="AE64" s="163"/>
    </row>
    <row r="65" spans="2:31" s="44" customFormat="1" ht="37.4" customHeight="1">
      <c r="B65" s="32" t="s">
        <v>229</v>
      </c>
      <c r="C65" s="47">
        <v>10.501300000000001</v>
      </c>
      <c r="D65" s="47">
        <v>9.1570452438282519</v>
      </c>
      <c r="E65" s="47">
        <v>8.569200867828398</v>
      </c>
      <c r="F65" s="47">
        <v>12.70344772985387</v>
      </c>
      <c r="G65" s="47">
        <v>11.93853129783856</v>
      </c>
      <c r="H65" s="47">
        <v>12.033419182776287</v>
      </c>
      <c r="I65" s="47">
        <v>12.05830947741366</v>
      </c>
      <c r="J65" s="47">
        <v>11.440398355116256</v>
      </c>
      <c r="K65" s="47">
        <v>11.572553234338505</v>
      </c>
      <c r="L65" s="47">
        <v>11.840820220567513</v>
      </c>
      <c r="M65" s="47">
        <v>11.682853520231683</v>
      </c>
      <c r="N65" s="47">
        <v>11.700258055803724</v>
      </c>
      <c r="O65" s="47">
        <v>11.604799999999999</v>
      </c>
      <c r="P65" s="47">
        <v>11.332994102123472</v>
      </c>
      <c r="Q65" s="47">
        <v>10.552759673341809</v>
      </c>
      <c r="R65" s="47">
        <v>10.024368406022019</v>
      </c>
      <c r="S65" s="47">
        <v>8.5473688125674165</v>
      </c>
      <c r="T65" s="47">
        <v>6.5702506043400506</v>
      </c>
      <c r="U65" s="47">
        <v>7.0254055347964659</v>
      </c>
      <c r="V65" s="47">
        <v>7.2233984872253112</v>
      </c>
      <c r="W65" s="47">
        <v>6.3903780043497003</v>
      </c>
      <c r="X65" s="47">
        <v>5.6136951180866745</v>
      </c>
      <c r="Y65" s="47">
        <v>4.7476289799163807</v>
      </c>
      <c r="Z65" s="47">
        <v>4.4074706888830342</v>
      </c>
      <c r="AA65" s="47">
        <v>4.2376748387271617</v>
      </c>
      <c r="AB65" s="47">
        <v>4.1682073713087187</v>
      </c>
      <c r="AC65" s="47">
        <v>4.042363012868968</v>
      </c>
      <c r="AD65" s="162">
        <v>4.0174668183865343</v>
      </c>
      <c r="AE65" s="162"/>
    </row>
    <row r="66" spans="2:31" ht="15.65" customHeight="1">
      <c r="B66" s="38" t="s">
        <v>208</v>
      </c>
      <c r="C66" s="48">
        <v>11.5617</v>
      </c>
      <c r="D66" s="48">
        <v>9.9870770302809024</v>
      </c>
      <c r="E66" s="48">
        <v>9.5579588297520637</v>
      </c>
      <c r="F66" s="48">
        <v>14.160491640080018</v>
      </c>
      <c r="G66" s="48">
        <v>13.425516712434948</v>
      </c>
      <c r="H66" s="48">
        <v>13.403923479663712</v>
      </c>
      <c r="I66" s="48">
        <v>13.387772037874763</v>
      </c>
      <c r="J66" s="48">
        <v>12.970987073798934</v>
      </c>
      <c r="K66" s="48">
        <v>13.007116110101833</v>
      </c>
      <c r="L66" s="48">
        <v>13.321498613900076</v>
      </c>
      <c r="M66" s="48">
        <v>13.302245566471232</v>
      </c>
      <c r="N66" s="48">
        <v>13.323005347466093</v>
      </c>
      <c r="O66" s="48">
        <v>13.1997</v>
      </c>
      <c r="P66" s="48">
        <v>12.788654752025648</v>
      </c>
      <c r="Q66" s="48">
        <v>11.769782826653818</v>
      </c>
      <c r="R66" s="48">
        <v>10.80755652445694</v>
      </c>
      <c r="S66" s="48">
        <v>9.4517289914721729</v>
      </c>
      <c r="T66" s="48">
        <v>7.380594267383759</v>
      </c>
      <c r="U66" s="48">
        <v>7.6809030317236227</v>
      </c>
      <c r="V66" s="48">
        <v>7.7575438048341416</v>
      </c>
      <c r="W66" s="48">
        <v>6.9088418471311179</v>
      </c>
      <c r="X66" s="48">
        <v>6.0454816063294814</v>
      </c>
      <c r="Y66" s="48">
        <v>5.1132376598946738</v>
      </c>
      <c r="Z66" s="48">
        <v>4.8032417402922718</v>
      </c>
      <c r="AA66" s="48">
        <v>4.5753469946102756</v>
      </c>
      <c r="AB66" s="48">
        <v>4.5304369075957345</v>
      </c>
      <c r="AC66" s="48">
        <v>4.4166572262281774</v>
      </c>
      <c r="AD66" s="163">
        <v>4.3668654987329312</v>
      </c>
      <c r="AE66" s="163"/>
    </row>
    <row r="67" spans="2:31" ht="15.65" customHeight="1">
      <c r="B67" s="38" t="s">
        <v>209</v>
      </c>
      <c r="C67" s="48">
        <v>5.8379000000000003</v>
      </c>
      <c r="D67" s="48">
        <v>4.6255805021352465</v>
      </c>
      <c r="E67" s="48">
        <v>2.6635319484056481</v>
      </c>
      <c r="F67" s="48">
        <v>2.6031412097632289</v>
      </c>
      <c r="G67" s="48">
        <v>2.5259199084022925</v>
      </c>
      <c r="H67" s="48">
        <v>2.4832846965569777</v>
      </c>
      <c r="I67" s="48">
        <v>2.3526084128469096</v>
      </c>
      <c r="J67" s="48">
        <v>2.4783407021604433</v>
      </c>
      <c r="K67" s="48">
        <v>2.4049302331923612</v>
      </c>
      <c r="L67" s="48">
        <v>2.4377694328530679</v>
      </c>
      <c r="M67" s="48">
        <v>2.2990237467192061</v>
      </c>
      <c r="N67" s="48">
        <v>2.4387761688069696</v>
      </c>
      <c r="O67" s="48">
        <v>2.2328000000000001</v>
      </c>
      <c r="P67" s="48">
        <v>2.4405279296545159</v>
      </c>
      <c r="Q67" s="48">
        <v>2.3475578808811499</v>
      </c>
      <c r="R67" s="48">
        <v>2.4075709886211243</v>
      </c>
      <c r="S67" s="48">
        <v>2.0304107444055934</v>
      </c>
      <c r="T67" s="48">
        <v>1.7944707766265315</v>
      </c>
      <c r="U67" s="48">
        <v>1.5813362464983456</v>
      </c>
      <c r="V67" s="48">
        <v>1.9634071969028863</v>
      </c>
      <c r="W67" s="48">
        <v>1.9128043147446716</v>
      </c>
      <c r="X67" s="48">
        <v>1.7554607947532908</v>
      </c>
      <c r="Y67" s="48">
        <v>1.4268866301701897</v>
      </c>
      <c r="Z67" s="48">
        <v>1.4379006847707974</v>
      </c>
      <c r="AA67" s="48">
        <v>1.2435856813845514</v>
      </c>
      <c r="AB67" s="48">
        <v>1.2747728760814818</v>
      </c>
      <c r="AC67" s="48">
        <v>1.3030094425986192</v>
      </c>
      <c r="AD67" s="163">
        <v>1.1769646505280562</v>
      </c>
      <c r="AE67" s="163"/>
    </row>
    <row r="68" spans="2:31" ht="15.65" customHeight="1">
      <c r="B68" s="36" t="s">
        <v>136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163"/>
      <c r="AE68" s="163"/>
    </row>
    <row r="69" spans="2:31" s="44" customFormat="1" ht="15.65" customHeight="1">
      <c r="B69" s="42" t="s">
        <v>227</v>
      </c>
      <c r="C69" s="47">
        <v>10.2547</v>
      </c>
      <c r="D69" s="47">
        <v>8.9809378620039162</v>
      </c>
      <c r="E69" s="47">
        <v>8.9182820458683167</v>
      </c>
      <c r="F69" s="47">
        <v>13.873501603292125</v>
      </c>
      <c r="G69" s="47">
        <v>12.947913842284958</v>
      </c>
      <c r="H69" s="47">
        <v>13.077424034106167</v>
      </c>
      <c r="I69" s="47">
        <v>13.174438993570273</v>
      </c>
      <c r="J69" s="47">
        <v>12.405869005187974</v>
      </c>
      <c r="K69" s="47">
        <v>12.656277658562505</v>
      </c>
      <c r="L69" s="47">
        <v>12.840524752559951</v>
      </c>
      <c r="M69" s="47">
        <v>12.528650566889043</v>
      </c>
      <c r="N69" s="47">
        <v>12.637344741699595</v>
      </c>
      <c r="O69" s="47">
        <v>11.9374</v>
      </c>
      <c r="P69" s="47">
        <v>11.831010640146548</v>
      </c>
      <c r="Q69" s="47">
        <v>10.775559065515388</v>
      </c>
      <c r="R69" s="47">
        <v>10.022145312353292</v>
      </c>
      <c r="S69" s="47">
        <v>8.1940036915118171</v>
      </c>
      <c r="T69" s="47">
        <v>5.9195718662099335</v>
      </c>
      <c r="U69" s="47">
        <v>6.8149228430384285</v>
      </c>
      <c r="V69" s="47">
        <v>7.016700107373258</v>
      </c>
      <c r="W69" s="47">
        <v>6.0315121175965674</v>
      </c>
      <c r="X69" s="47">
        <v>5.1370691082953277</v>
      </c>
      <c r="Y69" s="47">
        <v>4.3016576346214173</v>
      </c>
      <c r="Z69" s="47">
        <v>3.8478129495670759</v>
      </c>
      <c r="AA69" s="47">
        <v>3.725960226266023</v>
      </c>
      <c r="AB69" s="47">
        <v>3.6651522785781792</v>
      </c>
      <c r="AC69" s="47">
        <v>3.6294251867703013</v>
      </c>
      <c r="AD69" s="162">
        <v>3.6207855309429968</v>
      </c>
      <c r="AE69" s="162"/>
    </row>
    <row r="70" spans="2:31" ht="15.65" customHeight="1">
      <c r="B70" s="45" t="s">
        <v>208</v>
      </c>
      <c r="C70" s="48">
        <v>10.6616</v>
      </c>
      <c r="D70" s="48">
        <v>9.3917519540398295</v>
      </c>
      <c r="E70" s="48">
        <v>9.2076724050076848</v>
      </c>
      <c r="F70" s="48">
        <v>14.471957984640802</v>
      </c>
      <c r="G70" s="48">
        <v>13.689995853295521</v>
      </c>
      <c r="H70" s="48">
        <v>13.602051118050083</v>
      </c>
      <c r="I70" s="48">
        <v>13.704958522813341</v>
      </c>
      <c r="J70" s="48">
        <v>13.179742949403051</v>
      </c>
      <c r="K70" s="48">
        <v>13.202929902205776</v>
      </c>
      <c r="L70" s="48">
        <v>13.445749588262627</v>
      </c>
      <c r="M70" s="48">
        <v>13.353188447214858</v>
      </c>
      <c r="N70" s="48">
        <v>13.332546063746189</v>
      </c>
      <c r="O70" s="48">
        <v>12.9833</v>
      </c>
      <c r="P70" s="48">
        <v>12.471008552709831</v>
      </c>
      <c r="Q70" s="48">
        <v>11.257087795481427</v>
      </c>
      <c r="R70" s="48">
        <v>10.267864776177513</v>
      </c>
      <c r="S70" s="48">
        <v>8.6307426043673061</v>
      </c>
      <c r="T70" s="48">
        <v>6.3848884186840653</v>
      </c>
      <c r="U70" s="48">
        <v>7.0774373772187715</v>
      </c>
      <c r="V70" s="48">
        <v>7.1816106590280988</v>
      </c>
      <c r="W70" s="48">
        <v>6.176893941282855</v>
      </c>
      <c r="X70" s="48">
        <v>5.255111897224757</v>
      </c>
      <c r="Y70" s="48">
        <v>4.3865103122031286</v>
      </c>
      <c r="Z70" s="48">
        <v>3.9366307706594883</v>
      </c>
      <c r="AA70" s="48">
        <v>3.8128199909615339</v>
      </c>
      <c r="AB70" s="48">
        <v>3.779042852253041</v>
      </c>
      <c r="AC70" s="48">
        <v>3.7351143661771906</v>
      </c>
      <c r="AD70" s="163">
        <v>3.7334998641304518</v>
      </c>
      <c r="AE70" s="163"/>
    </row>
    <row r="71" spans="2:31" ht="15.65" customHeight="1">
      <c r="B71" s="45" t="s">
        <v>209</v>
      </c>
      <c r="C71" s="48">
        <v>4.3422000000000001</v>
      </c>
      <c r="D71" s="48">
        <v>3.7084514143818184</v>
      </c>
      <c r="E71" s="48">
        <v>2.4213877398905517</v>
      </c>
      <c r="F71" s="48">
        <v>2.4672680276243595</v>
      </c>
      <c r="G71" s="48">
        <v>2.2389442053059017</v>
      </c>
      <c r="H71" s="48">
        <v>2.0100671686795288</v>
      </c>
      <c r="I71" s="48">
        <v>2.0358493317018138</v>
      </c>
      <c r="J71" s="48">
        <v>2.3075398674168932</v>
      </c>
      <c r="K71" s="48">
        <v>2.0981358753956827</v>
      </c>
      <c r="L71" s="48">
        <v>2.4160167942768171</v>
      </c>
      <c r="M71" s="48">
        <v>1.8648200509779018</v>
      </c>
      <c r="N71" s="48">
        <v>1.8303694579780543</v>
      </c>
      <c r="O71" s="48">
        <v>1.6948000000000001</v>
      </c>
      <c r="P71" s="48">
        <v>1.8572414874934156</v>
      </c>
      <c r="Q71" s="48">
        <v>1.6422039435863209</v>
      </c>
      <c r="R71" s="48">
        <v>2.3082687774583892</v>
      </c>
      <c r="S71" s="48">
        <v>1.7587993826832657</v>
      </c>
      <c r="T71" s="48">
        <v>1.5450708378775688</v>
      </c>
      <c r="U71" s="48">
        <v>1.3194921007265425</v>
      </c>
      <c r="V71" s="48">
        <v>1.3131286892796443</v>
      </c>
      <c r="W71" s="48">
        <v>1.8355965953150688</v>
      </c>
      <c r="X71" s="48">
        <v>1.8669365398786701</v>
      </c>
      <c r="Y71" s="48">
        <v>1.2784637109150556</v>
      </c>
      <c r="Z71" s="48">
        <v>1.5048729453399028</v>
      </c>
      <c r="AA71" s="48">
        <v>1.1169406686875678</v>
      </c>
      <c r="AB71" s="48">
        <v>1.1328519253289189</v>
      </c>
      <c r="AC71" s="48">
        <v>1.4324926688777824</v>
      </c>
      <c r="AD71" s="163">
        <v>1.1158120797550128</v>
      </c>
      <c r="AE71" s="163"/>
    </row>
    <row r="72" spans="2:31" s="44" customFormat="1" ht="15.65" customHeight="1">
      <c r="B72" s="42" t="s">
        <v>228</v>
      </c>
      <c r="C72" s="47">
        <v>11.269600000000001</v>
      </c>
      <c r="D72" s="47">
        <v>9.6811982101803622</v>
      </c>
      <c r="E72" s="47">
        <v>7.128676287271607</v>
      </c>
      <c r="F72" s="47">
        <v>7.8638679388506034</v>
      </c>
      <c r="G72" s="47">
        <v>7.8675738746437682</v>
      </c>
      <c r="H72" s="47">
        <v>7.55172063443265</v>
      </c>
      <c r="I72" s="47">
        <v>7.4774972306852341</v>
      </c>
      <c r="J72" s="47">
        <v>7.2479619998613964</v>
      </c>
      <c r="K72" s="47">
        <v>7.4391201851330315</v>
      </c>
      <c r="L72" s="47">
        <v>7.8470050549196113</v>
      </c>
      <c r="M72" s="47">
        <v>8.2335053490341075</v>
      </c>
      <c r="N72" s="47">
        <v>8.1107946490251077</v>
      </c>
      <c r="O72" s="47">
        <v>9.6666000000000007</v>
      </c>
      <c r="P72" s="47">
        <v>9.2736507065491107</v>
      </c>
      <c r="Q72" s="47">
        <v>9.4720026455598774</v>
      </c>
      <c r="R72" s="47">
        <v>9.6301445014844997</v>
      </c>
      <c r="S72" s="47">
        <v>9.1574506890240599</v>
      </c>
      <c r="T72" s="47">
        <v>8.5163234889209303</v>
      </c>
      <c r="U72" s="47">
        <v>7.4931564734564997</v>
      </c>
      <c r="V72" s="47">
        <v>7.7854020298169502</v>
      </c>
      <c r="W72" s="47">
        <v>7.4074351210920391</v>
      </c>
      <c r="X72" s="47">
        <v>7.09489008236927</v>
      </c>
      <c r="Y72" s="47">
        <v>6.1713818442621404</v>
      </c>
      <c r="Z72" s="47">
        <v>6.0181899804778602</v>
      </c>
      <c r="AA72" s="47">
        <v>5.8593112258044089</v>
      </c>
      <c r="AB72" s="47">
        <v>5.7938211924441303</v>
      </c>
      <c r="AC72" s="47">
        <v>5.2141795542785712</v>
      </c>
      <c r="AD72" s="162">
        <v>5.2932948505508204</v>
      </c>
      <c r="AE72" s="162"/>
    </row>
    <row r="73" spans="2:31" ht="15.65" customHeight="1">
      <c r="B73" s="45" t="s">
        <v>208</v>
      </c>
      <c r="C73" s="48">
        <v>16.6995</v>
      </c>
      <c r="D73" s="48">
        <v>13.91344205219505</v>
      </c>
      <c r="E73" s="48">
        <v>11.385101172469318</v>
      </c>
      <c r="F73" s="48">
        <v>11.748198905572439</v>
      </c>
      <c r="G73" s="48">
        <v>11.929601121560095</v>
      </c>
      <c r="H73" s="48">
        <v>11.62063444147554</v>
      </c>
      <c r="I73" s="48">
        <v>11.073932879720903</v>
      </c>
      <c r="J73" s="48">
        <v>11.199029176804542</v>
      </c>
      <c r="K73" s="48">
        <v>11.412828402970053</v>
      </c>
      <c r="L73" s="48">
        <v>12.159035480543166</v>
      </c>
      <c r="M73" s="48">
        <v>12.579796618580328</v>
      </c>
      <c r="N73" s="48">
        <v>12.944089388952291</v>
      </c>
      <c r="O73" s="48">
        <v>14.4925</v>
      </c>
      <c r="P73" s="48">
        <v>14.388148368054701</v>
      </c>
      <c r="Q73" s="48">
        <v>14.179792550603301</v>
      </c>
      <c r="R73" s="48">
        <v>13.640559291719301</v>
      </c>
      <c r="S73" s="48">
        <v>13.4286581032508</v>
      </c>
      <c r="T73" s="48">
        <v>12.4291862416166</v>
      </c>
      <c r="U73" s="48">
        <v>11.449817617791799</v>
      </c>
      <c r="V73" s="48">
        <v>11.4791932336672</v>
      </c>
      <c r="W73" s="48">
        <v>11.0821503528247</v>
      </c>
      <c r="X73" s="48">
        <v>10.4247412841283</v>
      </c>
      <c r="Y73" s="48">
        <v>9.3797214428878899</v>
      </c>
      <c r="Z73" s="48">
        <v>9.1651889818409096</v>
      </c>
      <c r="AA73" s="48">
        <v>8.7879744101249404</v>
      </c>
      <c r="AB73" s="48">
        <v>8.61665452129267</v>
      </c>
      <c r="AC73" s="48">
        <v>7.8778572158667899</v>
      </c>
      <c r="AD73" s="163">
        <v>7.6353674441059001</v>
      </c>
      <c r="AE73" s="163"/>
    </row>
    <row r="74" spans="2:31" ht="15.65" customHeight="1">
      <c r="B74" s="45" t="s">
        <v>209</v>
      </c>
      <c r="C74" s="48">
        <v>6.4715999999999996</v>
      </c>
      <c r="D74" s="48">
        <v>5.1302585486217636</v>
      </c>
      <c r="E74" s="48">
        <v>2.733451482295898</v>
      </c>
      <c r="F74" s="48">
        <v>2.6730724346630184</v>
      </c>
      <c r="G74" s="48">
        <v>2.6569462048323764</v>
      </c>
      <c r="H74" s="48">
        <v>2.640272936086054</v>
      </c>
      <c r="I74" s="48">
        <v>2.472761310014377</v>
      </c>
      <c r="J74" s="48">
        <v>2.5765900084440196</v>
      </c>
      <c r="K74" s="48">
        <v>2.5137823737579699</v>
      </c>
      <c r="L74" s="48">
        <v>2.4327546925437082</v>
      </c>
      <c r="M74" s="48">
        <v>2.5490377071733605</v>
      </c>
      <c r="N74" s="48">
        <v>2.6925047782213292</v>
      </c>
      <c r="O74" s="48">
        <v>2.7597</v>
      </c>
      <c r="P74" s="48">
        <v>2.70249405839271</v>
      </c>
      <c r="Q74" s="48">
        <v>2.61705408316196</v>
      </c>
      <c r="R74" s="48">
        <v>2.4407413165220602</v>
      </c>
      <c r="S74" s="48">
        <v>2.2228495457742499</v>
      </c>
      <c r="T74" s="48">
        <v>2.0587332485437502</v>
      </c>
      <c r="U74" s="48">
        <v>1.70747191710351</v>
      </c>
      <c r="V74" s="48">
        <v>2.1882545189440901</v>
      </c>
      <c r="W74" s="48">
        <v>1.9429325722597597</v>
      </c>
      <c r="X74" s="48">
        <v>1.7177795635528399</v>
      </c>
      <c r="Y74" s="48">
        <v>1.47077341646461</v>
      </c>
      <c r="Z74" s="48">
        <v>1.41498200231802</v>
      </c>
      <c r="AA74" s="48">
        <v>1.28204840532732</v>
      </c>
      <c r="AB74" s="48">
        <v>1.33188855062923</v>
      </c>
      <c r="AC74" s="48">
        <v>1.24292950540396</v>
      </c>
      <c r="AD74" s="163">
        <v>1.19956807948178</v>
      </c>
      <c r="AE74" s="163"/>
    </row>
    <row r="75" spans="2:31" ht="15.65" customHeight="1">
      <c r="B75" s="49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163"/>
      <c r="AE75" s="163"/>
    </row>
    <row r="76" spans="2:31" s="44" customFormat="1" ht="25.5" customHeight="1">
      <c r="B76" s="32" t="s">
        <v>230</v>
      </c>
      <c r="C76" s="47">
        <v>19.3215</v>
      </c>
      <c r="D76" s="47">
        <v>13.632915508588816</v>
      </c>
      <c r="E76" s="47">
        <v>12.969415606897131</v>
      </c>
      <c r="F76" s="47">
        <v>17.981933521917782</v>
      </c>
      <c r="G76" s="47">
        <v>19.80481870679565</v>
      </c>
      <c r="H76" s="47">
        <v>16.725097743622669</v>
      </c>
      <c r="I76" s="47">
        <v>16.643107816793691</v>
      </c>
      <c r="J76" s="47">
        <v>16.688302482647806</v>
      </c>
      <c r="K76" s="47">
        <v>16.448585544353531</v>
      </c>
      <c r="L76" s="47">
        <v>16.348905546090602</v>
      </c>
      <c r="M76" s="47">
        <v>16.090203310590347</v>
      </c>
      <c r="N76" s="47">
        <v>16.160588537174256</v>
      </c>
      <c r="O76" s="47">
        <v>15.7698</v>
      </c>
      <c r="P76" s="47">
        <v>15.0479529467117</v>
      </c>
      <c r="Q76" s="47">
        <v>14.078095524848802</v>
      </c>
      <c r="R76" s="47">
        <v>12.976987031023199</v>
      </c>
      <c r="S76" s="47">
        <v>11.802410374721299</v>
      </c>
      <c r="T76" s="47">
        <v>9.4167660878890693</v>
      </c>
      <c r="U76" s="47">
        <v>11.651352069198801</v>
      </c>
      <c r="V76" s="47">
        <v>8.7587110718058394</v>
      </c>
      <c r="W76" s="47">
        <v>7.3447604247621499</v>
      </c>
      <c r="X76" s="47">
        <v>6.5162904948021998</v>
      </c>
      <c r="Y76" s="47">
        <v>5.70142610573662</v>
      </c>
      <c r="Z76" s="47">
        <v>5.5959499783341604</v>
      </c>
      <c r="AA76" s="47">
        <v>5.6297992950371496</v>
      </c>
      <c r="AB76" s="47">
        <v>5.5544450966052397</v>
      </c>
      <c r="AC76" s="47">
        <v>5.7959460666789404</v>
      </c>
      <c r="AD76" s="162">
        <v>5.6778049247807401</v>
      </c>
      <c r="AE76" s="162"/>
    </row>
    <row r="77" spans="2:31" ht="15.65" customHeight="1">
      <c r="B77" s="50" t="s">
        <v>231</v>
      </c>
      <c r="C77" s="51">
        <v>18.830500000000001</v>
      </c>
      <c r="D77" s="51">
        <v>12.824940779807973</v>
      </c>
      <c r="E77" s="51">
        <v>12.818090927703803</v>
      </c>
      <c r="F77" s="51">
        <v>17.852426851283141</v>
      </c>
      <c r="G77" s="51">
        <v>19.925205565164152</v>
      </c>
      <c r="H77" s="51">
        <v>16.548961541814581</v>
      </c>
      <c r="I77" s="51">
        <v>16.501697756386715</v>
      </c>
      <c r="J77" s="51">
        <v>16.506904539934926</v>
      </c>
      <c r="K77" s="51">
        <v>16.355516910024086</v>
      </c>
      <c r="L77" s="51">
        <v>16.195666063491647</v>
      </c>
      <c r="M77" s="51">
        <v>15.826588980050941</v>
      </c>
      <c r="N77" s="51">
        <v>15.99589291471375</v>
      </c>
      <c r="O77" s="51">
        <v>15.6509</v>
      </c>
      <c r="P77" s="51">
        <v>14.925946914340299</v>
      </c>
      <c r="Q77" s="51">
        <v>13.949337987513898</v>
      </c>
      <c r="R77" s="51">
        <v>12.7998353147479</v>
      </c>
      <c r="S77" s="51">
        <v>11.4137025637047</v>
      </c>
      <c r="T77" s="51">
        <v>9.33142723535504</v>
      </c>
      <c r="U77" s="51">
        <v>11.2207674637844</v>
      </c>
      <c r="V77" s="51">
        <v>8.7575867458325192</v>
      </c>
      <c r="W77" s="51">
        <v>7.2213515441928404</v>
      </c>
      <c r="X77" s="51">
        <v>6.4592168020031204</v>
      </c>
      <c r="Y77" s="51">
        <v>5.6077860168712412</v>
      </c>
      <c r="Z77" s="51">
        <v>5.41423892941084</v>
      </c>
      <c r="AA77" s="51">
        <v>5.2661429225321399</v>
      </c>
      <c r="AB77" s="51">
        <v>5.3431965180096004</v>
      </c>
      <c r="AC77" s="51">
        <v>5.6993593587849398</v>
      </c>
      <c r="AD77" s="164">
        <v>5.4317124939472103</v>
      </c>
      <c r="AE77" s="164"/>
    </row>
    <row r="78" spans="2:31">
      <c r="B78" s="52" t="s">
        <v>59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</row>
    <row r="79" spans="2:31">
      <c r="B79" s="54" t="s">
        <v>232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</row>
    <row r="80" spans="2:31">
      <c r="B80" s="54" t="s">
        <v>252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</row>
  </sheetData>
  <mergeCells count="4">
    <mergeCell ref="B1:AD1"/>
    <mergeCell ref="B2:B3"/>
    <mergeCell ref="G2:Q2"/>
    <mergeCell ref="S2:AD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AD7390-9979-4BE2-8BF3-3EC2F646DCC9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Oksana</cp:lastModifiedBy>
  <dcterms:created xsi:type="dcterms:W3CDTF">2015-03-23T16:40:36Z</dcterms:created>
  <dcterms:modified xsi:type="dcterms:W3CDTF">2021-02-01T17:59:22Z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