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https://sportal.bank.gov.ua/sites/Monetary/Shared Documents/Publications/MMR/MMR_07 2021/"/>
    </mc:Choice>
  </mc:AlternateContent>
  <bookViews>
    <workbookView xWindow="0" yWindow="0" windowWidth="28800" windowHeight="12336" tabRatio="528" firstSheet="2" activeTab="5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63" r:id="rId4"/>
    <sheet name="Зовнішній сектор" sheetId="61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L43" i="63" l="1"/>
  <c r="K43" i="63"/>
  <c r="J43" i="63"/>
  <c r="I43" i="63"/>
  <c r="H43" i="63"/>
  <c r="G43" i="63"/>
  <c r="F43" i="63"/>
  <c r="E43" i="63"/>
  <c r="D43" i="63"/>
  <c r="C43" i="63"/>
  <c r="L40" i="63"/>
  <c r="K40" i="63"/>
  <c r="J40" i="63"/>
  <c r="I40" i="63"/>
  <c r="H40" i="63"/>
  <c r="G40" i="63"/>
  <c r="F40" i="63"/>
  <c r="E40" i="63"/>
  <c r="D40" i="63"/>
  <c r="C40" i="63"/>
  <c r="L37" i="63"/>
  <c r="K37" i="63"/>
  <c r="J37" i="63"/>
  <c r="I37" i="63"/>
  <c r="H37" i="63"/>
  <c r="G37" i="63"/>
  <c r="F37" i="63"/>
  <c r="E37" i="63"/>
  <c r="D37" i="63"/>
  <c r="C37" i="63"/>
  <c r="C16" i="63"/>
  <c r="L14" i="63"/>
  <c r="K14" i="63"/>
  <c r="J14" i="63"/>
  <c r="I14" i="63"/>
  <c r="H14" i="63"/>
  <c r="G14" i="63"/>
  <c r="F14" i="63"/>
  <c r="E14" i="63"/>
  <c r="D14" i="63"/>
  <c r="C14" i="63"/>
</calcChain>
</file>

<file path=xl/sharedStrings.xml><?xml version="1.0" encoding="utf-8"?>
<sst xmlns="http://schemas.openxmlformats.org/spreadsheetml/2006/main" count="457" uniqueCount="244">
  <si>
    <t>Зміна цінових індексів ІСЦ та ІЦВ у 2016-2020 роках</t>
  </si>
  <si>
    <t>Показники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</si>
  <si>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</si>
  <si>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</si>
  <si>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</si>
  <si>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</si>
  <si>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</si>
  <si>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</si>
  <si>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</si>
  <si>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</si>
  <si>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</si>
  <si>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</si>
  <si>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</si>
  <si>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</si>
  <si>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</si>
  <si>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</si>
  <si>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</si>
  <si>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</si>
  <si>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</si>
  <si>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</si>
  <si>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</si>
  <si>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</si>
  <si>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</si>
  <si>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</si>
  <si>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</si>
  <si>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</si>
  <si>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</si>
  <si>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</si>
  <si>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</si>
  <si>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</si>
  <si>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</si>
  <si>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</si>
  <si>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</si>
  <si>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</si>
  <si>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</si>
  <si>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</si>
  <si>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</si>
  <si>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Транспорт</t>
  </si>
  <si>
    <t>Зв’язок</t>
  </si>
  <si>
    <t>Освіта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</si>
  <si>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</si>
  <si>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</si>
  <si>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</si>
  <si>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</si>
  <si>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</si>
  <si>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</si>
  <si>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</si>
  <si>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</si>
  <si>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</si>
  <si>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</si>
  <si>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</si>
  <si>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</si>
  <si>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</si>
  <si>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</si>
  <si>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</si>
  <si>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</si>
  <si>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</si>
  <si>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</si>
  <si>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</si>
  <si>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</si>
  <si>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</si>
  <si>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</si>
  <si>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</si>
  <si>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</si>
  <si>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</si>
  <si>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</si>
  <si>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</si>
  <si>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</si>
  <si>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</si>
  <si>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</si>
  <si>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</si>
  <si>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</si>
  <si>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</si>
  <si>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</si>
  <si>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t>сільське господарство</t>
  </si>
  <si>
    <t>рослинництво</t>
  </si>
  <si>
    <t>--</t>
  </si>
  <si>
    <t>тваринництво</t>
  </si>
  <si>
    <t>будівництво</t>
  </si>
  <si>
    <t>житлове будівництво</t>
  </si>
  <si>
    <t>роздрібна торгівля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</si>
  <si>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</si>
  <si>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</si>
  <si>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</si>
  <si>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</si>
  <si>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</si>
  <si>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</si>
  <si>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</si>
  <si>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</si>
  <si>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</si>
  <si>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</si>
  <si>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</si>
  <si>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</si>
  <si>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</si>
  <si>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</si>
  <si>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</si>
  <si>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</si>
  <si>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</si>
  <si>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</si>
  <si>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</si>
  <si>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</si>
  <si>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</si>
  <si>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</si>
  <si>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</si>
  <si>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</si>
  <si>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</si>
  <si>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</si>
  <si>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</si>
  <si>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</si>
  <si>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</si>
  <si>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</si>
  <si>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</si>
  <si>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</si>
  <si>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</si>
  <si>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</si>
  <si>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</si>
  <si>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</si>
  <si>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</si>
  <si>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</si>
  <si>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</si>
  <si>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</si>
  <si>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</si>
  <si>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</si>
  <si>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</si>
  <si>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</si>
  <si>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</si>
  <si>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</si>
  <si>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</si>
  <si>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</si>
  <si>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</si>
  <si>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</si>
  <si>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</si>
  <si>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</si>
  <si>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</si>
  <si>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</si>
  <si>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</si>
  <si>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</si>
  <si>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</si>
  <si>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</si>
  <si>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</si>
  <si>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</si>
  <si>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</si>
  <si>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</si>
  <si>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</si>
  <si>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</si>
  <si>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</si>
  <si>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</si>
  <si>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</si>
  <si>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</si>
  <si>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</si>
  <si>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</si>
  <si>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</si>
  <si>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</si>
  <si>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</si>
  <si>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</si>
  <si>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</si>
  <si>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</si>
  <si>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</si>
  <si>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</si>
  <si>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</si>
  <si>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</si>
  <si>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</si>
  <si>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</si>
  <si>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</si>
  <si>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</si>
  <si>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</si>
  <si>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</si>
  <si>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</si>
  <si>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</si>
  <si>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</si>
  <si>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</si>
  <si>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</si>
  <si>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</si>
  <si>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</si>
  <si>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</si>
  <si>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</si>
  <si>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</si>
  <si>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</si>
  <si>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</si>
  <si>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</si>
  <si>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</si>
  <si>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</si>
  <si>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</si>
  <si>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</si>
  <si>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</si>
  <si>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</si>
  <si>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</si>
  <si>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</si>
  <si>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</si>
  <si>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</si>
  <si>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</si>
  <si>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</si>
  <si>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</si>
  <si>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</si>
  <si>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</si>
  <si>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</si>
  <si>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</si>
  <si>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</si>
  <si>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</si>
  <si>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</si>
  <si>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</si>
  <si>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</si>
  <si>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</si>
  <si>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</si>
  <si>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</si>
  <si>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</si>
  <si>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</si>
  <si>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</si>
  <si>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</si>
  <si>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</si>
  <si>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</si>
  <si>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</si>
  <si>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</si>
  <si>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</si>
  <si>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</si>
  <si>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</si>
  <si>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</si>
  <si>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</si>
  <si>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</si>
  <si>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</si>
  <si>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Процентні ставки за новими кредитами резидентам (крім інших депозитних корпорацій), середньозважені, % річних</t>
  </si>
  <si>
    <t>10</t>
  </si>
  <si>
    <t>11</t>
  </si>
  <si>
    <t>2021 рік</t>
  </si>
  <si>
    <t>Частка ІСЦ для 2021 року, %</t>
  </si>
  <si>
    <t>Частка ІЦВ для 2021 року, %</t>
  </si>
  <si>
    <t>01-02</t>
  </si>
  <si>
    <t>щомісячні дані</t>
  </si>
  <si>
    <t>Поточні видатки, у тому числі</t>
  </si>
  <si>
    <t>01-04</t>
  </si>
  <si>
    <t>01-05</t>
  </si>
  <si>
    <t>Червень</t>
  </si>
  <si>
    <t>Січень- червень</t>
  </si>
  <si>
    <t>Червень 2021 року, % м/м</t>
  </si>
  <si>
    <t>липень**</t>
  </si>
  <si>
    <t>Січень-червень</t>
  </si>
  <si>
    <t>** Попередня оцінка. Останні дані за липень – 28.07.2021.</t>
  </si>
  <si>
    <t>ІВБГ у цілому</t>
  </si>
  <si>
    <t>* Дані можуть уточнюватися через оприлюднення ДССУ остаточних даних щодо національних рахунків та показників окремих видів економічної діяльності за попередні роки.</t>
  </si>
  <si>
    <t>пасажирооборот**</t>
  </si>
  <si>
    <t>вантажооборот**</t>
  </si>
  <si>
    <t>вантажооборот, без урах. трубопров. транспорту**</t>
  </si>
  <si>
    <t>оптова торгівля**</t>
  </si>
  <si>
    <t>** Зміна до відповідного місяця попереднього року розрахована Національним банком України на основі даних ДССУ.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</si>
</sst>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</numFmts>
  <fonts count="19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8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4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theme="1" tint="0.499984740745262"/>
      </top>
      <bottom/>
      <diagonal/>
    </border>
  </borders>
  <cellStyleXfs count="1043">
    <xf numFmtId="0" fontId="0" fillId="0" borderId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49" fontId="53" fillId="0" borderId="0">
      <alignment horizontal="centerContinuous" vertical="top" wrapText="1"/>
    </xf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180" fontId="52" fillId="0" borderId="0" applyFont="0" applyFill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6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1">
      <protection hidden="1"/>
    </xf>
    <xf numFmtId="0" fontId="61" fillId="22" borderId="1" applyNumberFormat="0" applyFont="0" applyBorder="0" applyAlignment="0" applyProtection="0">
      <protection hidden="1"/>
    </xf>
    <xf numFmtId="0" fontId="62" fillId="0" borderId="1">
      <protection hidden="1"/>
    </xf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6" fillId="22" borderId="2" applyNumberFormat="0" applyAlignment="0" applyProtection="0"/>
    <xf numFmtId="0" fontId="67" fillId="0" borderId="3" applyNumberFormat="0" applyFont="0" applyFill="0" applyAlignment="0" applyProtection="0"/>
    <xf numFmtId="0" fontId="68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0" fontId="69" fillId="23" borderId="4" applyNumberFormat="0" applyAlignment="0" applyProtection="0"/>
    <xf numFmtId="1" fontId="70" fillId="24" borderId="5">
      <alignment horizontal="right" vertical="center"/>
    </xf>
    <xf numFmtId="0" fontId="71" fillId="24" borderId="5">
      <alignment horizontal="right" vertical="center"/>
    </xf>
    <xf numFmtId="0" fontId="56" fillId="24" borderId="6"/>
    <xf numFmtId="0" fontId="70" fillId="25" borderId="5">
      <alignment horizontal="center" vertical="center"/>
    </xf>
    <xf numFmtId="1" fontId="70" fillId="24" borderId="5">
      <alignment horizontal="right" vertical="center"/>
    </xf>
    <xf numFmtId="0" fontId="56" fillId="24" borderId="0"/>
    <xf numFmtId="0" fontId="56" fillId="24" borderId="0"/>
    <xf numFmtId="0" fontId="72" fillId="24" borderId="5">
      <alignment horizontal="left" vertical="center"/>
    </xf>
    <xf numFmtId="0" fontId="72" fillId="24" borderId="7">
      <alignment vertical="center"/>
    </xf>
    <xf numFmtId="0" fontId="73" fillId="24" borderId="8">
      <alignment vertical="center"/>
    </xf>
    <xf numFmtId="0" fontId="72" fillId="24" borderId="5"/>
    <xf numFmtId="0" fontId="71" fillId="24" borderId="5">
      <alignment horizontal="right" vertical="center"/>
    </xf>
    <xf numFmtId="0" fontId="74" fillId="26" borderId="5">
      <alignment horizontal="left" vertical="center"/>
    </xf>
    <xf numFmtId="0" fontId="74" fillId="26" borderId="5">
      <alignment horizontal="left" vertical="center"/>
    </xf>
    <xf numFmtId="0" fontId="50" fillId="24" borderId="5">
      <alignment horizontal="left" vertical="center"/>
    </xf>
    <xf numFmtId="0" fontId="75" fillId="24" borderId="6"/>
    <xf numFmtId="0" fontId="70" fillId="25" borderId="5">
      <alignment horizontal="left" vertical="center"/>
    </xf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181" fontId="76" fillId="0" borderId="0"/>
    <xf numFmtId="38" fontId="77" fillId="0" borderId="0" applyFont="0" applyFill="0" applyBorder="0" applyAlignment="0" applyProtection="0"/>
    <xf numFmtId="170" fontId="78" fillId="0" borderId="0" applyFont="0" applyFill="0" applyBorder="0" applyAlignment="0" applyProtection="0"/>
    <xf numFmtId="173" fontId="50" fillId="0" borderId="0" applyFont="0" applyFill="0" applyBorder="0" applyAlignment="0" applyProtection="0"/>
    <xf numFmtId="182" fontId="79" fillId="0" borderId="0" applyFont="0" applyFill="0" applyBorder="0" applyAlignment="0" applyProtection="0"/>
    <xf numFmtId="183" fontId="50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184" fontId="78" fillId="0" borderId="0" applyFont="0" applyFill="0" applyBorder="0" applyAlignment="0" applyProtection="0"/>
    <xf numFmtId="185" fontId="80" fillId="0" borderId="0">
      <alignment horizontal="right" vertical="top"/>
    </xf>
    <xf numFmtId="3" fontId="81" fillId="0" borderId="0" applyFont="0" applyFill="0" applyBorder="0" applyAlignment="0" applyProtection="0"/>
    <xf numFmtId="0" fontId="82" fillId="0" borderId="0"/>
    <xf numFmtId="3" fontId="56" fillId="0" borderId="0" applyFill="0" applyBorder="0" applyAlignment="0" applyProtection="0"/>
    <xf numFmtId="0" fontId="83" fillId="0" borderId="0"/>
    <xf numFmtId="0" fontId="83" fillId="0" borderId="0"/>
    <xf numFmtId="168" fontId="77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67" fillId="0" borderId="0" applyFont="0" applyFill="0" applyBorder="0" applyAlignment="0" applyProtection="0"/>
    <xf numFmtId="188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9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1" fillId="0" borderId="0">
      <protection locked="0"/>
    </xf>
    <xf numFmtId="0" fontId="90" fillId="0" borderId="0">
      <protection locked="0"/>
    </xf>
    <xf numFmtId="0" fontId="92" fillId="0" borderId="0"/>
    <xf numFmtId="0" fontId="90" fillId="0" borderId="0">
      <protection locked="0"/>
    </xf>
    <xf numFmtId="0" fontId="93" fillId="0" borderId="0"/>
    <xf numFmtId="0" fontId="90" fillId="0" borderId="0">
      <protection locked="0"/>
    </xf>
    <xf numFmtId="0" fontId="93" fillId="0" borderId="0"/>
    <xf numFmtId="0" fontId="91" fillId="0" borderId="0">
      <protection locked="0"/>
    </xf>
    <xf numFmtId="0" fontId="93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87" fontId="84" fillId="0" borderId="0">
      <protection locked="0"/>
    </xf>
    <xf numFmtId="187" fontId="85" fillId="0" borderId="0">
      <protection locked="0"/>
    </xf>
    <xf numFmtId="0" fontId="93" fillId="0" borderId="0"/>
    <xf numFmtId="0" fontId="94" fillId="0" borderId="0"/>
    <xf numFmtId="0" fontId="93" fillId="0" borderId="0"/>
    <xf numFmtId="0" fontId="82" fillId="0" borderId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8" fontId="97" fillId="25" borderId="0" applyNumberFormat="0" applyBorder="0" applyAlignment="0" applyProtection="0"/>
    <xf numFmtId="0" fontId="98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2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3" fillId="0" borderId="11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104" fillId="0" borderId="0">
      <protection locked="0"/>
    </xf>
    <xf numFmtId="187" fontId="105" fillId="0" borderId="0">
      <protection locked="0"/>
    </xf>
    <xf numFmtId="187" fontId="104" fillId="0" borderId="0">
      <protection locked="0"/>
    </xf>
    <xf numFmtId="187" fontId="105" fillId="0" borderId="0"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/>
    <xf numFmtId="0" fontId="50" fillId="0" borderId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0" fontId="110" fillId="7" borderId="2" applyNumberFormat="0" applyAlignment="0" applyProtection="0"/>
    <xf numFmtId="10" fontId="97" fillId="24" borderId="5" applyNumberFormat="0" applyBorder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1" fillId="7" borderId="2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93" fontId="113" fillId="0" borderId="0"/>
    <xf numFmtId="0" fontId="93" fillId="0" borderId="12"/>
    <xf numFmtId="0" fontId="114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16" fillId="0" borderId="1">
      <alignment horizontal="left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194" fontId="67" fillId="0" borderId="0" applyFont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78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67" fillId="0" borderId="0" applyFont="0" applyFill="0" applyBorder="0" applyAlignment="0" applyProtection="0"/>
    <xf numFmtId="195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0" fontId="118" fillId="0" borderId="0"/>
    <xf numFmtId="0" fontId="119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2" fillId="0" borderId="0"/>
    <xf numFmtId="0" fontId="123" fillId="0" borderId="0"/>
    <xf numFmtId="0" fontId="12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0" fillId="0" borderId="0"/>
    <xf numFmtId="0" fontId="56" fillId="0" borderId="0"/>
    <xf numFmtId="0" fontId="52" fillId="0" borderId="0"/>
    <xf numFmtId="0" fontId="5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197" fontId="78" fillId="0" borderId="0" applyFill="0" applyBorder="0" applyAlignment="0" applyProtection="0">
      <alignment horizontal="right"/>
    </xf>
    <xf numFmtId="0" fontId="89" fillId="0" borderId="0"/>
    <xf numFmtId="0" fontId="125" fillId="0" borderId="0"/>
    <xf numFmtId="0" fontId="50" fillId="10" borderId="14" applyNumberFormat="0" applyFont="0" applyAlignment="0" applyProtection="0"/>
    <xf numFmtId="0" fontId="123" fillId="10" borderId="14" applyNumberFormat="0" applyFont="0" applyAlignment="0" applyProtection="0"/>
    <xf numFmtId="0" fontId="55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0" fontId="123" fillId="10" borderId="14" applyNumberFormat="0" applyFont="0" applyAlignment="0" applyProtection="0"/>
    <xf numFmtId="49" fontId="126" fillId="0" borderId="0"/>
    <xf numFmtId="172" fontId="127" fillId="0" borderId="0" applyFont="0" applyFill="0" applyBorder="0" applyAlignment="0" applyProtection="0"/>
    <xf numFmtId="0" fontId="128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0" fontId="129" fillId="22" borderId="15" applyNumberFormat="0" applyAlignment="0" applyProtection="0"/>
    <xf numFmtId="198" fontId="89" fillId="0" borderId="0" applyFont="0" applyFill="0" applyBorder="0" applyAlignment="0" applyProtection="0"/>
    <xf numFmtId="199" fontId="89" fillId="0" borderId="0" applyFont="0" applyFill="0" applyBorder="0" applyAlignment="0" applyProtection="0"/>
    <xf numFmtId="0" fontId="82" fillId="0" borderId="0"/>
    <xf numFmtId="10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2" fillId="0" borderId="0" applyFont="0" applyFill="0" applyBorder="0" applyAlignment="0" applyProtection="0"/>
    <xf numFmtId="202" fontId="52" fillId="0" borderId="0" applyFont="0" applyFill="0" applyBorder="0" applyAlignment="0" applyProtection="0"/>
    <xf numFmtId="2" fontId="67" fillId="0" borderId="0" applyFont="0" applyFill="0" applyBorder="0" applyAlignment="0" applyProtection="0"/>
    <xf numFmtId="203" fontId="78" fillId="0" borderId="0" applyFill="0" applyBorder="0" applyAlignment="0">
      <alignment horizontal="centerContinuous"/>
    </xf>
    <xf numFmtId="0" fontId="52" fillId="0" borderId="0"/>
    <xf numFmtId="0" fontId="130" fillId="0" borderId="1" applyNumberFormat="0" applyFill="0" applyBorder="0" applyAlignment="0" applyProtection="0">
      <protection hidden="1"/>
    </xf>
    <xf numFmtId="175" fontId="131" fillId="0" borderId="0"/>
    <xf numFmtId="0" fontId="132" fillId="0" borderId="0"/>
    <xf numFmtId="0" fontId="56" fillId="0" borderId="0" applyNumberFormat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1" fillId="22" borderId="1"/>
    <xf numFmtId="187" fontId="84" fillId="0" borderId="16">
      <protection locked="0"/>
    </xf>
    <xf numFmtId="0" fontId="135" fillId="0" borderId="17" applyNumberFormat="0" applyFill="0" applyAlignment="0" applyProtection="0"/>
    <xf numFmtId="187" fontId="85" fillId="0" borderId="16">
      <protection locked="0"/>
    </xf>
    <xf numFmtId="0" fontId="90" fillId="0" borderId="16">
      <protection locked="0"/>
    </xf>
    <xf numFmtId="0" fontId="118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5" fontId="140" fillId="0" borderId="0">
      <alignment horizontal="right"/>
    </xf>
    <xf numFmtId="0" fontId="57" fillId="27" borderId="0" applyNumberFormat="0" applyBorder="0" applyAlignment="0" applyProtection="0"/>
    <xf numFmtId="0" fontId="57" fillId="18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110" fillId="7" borderId="2" applyNumberFormat="0" applyAlignment="0" applyProtection="0"/>
    <xf numFmtId="0" fontId="110" fillId="13" borderId="2" applyNumberFormat="0" applyAlignment="0" applyProtection="0"/>
    <xf numFmtId="0" fontId="128" fillId="29" borderId="15" applyNumberFormat="0" applyAlignment="0" applyProtection="0"/>
    <xf numFmtId="0" fontId="141" fillId="29" borderId="2" applyNumberFormat="0" applyAlignment="0" applyProtection="0"/>
    <xf numFmtId="0" fontId="142" fillId="0" borderId="0" applyProtection="0"/>
    <xf numFmtId="204" fontId="143" fillId="0" borderId="0" applyFont="0" applyFill="0" applyBorder="0" applyAlignment="0" applyProtection="0"/>
    <xf numFmtId="0" fontId="95" fillId="4" borderId="0" applyNumberFormat="0" applyBorder="0" applyAlignment="0" applyProtection="0"/>
    <xf numFmtId="0" fontId="53" fillId="0" borderId="18">
      <alignment horizontal="centerContinuous" vertical="top" wrapText="1"/>
    </xf>
    <xf numFmtId="0" fontId="144" fillId="0" borderId="19" applyNumberFormat="0" applyFill="0" applyAlignment="0" applyProtection="0"/>
    <xf numFmtId="0" fontId="145" fillId="0" borderId="20" applyNumberFormat="0" applyFill="0" applyAlignment="0" applyProtection="0"/>
    <xf numFmtId="0" fontId="146" fillId="0" borderId="21" applyNumberFormat="0" applyFill="0" applyAlignment="0" applyProtection="0"/>
    <xf numFmtId="0" fontId="146" fillId="0" borderId="0" applyNumberFormat="0" applyFill="0" applyBorder="0" applyAlignment="0" applyProtection="0"/>
    <xf numFmtId="0" fontId="147" fillId="0" borderId="0" applyProtection="0"/>
    <xf numFmtId="0" fontId="148" fillId="0" borderId="0" applyProtection="0"/>
    <xf numFmtId="0" fontId="121" fillId="0" borderId="0">
      <alignment wrapText="1"/>
    </xf>
    <xf numFmtId="0" fontId="114" fillId="0" borderId="13" applyNumberFormat="0" applyFill="0" applyAlignment="0" applyProtection="0"/>
    <xf numFmtId="0" fontId="149" fillId="0" borderId="22" applyNumberFormat="0" applyFill="0" applyAlignment="0" applyProtection="0"/>
    <xf numFmtId="0" fontId="142" fillId="0" borderId="16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13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13" borderId="0" applyNumberFormat="0" applyBorder="0" applyAlignment="0" applyProtection="0"/>
    <xf numFmtId="0" fontId="65" fillId="22" borderId="2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2" fillId="0" borderId="0"/>
    <xf numFmtId="0" fontId="54" fillId="0" borderId="0"/>
    <xf numFmtId="0" fontId="121" fillId="0" borderId="0"/>
    <xf numFmtId="0" fontId="54" fillId="0" borderId="0"/>
    <xf numFmtId="0" fontId="51" fillId="0" borderId="0"/>
    <xf numFmtId="0" fontId="51" fillId="0" borderId="0"/>
    <xf numFmtId="0" fontId="54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53" fillId="0" borderId="0"/>
    <xf numFmtId="0" fontId="51" fillId="0" borderId="0"/>
    <xf numFmtId="0" fontId="121" fillId="0" borderId="0"/>
    <xf numFmtId="0" fontId="50" fillId="0" borderId="0"/>
    <xf numFmtId="0" fontId="50" fillId="0" borderId="0"/>
    <xf numFmtId="0" fontId="54" fillId="0" borderId="0"/>
    <xf numFmtId="0" fontId="153" fillId="0" borderId="0"/>
    <xf numFmtId="0" fontId="153" fillId="0" borderId="0"/>
    <xf numFmtId="0" fontId="50" fillId="0" borderId="0"/>
    <xf numFmtId="0" fontId="50" fillId="0" borderId="0"/>
    <xf numFmtId="0" fontId="154" fillId="0" borderId="0"/>
    <xf numFmtId="0" fontId="49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/>
    <xf numFmtId="0" fontId="50" fillId="0" borderId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12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4" fillId="0" borderId="0"/>
    <xf numFmtId="0" fontId="121" fillId="0" borderId="0"/>
    <xf numFmtId="0" fontId="54" fillId="0" borderId="0"/>
    <xf numFmtId="0" fontId="54" fillId="0" borderId="0"/>
    <xf numFmtId="0" fontId="54" fillId="0" borderId="0"/>
    <xf numFmtId="0" fontId="149" fillId="0" borderId="17" applyNumberFormat="0" applyFill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10" borderId="14" applyNumberFormat="0" applyFont="0" applyAlignment="0" applyProtection="0"/>
    <xf numFmtId="0" fontId="54" fillId="10" borderId="14" applyNumberFormat="0" applyFont="0" applyAlignment="0" applyProtection="0"/>
    <xf numFmtId="0" fontId="50" fillId="10" borderId="14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8" fillId="22" borderId="15" applyNumberFormat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36" fillId="0" borderId="23" applyNumberFormat="0" applyFill="0" applyAlignment="0" applyProtection="0"/>
    <xf numFmtId="0" fontId="119" fillId="13" borderId="0" applyNumberFormat="0" applyBorder="0" applyAlignment="0" applyProtection="0"/>
    <xf numFmtId="0" fontId="124" fillId="0" borderId="0"/>
    <xf numFmtId="0" fontId="142" fillId="0" borderId="0"/>
    <xf numFmtId="0" fontId="13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38" fontId="143" fillId="0" borderId="0" applyFont="0" applyFill="0" applyBorder="0" applyAlignment="0" applyProtection="0"/>
    <xf numFmtId="40" fontId="143" fillId="0" borderId="0" applyFont="0" applyFill="0" applyBorder="0" applyAlignment="0" applyProtection="0"/>
    <xf numFmtId="2" fontId="142" fillId="0" borderId="0" applyProtection="0"/>
    <xf numFmtId="174" fontId="54" fillId="0" borderId="0" applyFont="0" applyFill="0" applyBorder="0" applyAlignment="0" applyProtection="0"/>
    <xf numFmtId="184" fontId="50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95" fillId="6" borderId="0" applyNumberFormat="0" applyBorder="0" applyAlignment="0" applyProtection="0"/>
    <xf numFmtId="49" fontId="53" fillId="0" borderId="5">
      <alignment horizontal="center" vertical="center" wrapText="1"/>
    </xf>
    <xf numFmtId="0" fontId="54" fillId="8" borderId="0" applyNumberFormat="0" applyBorder="0" applyAlignment="0" applyProtection="0"/>
    <xf numFmtId="0" fontId="48" fillId="38" borderId="0" applyNumberFormat="0" applyBorder="0" applyAlignment="0" applyProtection="0"/>
    <xf numFmtId="0" fontId="54" fillId="9" borderId="0" applyNumberFormat="0" applyBorder="0" applyAlignment="0" applyProtection="0"/>
    <xf numFmtId="0" fontId="48" fillId="42" borderId="0" applyNumberFormat="0" applyBorder="0" applyAlignment="0" applyProtection="0"/>
    <xf numFmtId="0" fontId="54" fillId="10" borderId="0" applyNumberFormat="0" applyBorder="0" applyAlignment="0" applyProtection="0"/>
    <xf numFmtId="0" fontId="48" fillId="46" borderId="0" applyNumberFormat="0" applyBorder="0" applyAlignment="0" applyProtection="0"/>
    <xf numFmtId="0" fontId="54" fillId="7" borderId="0" applyNumberFormat="0" applyBorder="0" applyAlignment="0" applyProtection="0"/>
    <xf numFmtId="0" fontId="48" fillId="49" borderId="0" applyNumberFormat="0" applyBorder="0" applyAlignment="0" applyProtection="0"/>
    <xf numFmtId="0" fontId="48" fillId="52" borderId="0" applyNumberFormat="0" applyBorder="0" applyAlignment="0" applyProtection="0"/>
    <xf numFmtId="0" fontId="48" fillId="56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54" fillId="13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7" borderId="0" applyNumberFormat="0" applyBorder="0" applyAlignment="0" applyProtection="0"/>
    <xf numFmtId="0" fontId="172" fillId="40" borderId="0" applyNumberFormat="0" applyBorder="0" applyAlignment="0" applyProtection="0"/>
    <xf numFmtId="0" fontId="172" fillId="44" borderId="0" applyNumberFormat="0" applyBorder="0" applyAlignment="0" applyProtection="0"/>
    <xf numFmtId="0" fontId="57" fillId="12" borderId="0" applyNumberFormat="0" applyBorder="0" applyAlignment="0" applyProtection="0"/>
    <xf numFmtId="0" fontId="57" fillId="3" borderId="0" applyNumberFormat="0" applyBorder="0" applyAlignment="0" applyProtection="0"/>
    <xf numFmtId="0" fontId="172" fillId="54" borderId="0" applyNumberFormat="0" applyBorder="0" applyAlignment="0" applyProtection="0"/>
    <xf numFmtId="0" fontId="57" fillId="9" borderId="0" applyNumberFormat="0" applyBorder="0" applyAlignment="0" applyProtection="0"/>
    <xf numFmtId="0" fontId="173" fillId="29" borderId="0">
      <alignment horizontal="right" vertical="top"/>
    </xf>
    <xf numFmtId="0" fontId="174" fillId="29" borderId="0">
      <alignment horizontal="center" vertical="center"/>
    </xf>
    <xf numFmtId="0" fontId="173" fillId="29" borderId="0">
      <alignment horizontal="left" vertical="top"/>
    </xf>
    <xf numFmtId="0" fontId="173" fillId="29" borderId="0">
      <alignment horizontal="left" vertical="top"/>
    </xf>
    <xf numFmtId="0" fontId="174" fillId="29" borderId="0">
      <alignment horizontal="left" vertical="top"/>
    </xf>
    <xf numFmtId="0" fontId="174" fillId="29" borderId="0">
      <alignment horizontal="right" vertical="top"/>
    </xf>
    <xf numFmtId="0" fontId="174" fillId="29" borderId="0">
      <alignment horizontal="right" vertical="top"/>
    </xf>
    <xf numFmtId="0" fontId="172" fillId="37" borderId="0" applyNumberFormat="0" applyBorder="0" applyAlignment="0" applyProtection="0"/>
    <xf numFmtId="0" fontId="172" fillId="41" borderId="0" applyNumberFormat="0" applyBorder="0" applyAlignment="0" applyProtection="0"/>
    <xf numFmtId="0" fontId="172" fillId="45" borderId="0" applyNumberFormat="0" applyBorder="0" applyAlignment="0" applyProtection="0"/>
    <xf numFmtId="0" fontId="172" fillId="48" borderId="0" applyNumberFormat="0" applyBorder="0" applyAlignment="0" applyProtection="0"/>
    <xf numFmtId="0" fontId="172" fillId="51" borderId="0" applyNumberFormat="0" applyBorder="0" applyAlignment="0" applyProtection="0"/>
    <xf numFmtId="0" fontId="172" fillId="55" borderId="0" applyNumberFormat="0" applyBorder="0" applyAlignment="0" applyProtection="0"/>
    <xf numFmtId="0" fontId="164" fillId="33" borderId="27" applyNumberFormat="0" applyAlignment="0" applyProtection="0"/>
    <xf numFmtId="0" fontId="165" fillId="34" borderId="28" applyNumberFormat="0" applyAlignment="0" applyProtection="0"/>
    <xf numFmtId="0" fontId="166" fillId="34" borderId="27" applyNumberFormat="0" applyAlignment="0" applyProtection="0"/>
    <xf numFmtId="0" fontId="175" fillId="0" borderId="0" applyNumberFormat="0" applyFill="0" applyBorder="0" applyAlignment="0" applyProtection="0"/>
    <xf numFmtId="0" fontId="158" fillId="0" borderId="24" applyNumberFormat="0" applyFill="0" applyAlignment="0" applyProtection="0"/>
    <xf numFmtId="0" fontId="159" fillId="0" borderId="25" applyNumberFormat="0" applyFill="0" applyAlignment="0" applyProtection="0"/>
    <xf numFmtId="0" fontId="160" fillId="0" borderId="26" applyNumberFormat="0" applyFill="0" applyAlignment="0" applyProtection="0"/>
    <xf numFmtId="0" fontId="160" fillId="0" borderId="0" applyNumberFormat="0" applyFill="0" applyBorder="0" applyAlignment="0" applyProtection="0"/>
    <xf numFmtId="0" fontId="171" fillId="0" borderId="32" applyNumberFormat="0" applyFill="0" applyAlignment="0" applyProtection="0"/>
    <xf numFmtId="0" fontId="168" fillId="35" borderId="30" applyNumberFormat="0" applyAlignment="0" applyProtection="0"/>
    <xf numFmtId="0" fontId="157" fillId="0" borderId="0" applyNumberFormat="0" applyFill="0" applyBorder="0" applyAlignment="0" applyProtection="0"/>
    <xf numFmtId="0" fontId="163" fillId="32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4" fillId="0" borderId="0"/>
    <xf numFmtId="0" fontId="54" fillId="0" borderId="0"/>
    <xf numFmtId="0" fontId="162" fillId="31" borderId="0" applyNumberFormat="0" applyBorder="0" applyAlignment="0" applyProtection="0"/>
    <xf numFmtId="0" fontId="170" fillId="0" borderId="0" applyNumberFormat="0" applyFill="0" applyBorder="0" applyAlignment="0" applyProtection="0"/>
    <xf numFmtId="0" fontId="48" fillId="36" borderId="31" applyNumberFormat="0" applyFont="0" applyAlignment="0" applyProtection="0"/>
    <xf numFmtId="0" fontId="54" fillId="10" borderId="14" applyNumberFormat="0" applyFont="0" applyAlignment="0" applyProtection="0"/>
    <xf numFmtId="9" fontId="50" fillId="0" borderId="0" applyFont="0" applyFill="0" applyBorder="0" applyAlignment="0" applyProtection="0"/>
    <xf numFmtId="0" fontId="167" fillId="0" borderId="29" applyNumberFormat="0" applyFill="0" applyAlignment="0" applyProtection="0"/>
    <xf numFmtId="0" fontId="169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61" fillId="30" borderId="0" applyNumberFormat="0" applyBorder="0" applyAlignment="0" applyProtection="0"/>
    <xf numFmtId="0" fontId="143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176" fillId="0" borderId="0"/>
    <xf numFmtId="0" fontId="95" fillId="4" borderId="0" applyNumberFormat="0" applyBorder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50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50" fillId="0" borderId="0"/>
    <xf numFmtId="0" fontId="121" fillId="0" borderId="0"/>
    <xf numFmtId="0" fontId="51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38" borderId="0" applyNumberFormat="0" applyBorder="0" applyAlignment="0" applyProtection="0"/>
    <xf numFmtId="0" fontId="28" fillId="42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28" fillId="56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7" borderId="0" applyNumberFormat="0" applyBorder="0" applyAlignment="0" applyProtection="0"/>
    <xf numFmtId="0" fontId="28" fillId="50" borderId="0" applyNumberFormat="0" applyBorder="0" applyAlignment="0" applyProtection="0"/>
    <xf numFmtId="0" fontId="28" fillId="53" borderId="0" applyNumberFormat="0" applyBorder="0" applyAlignment="0" applyProtection="0"/>
    <xf numFmtId="0" fontId="28" fillId="57" borderId="0" applyNumberFormat="0" applyBorder="0" applyAlignment="0" applyProtection="0"/>
    <xf numFmtId="165" fontId="78" fillId="0" borderId="0" applyFont="0" applyFill="0" applyBorder="0" applyAlignment="0" applyProtection="0"/>
    <xf numFmtId="166" fontId="56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36" borderId="31" applyNumberFormat="0" applyFont="0" applyAlignment="0" applyProtection="0"/>
    <xf numFmtId="0" fontId="28" fillId="0" borderId="0"/>
    <xf numFmtId="0" fontId="28" fillId="0" borderId="0"/>
    <xf numFmtId="0" fontId="181" fillId="0" borderId="0"/>
    <xf numFmtId="0" fontId="121" fillId="0" borderId="0"/>
    <xf numFmtId="0" fontId="51" fillId="0" borderId="0"/>
    <xf numFmtId="0" fontId="121" fillId="0" borderId="0" applyNumberFormat="0" applyFill="0" applyBorder="0" applyAlignment="0" applyProtection="0"/>
    <xf numFmtId="0" fontId="51" fillId="0" borderId="0"/>
    <xf numFmtId="0" fontId="50" fillId="0" borderId="0"/>
    <xf numFmtId="0" fontId="28" fillId="0" borderId="0"/>
    <xf numFmtId="166" fontId="28" fillId="0" borderId="0" applyFont="0" applyFill="0" applyBorder="0" applyAlignment="0" applyProtection="0"/>
    <xf numFmtId="0" fontId="50" fillId="0" borderId="0"/>
    <xf numFmtId="0" fontId="182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0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164" fontId="50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8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26">
    <xf numFmtId="0" fontId="0" fillId="0" borderId="0" xfId="0"/>
    <xf numFmtId="0" fontId="180" fillId="0" borderId="0" xfId="0" applyFont="1" applyFill="1"/>
    <xf numFmtId="0" fontId="180" fillId="0" borderId="0" xfId="0" applyFont="1" applyFill="1" applyBorder="1" applyAlignment="1"/>
    <xf numFmtId="0" fontId="179" fillId="0" borderId="35" xfId="0" applyFont="1" applyFill="1" applyBorder="1" applyAlignment="1">
      <alignment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9" fillId="0" borderId="0" xfId="0" applyNumberFormat="1" applyFont="1" applyFill="1" applyBorder="1" applyAlignment="1">
      <alignment horizontal="right" vertical="center"/>
    </xf>
    <xf numFmtId="0" fontId="180" fillId="0" borderId="35" xfId="0" applyFont="1" applyFill="1" applyBorder="1" applyAlignment="1">
      <alignment horizontal="left" vertical="center"/>
    </xf>
    <xf numFmtId="175" fontId="180" fillId="0" borderId="0" xfId="0" applyNumberFormat="1" applyFont="1" applyFill="1" applyBorder="1" applyAlignment="1">
      <alignment horizontal="right" vertical="center" wrapText="1"/>
    </xf>
    <xf numFmtId="175" fontId="179" fillId="0" borderId="34" xfId="0" applyNumberFormat="1" applyFont="1" applyFill="1" applyBorder="1" applyAlignment="1">
      <alignment horizontal="right" vertical="center" wrapText="1"/>
    </xf>
    <xf numFmtId="0" fontId="179" fillId="0" borderId="35" xfId="0" applyFont="1" applyFill="1" applyBorder="1" applyAlignment="1">
      <alignment horizontal="left" vertical="center" indent="2"/>
    </xf>
    <xf numFmtId="0" fontId="180" fillId="0" borderId="35" xfId="0" applyFont="1" applyFill="1" applyBorder="1" applyAlignment="1">
      <alignment horizontal="left" vertical="center" indent="4"/>
    </xf>
    <xf numFmtId="0" fontId="180" fillId="0" borderId="35" xfId="0" applyFont="1" applyFill="1" applyBorder="1" applyAlignment="1">
      <alignment horizontal="left" vertical="center" wrapText="1" indent="4"/>
    </xf>
    <xf numFmtId="0" fontId="179" fillId="0" borderId="37" xfId="0" applyFont="1" applyFill="1" applyBorder="1" applyAlignment="1">
      <alignment horizontal="left" vertical="center" indent="2"/>
    </xf>
    <xf numFmtId="0" fontId="179" fillId="0" borderId="37" xfId="0" applyFont="1" applyFill="1" applyBorder="1" applyAlignment="1">
      <alignment horizontal="left" vertical="center" wrapText="1" indent="2"/>
    </xf>
    <xf numFmtId="0" fontId="180" fillId="0" borderId="0" xfId="0" applyFont="1" applyFill="1" applyBorder="1" applyAlignment="1">
      <alignment wrapText="1"/>
    </xf>
    <xf numFmtId="175" fontId="180" fillId="0" borderId="0" xfId="0" applyNumberFormat="1" applyFont="1" applyFill="1" applyBorder="1" applyAlignment="1">
      <alignment horizontal="center" vertical="center" wrapText="1"/>
    </xf>
    <xf numFmtId="0" fontId="180" fillId="0" borderId="0" xfId="0" applyFont="1" applyFill="1" applyBorder="1" applyAlignment="1">
      <alignment vertical="center"/>
    </xf>
    <xf numFmtId="0" fontId="180" fillId="0" borderId="0" xfId="0" applyFont="1" applyFill="1" applyBorder="1" applyAlignment="1">
      <alignment horizontal="right" vertical="center" wrapText="1"/>
    </xf>
    <xf numFmtId="0" fontId="179" fillId="0" borderId="0" xfId="0" applyFont="1" applyFill="1" applyBorder="1" applyAlignment="1">
      <alignment vertical="center" wrapText="1"/>
    </xf>
    <xf numFmtId="0" fontId="179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9" fillId="0" borderId="36" xfId="0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80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right" vertical="center" wrapText="1"/>
    </xf>
    <xf numFmtId="175" fontId="179" fillId="0" borderId="48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right" vertical="center"/>
    </xf>
    <xf numFmtId="0" fontId="180" fillId="0" borderId="0" xfId="0" applyFont="1" applyFill="1" applyBorder="1"/>
    <xf numFmtId="0" fontId="180" fillId="0" borderId="0" xfId="0" applyFont="1"/>
    <xf numFmtId="14" fontId="180" fillId="58" borderId="33" xfId="0" applyNumberFormat="1" applyFont="1" applyFill="1" applyBorder="1" applyAlignment="1" applyProtection="1">
      <alignment horizontal="center" vertical="center" wrapText="1"/>
    </xf>
    <xf numFmtId="14" fontId="180" fillId="58" borderId="38" xfId="0" applyNumberFormat="1" applyFont="1" applyFill="1" applyBorder="1" applyAlignment="1" applyProtection="1">
      <alignment horizontal="center" vertical="center" wrapText="1"/>
    </xf>
    <xf numFmtId="0" fontId="179" fillId="58" borderId="35" xfId="0" applyNumberFormat="1" applyFont="1" applyFill="1" applyBorder="1" applyAlignment="1" applyProtection="1">
      <alignment vertical="center" wrapText="1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 indent="2"/>
    </xf>
    <xf numFmtId="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0" xfId="0" applyNumberFormat="1" applyFont="1" applyFill="1" applyBorder="1" applyAlignment="1" applyProtection="1">
      <alignment horizontal="right" vertical="center" wrapText="1"/>
    </xf>
    <xf numFmtId="193" fontId="180" fillId="58" borderId="36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0" fontId="179" fillId="0" borderId="0" xfId="0" applyFont="1" applyFill="1" applyBorder="1"/>
    <xf numFmtId="0" fontId="179" fillId="0" borderId="0" xfId="0" applyFont="1"/>
    <xf numFmtId="0" fontId="180" fillId="58" borderId="35" xfId="0" applyNumberFormat="1" applyFont="1" applyFill="1" applyBorder="1" applyAlignment="1" applyProtection="1">
      <alignment horizontal="left" vertical="center" wrapText="1" indent="4"/>
    </xf>
    <xf numFmtId="0" fontId="180" fillId="58" borderId="35" xfId="0" applyNumberFormat="1" applyFont="1" applyFill="1" applyBorder="1" applyAlignment="1" applyProtection="1">
      <alignment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175" fontId="180" fillId="58" borderId="0" xfId="0" applyNumberFormat="1" applyFont="1" applyFill="1" applyBorder="1" applyAlignment="1" applyProtection="1">
      <alignment horizontal="right" vertical="center" wrapText="1"/>
    </xf>
    <xf numFmtId="0" fontId="180" fillId="58" borderId="35" xfId="0" applyNumberFormat="1" applyFont="1" applyFill="1" applyBorder="1" applyAlignment="1" applyProtection="1">
      <alignment horizontal="left" vertical="center" wrapText="1"/>
    </xf>
    <xf numFmtId="0" fontId="180" fillId="58" borderId="37" xfId="0" applyNumberFormat="1" applyFont="1" applyFill="1" applyBorder="1" applyAlignment="1" applyProtection="1">
      <alignment horizontal="left" vertical="center" wrapText="1" indent="2"/>
    </xf>
    <xf numFmtId="175" fontId="180" fillId="58" borderId="34" xfId="0" applyNumberFormat="1" applyFont="1" applyFill="1" applyBorder="1" applyAlignment="1" applyProtection="1">
      <alignment horizontal="right" vertical="center" wrapText="1"/>
    </xf>
    <xf numFmtId="0" fontId="180" fillId="0" borderId="0" xfId="0" applyNumberFormat="1" applyFont="1" applyFill="1" applyBorder="1" applyAlignment="1" applyProtection="1"/>
    <xf numFmtId="175" fontId="180" fillId="0" borderId="0" xfId="0" applyNumberFormat="1" applyFont="1" applyFill="1" applyBorder="1" applyAlignment="1" applyProtection="1">
      <alignment horizontal="right"/>
    </xf>
    <xf numFmtId="0" fontId="180" fillId="0" borderId="0" xfId="775" applyFont="1" applyFill="1" applyBorder="1"/>
    <xf numFmtId="0" fontId="180" fillId="0" borderId="0" xfId="0" applyFont="1" applyFill="1" applyBorder="1" applyAlignment="1">
      <alignment horizontal="right"/>
    </xf>
    <xf numFmtId="0" fontId="180" fillId="0" borderId="0" xfId="0" applyFont="1" applyAlignment="1">
      <alignment horizontal="right"/>
    </xf>
    <xf numFmtId="0" fontId="188" fillId="0" borderId="0" xfId="0" applyFont="1" applyFill="1" applyBorder="1"/>
    <xf numFmtId="175" fontId="189" fillId="0" borderId="0" xfId="0" applyNumberFormat="1" applyFont="1" applyFill="1" applyBorder="1" applyAlignment="1">
      <alignment horizontal="center" wrapText="1"/>
    </xf>
    <xf numFmtId="0" fontId="190" fillId="0" borderId="0" xfId="0" applyFont="1" applyFill="1" applyBorder="1"/>
    <xf numFmtId="0" fontId="184" fillId="0" borderId="0" xfId="0" applyFont="1" applyFill="1" applyBorder="1" applyAlignment="1">
      <alignment horizontal="left" wrapText="1"/>
    </xf>
    <xf numFmtId="0" fontId="184" fillId="0" borderId="0" xfId="0" applyFont="1" applyFill="1" applyBorder="1" applyAlignment="1">
      <alignment horizontal="left" wrapText="1" indent="2"/>
    </xf>
    <xf numFmtId="175" fontId="180" fillId="0" borderId="0" xfId="0" quotePrefix="1" applyNumberFormat="1" applyFont="1" applyFill="1" applyBorder="1" applyAlignment="1">
      <alignment horizontal="right" wrapText="1"/>
    </xf>
    <xf numFmtId="0" fontId="179" fillId="0" borderId="0" xfId="0" applyFont="1" applyFill="1" applyBorder="1" applyAlignment="1">
      <alignment horizontal="left" indent="1"/>
    </xf>
    <xf numFmtId="0" fontId="180" fillId="0" borderId="0" xfId="0" applyFont="1" applyFill="1" applyBorder="1" applyAlignment="1">
      <alignment horizontal="left" wrapText="1" indent="2"/>
    </xf>
    <xf numFmtId="0" fontId="180" fillId="0" borderId="0" xfId="0" applyFont="1" applyFill="1" applyBorder="1" applyAlignment="1">
      <alignment horizontal="left" indent="2"/>
    </xf>
    <xf numFmtId="0" fontId="179" fillId="0" borderId="60" xfId="0" applyFont="1" applyFill="1" applyBorder="1" applyAlignment="1">
      <alignment horizontal="left" wrapText="1" indent="1"/>
    </xf>
    <xf numFmtId="0" fontId="191" fillId="0" borderId="0" xfId="0" applyFont="1" applyFill="1" applyBorder="1"/>
    <xf numFmtId="0" fontId="180" fillId="0" borderId="0" xfId="0" applyFont="1" applyFill="1" applyAlignment="1">
      <alignment vertical="center"/>
    </xf>
    <xf numFmtId="0" fontId="121" fillId="0" borderId="0" xfId="0" applyFont="1" applyFill="1" applyBorder="1"/>
    <xf numFmtId="175" fontId="179" fillId="58" borderId="57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80" fillId="58" borderId="57" xfId="0" applyNumberFormat="1" applyFont="1" applyFill="1" applyBorder="1" applyAlignment="1">
      <alignment horizontal="center" wrapText="1"/>
    </xf>
    <xf numFmtId="175" fontId="180" fillId="58" borderId="57" xfId="0" applyNumberFormat="1" applyFont="1" applyFill="1" applyBorder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 vertical="center" wrapText="1"/>
    </xf>
    <xf numFmtId="175" fontId="180" fillId="58" borderId="59" xfId="0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 wrapText="1"/>
    </xf>
    <xf numFmtId="0" fontId="179" fillId="58" borderId="52" xfId="0" quotePrefix="1" applyFont="1" applyFill="1" applyBorder="1" applyAlignment="1">
      <alignment horizontal="center" vertical="center" wrapText="1"/>
    </xf>
    <xf numFmtId="0" fontId="179" fillId="58" borderId="53" xfId="0" quotePrefix="1" applyFont="1" applyFill="1" applyBorder="1" applyAlignment="1">
      <alignment horizontal="center" vertical="center" wrapText="1"/>
    </xf>
    <xf numFmtId="209" fontId="180" fillId="0" borderId="36" xfId="1019" applyNumberFormat="1" applyFont="1" applyFill="1" applyBorder="1" applyAlignment="1">
      <alignment horizontal="right" vertical="center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175" fontId="188" fillId="0" borderId="0" xfId="0" applyNumberFormat="1" applyFont="1" applyFill="1" applyBorder="1"/>
    <xf numFmtId="0" fontId="180" fillId="0" borderId="0" xfId="734" applyFont="1" applyAlignment="1">
      <alignment vertical="center"/>
    </xf>
    <xf numFmtId="185" fontId="180" fillId="0" borderId="0" xfId="734" applyNumberFormat="1" applyFont="1" applyAlignment="1">
      <alignment vertical="center"/>
    </xf>
    <xf numFmtId="175" fontId="179" fillId="58" borderId="55" xfId="0" quotePrefix="1" applyNumberFormat="1" applyFont="1" applyFill="1" applyBorder="1" applyAlignment="1">
      <alignment horizontal="center" vertical="center" wrapText="1"/>
    </xf>
    <xf numFmtId="175" fontId="179" fillId="58" borderId="56" xfId="0" quotePrefix="1" applyNumberFormat="1" applyFont="1" applyFill="1" applyBorder="1" applyAlignment="1">
      <alignment horizontal="center" vertical="center" wrapText="1"/>
    </xf>
    <xf numFmtId="14" fontId="179" fillId="58" borderId="33" xfId="0" applyNumberFormat="1" applyFont="1" applyFill="1" applyBorder="1" applyAlignment="1" applyProtection="1">
      <alignment horizontal="center" vertical="center" wrapText="1"/>
    </xf>
    <xf numFmtId="0" fontId="178" fillId="0" borderId="0" xfId="0" applyFont="1" applyFill="1" applyBorder="1" applyAlignment="1">
      <alignment vertical="center" wrapText="1"/>
    </xf>
    <xf numFmtId="175" fontId="180" fillId="58" borderId="57" xfId="0" applyNumberFormat="1" applyFont="1" applyFill="1" applyBorder="1" applyAlignment="1">
      <alignment horizontal="center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3" fontId="180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36" xfId="0" applyNumberFormat="1" applyFont="1" applyFill="1" applyBorder="1" applyAlignment="1" applyProtection="1">
      <alignment horizontal="right" vertical="center" wrapText="1"/>
    </xf>
    <xf numFmtId="175" fontId="180" fillId="58" borderId="49" xfId="0" applyNumberFormat="1" applyFont="1" applyFill="1" applyBorder="1" applyAlignment="1" applyProtection="1">
      <alignment horizontal="right" vertical="center" wrapText="1"/>
    </xf>
    <xf numFmtId="0" fontId="4" fillId="0" borderId="0" xfId="1038" applyFont="1" applyAlignment="1">
      <alignment vertical="center"/>
    </xf>
    <xf numFmtId="0" fontId="184" fillId="0" borderId="0" xfId="1038" applyFont="1" applyAlignment="1">
      <alignment vertical="center"/>
    </xf>
    <xf numFmtId="0" fontId="179" fillId="0" borderId="35" xfId="1038" applyFont="1" applyBorder="1" applyAlignment="1">
      <alignment horizontal="left" vertical="center" wrapText="1"/>
    </xf>
    <xf numFmtId="0" fontId="179" fillId="0" borderId="0" xfId="1038" applyFont="1" applyAlignment="1">
      <alignment horizontal="center" vertical="center"/>
    </xf>
    <xf numFmtId="0" fontId="179" fillId="0" borderId="0" xfId="1038" quotePrefix="1" applyFont="1" applyAlignment="1">
      <alignment horizontal="right" vertical="center"/>
    </xf>
    <xf numFmtId="0" fontId="179" fillId="0" borderId="36" xfId="1038" quotePrefix="1" applyFont="1" applyBorder="1" applyAlignment="1">
      <alignment horizontal="right" vertical="center"/>
    </xf>
    <xf numFmtId="0" fontId="184" fillId="0" borderId="36" xfId="1039" applyFont="1" applyBorder="1" applyAlignment="1">
      <alignment horizontal="right" vertical="center"/>
    </xf>
    <xf numFmtId="0" fontId="180" fillId="0" borderId="0" xfId="1038" applyFont="1" applyAlignment="1">
      <alignment horizontal="center" vertical="center" wrapText="1"/>
    </xf>
    <xf numFmtId="3" fontId="180" fillId="0" borderId="36" xfId="1039" quotePrefix="1" applyNumberFormat="1" applyFont="1" applyBorder="1" applyAlignment="1">
      <alignment horizontal="right" vertical="center" wrapText="1"/>
    </xf>
    <xf numFmtId="0" fontId="179" fillId="0" borderId="0" xfId="1038" applyFont="1" applyAlignment="1">
      <alignment vertical="center"/>
    </xf>
    <xf numFmtId="175" fontId="180" fillId="0" borderId="36" xfId="1039" quotePrefix="1" applyNumberFormat="1" applyFont="1" applyBorder="1" applyAlignment="1">
      <alignment horizontal="right" vertical="center" wrapText="1"/>
    </xf>
    <xf numFmtId="175" fontId="180" fillId="0" borderId="46" xfId="1039" applyNumberFormat="1" applyFont="1" applyBorder="1" applyAlignment="1">
      <alignment horizontal="right" vertical="center"/>
    </xf>
    <xf numFmtId="0" fontId="180" fillId="0" borderId="46" xfId="1038" applyFont="1" applyBorder="1" applyAlignment="1">
      <alignment horizontal="right" vertical="center"/>
    </xf>
    <xf numFmtId="0" fontId="180" fillId="0" borderId="0" xfId="1038" applyFont="1" applyAlignment="1">
      <alignment vertical="center"/>
    </xf>
    <xf numFmtId="3" fontId="180" fillId="0" borderId="46" xfId="1039" applyNumberFormat="1" applyFont="1" applyBorder="1" applyAlignment="1">
      <alignment horizontal="right" vertical="center"/>
    </xf>
    <xf numFmtId="175" fontId="180" fillId="0" borderId="36" xfId="1039" applyNumberFormat="1" applyFont="1" applyBorder="1" applyAlignment="1">
      <alignment horizontal="right" vertical="center"/>
    </xf>
    <xf numFmtId="0" fontId="180" fillId="0" borderId="35" xfId="1038" applyFont="1" applyBorder="1" applyAlignment="1">
      <alignment horizontal="left" vertical="center" wrapText="1"/>
    </xf>
    <xf numFmtId="0" fontId="179" fillId="0" borderId="46" xfId="1038" applyFont="1" applyBorder="1" applyAlignment="1">
      <alignment horizontal="right" vertical="center"/>
    </xf>
    <xf numFmtId="175" fontId="180" fillId="0" borderId="36" xfId="1039" quotePrefix="1" applyNumberFormat="1" applyFont="1" applyBorder="1" applyAlignment="1">
      <alignment horizontal="right" vertical="center"/>
    </xf>
    <xf numFmtId="175" fontId="185" fillId="0" borderId="36" xfId="1039" quotePrefix="1" applyNumberFormat="1" applyFont="1" applyBorder="1" applyAlignment="1">
      <alignment horizontal="right" vertical="center"/>
    </xf>
    <xf numFmtId="3" fontId="180" fillId="0" borderId="36" xfId="1039" applyNumberFormat="1" applyFont="1" applyBorder="1" applyAlignment="1">
      <alignment horizontal="right" vertical="center"/>
    </xf>
    <xf numFmtId="0" fontId="180" fillId="0" borderId="36" xfId="1038" applyFont="1" applyBorder="1" applyAlignment="1">
      <alignment horizontal="right" vertical="center"/>
    </xf>
    <xf numFmtId="1" fontId="185" fillId="0" borderId="36" xfId="1039" applyNumberFormat="1" applyFont="1" applyBorder="1" applyAlignment="1">
      <alignment horizontal="right" vertical="center"/>
    </xf>
    <xf numFmtId="3" fontId="180" fillId="0" borderId="46" xfId="1038" applyNumberFormat="1" applyFont="1" applyBorder="1" applyAlignment="1">
      <alignment horizontal="right" vertical="center"/>
    </xf>
    <xf numFmtId="185" fontId="180" fillId="0" borderId="36" xfId="1039" applyNumberFormat="1" applyFont="1" applyBorder="1" applyAlignment="1">
      <alignment horizontal="right" vertical="center"/>
    </xf>
    <xf numFmtId="193" fontId="180" fillId="0" borderId="36" xfId="1039" applyNumberFormat="1" applyFont="1" applyBorder="1" applyAlignment="1">
      <alignment horizontal="right" vertical="center"/>
    </xf>
    <xf numFmtId="0" fontId="180" fillId="0" borderId="34" xfId="1038" applyFont="1" applyBorder="1" applyAlignment="1">
      <alignment horizontal="center" vertical="center" wrapText="1"/>
    </xf>
    <xf numFmtId="175" fontId="180" fillId="0" borderId="49" xfId="1039" applyNumberFormat="1" applyFont="1" applyBorder="1" applyAlignment="1">
      <alignment horizontal="right" vertical="center"/>
    </xf>
    <xf numFmtId="0" fontId="180" fillId="0" borderId="45" xfId="1038" applyFont="1" applyBorder="1" applyAlignment="1">
      <alignment horizontal="right" vertical="center"/>
    </xf>
    <xf numFmtId="185" fontId="184" fillId="0" borderId="0" xfId="1038" applyNumberFormat="1" applyFont="1" applyAlignment="1">
      <alignment vertical="center"/>
    </xf>
    <xf numFmtId="0" fontId="180" fillId="0" borderId="0" xfId="1038" quotePrefix="1" applyFont="1" applyAlignment="1">
      <alignment vertical="center"/>
    </xf>
    <xf numFmtId="0" fontId="186" fillId="0" borderId="0" xfId="1038" applyFont="1" applyAlignment="1">
      <alignment horizontal="left" vertical="center"/>
    </xf>
    <xf numFmtId="193" fontId="184" fillId="0" borderId="0" xfId="1038" applyNumberFormat="1" applyFont="1" applyAlignment="1">
      <alignment vertical="center"/>
    </xf>
    <xf numFmtId="0" fontId="187" fillId="0" borderId="0" xfId="1038" quotePrefix="1" applyFont="1" applyAlignment="1">
      <alignment vertical="center" wrapText="1"/>
    </xf>
    <xf numFmtId="0" fontId="187" fillId="0" borderId="0" xfId="1038" quotePrefix="1" applyFont="1" applyAlignment="1">
      <alignment vertical="center"/>
    </xf>
    <xf numFmtId="175" fontId="180" fillId="0" borderId="0" xfId="1038" applyNumberFormat="1" applyFont="1" applyAlignment="1">
      <alignment vertical="center"/>
    </xf>
    <xf numFmtId="175" fontId="184" fillId="0" borderId="0" xfId="1038" applyNumberFormat="1" applyFont="1" applyAlignment="1">
      <alignment vertical="center"/>
    </xf>
    <xf numFmtId="0" fontId="179" fillId="0" borderId="0" xfId="0" applyFont="1" applyFill="1" applyAlignment="1">
      <alignment horizontal="right" vertical="center"/>
    </xf>
    <xf numFmtId="0" fontId="180" fillId="0" borderId="0" xfId="0" applyFont="1" applyFill="1" applyAlignment="1">
      <alignment horizontal="right" vertical="center"/>
    </xf>
    <xf numFmtId="0" fontId="180" fillId="0" borderId="61" xfId="0" applyFont="1" applyFill="1" applyBorder="1" applyAlignment="1">
      <alignment vertical="center"/>
    </xf>
    <xf numFmtId="0" fontId="180" fillId="0" borderId="61" xfId="0" applyFont="1" applyFill="1" applyBorder="1" applyAlignment="1">
      <alignment wrapText="1"/>
    </xf>
    <xf numFmtId="0" fontId="4" fillId="0" borderId="0" xfId="1038" applyFont="1" applyBorder="1" applyAlignment="1">
      <alignment vertical="center"/>
    </xf>
    <xf numFmtId="175" fontId="180" fillId="0" borderId="46" xfId="1038" applyNumberFormat="1" applyFont="1" applyBorder="1" applyAlignment="1">
      <alignment horizontal="right" vertical="center"/>
    </xf>
    <xf numFmtId="175" fontId="179" fillId="58" borderId="0" xfId="0" quotePrefix="1" applyNumberFormat="1" applyFont="1" applyFill="1" applyBorder="1" applyAlignment="1">
      <alignment horizontal="center" vertical="center" wrapText="1"/>
    </xf>
    <xf numFmtId="0" fontId="179" fillId="0" borderId="34" xfId="0" applyFont="1" applyFill="1" applyBorder="1" applyAlignment="1">
      <alignment horizontal="right" vertical="center"/>
    </xf>
    <xf numFmtId="0" fontId="179" fillId="0" borderId="0" xfId="0" applyFont="1" applyFill="1" applyBorder="1" applyAlignment="1">
      <alignment horizontal="right" vertical="center"/>
    </xf>
    <xf numFmtId="0" fontId="180" fillId="0" borderId="40" xfId="0" applyFont="1" applyFill="1" applyBorder="1"/>
    <xf numFmtId="175" fontId="180" fillId="58" borderId="0" xfId="0" applyNumberFormat="1" applyFont="1" applyFill="1" applyBorder="1" applyAlignment="1">
      <alignment horizontal="center" wrapText="1"/>
    </xf>
    <xf numFmtId="175" fontId="180" fillId="0" borderId="0" xfId="0" applyNumberFormat="1" applyFont="1" applyFill="1" applyBorder="1" applyAlignment="1">
      <alignment horizont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84" fillId="0" borderId="35" xfId="1038" applyFont="1" applyBorder="1" applyAlignment="1">
      <alignment vertical="center"/>
    </xf>
    <xf numFmtId="0" fontId="184" fillId="0" borderId="33" xfId="1038" applyFont="1" applyBorder="1" applyAlignment="1">
      <alignment horizontal="center" vertical="center"/>
    </xf>
    <xf numFmtId="175" fontId="180" fillId="58" borderId="0" xfId="0" applyNumberFormat="1" applyFont="1" applyFill="1" applyAlignment="1">
      <alignment horizontal="center" wrapText="1"/>
    </xf>
    <xf numFmtId="175" fontId="180" fillId="0" borderId="0" xfId="0" quotePrefix="1" applyNumberFormat="1" applyFont="1" applyAlignment="1">
      <alignment horizontal="right" wrapText="1"/>
    </xf>
    <xf numFmtId="175" fontId="179" fillId="58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Alignment="1">
      <alignment horizontal="center" wrapText="1"/>
    </xf>
    <xf numFmtId="0" fontId="180" fillId="0" borderId="0" xfId="913" applyFont="1" applyAlignment="1">
      <alignment vertical="center"/>
    </xf>
    <xf numFmtId="0" fontId="179" fillId="0" borderId="39" xfId="913" applyFont="1" applyBorder="1" applyAlignment="1">
      <alignment horizontal="center" vertical="center"/>
    </xf>
    <xf numFmtId="0" fontId="179" fillId="0" borderId="0" xfId="913" applyFont="1" applyAlignment="1">
      <alignment horizontal="center" vertical="center" wrapText="1"/>
    </xf>
    <xf numFmtId="0" fontId="179" fillId="0" borderId="0" xfId="913" applyFont="1" applyAlignment="1">
      <alignment horizontal="center" vertical="center"/>
    </xf>
    <xf numFmtId="0" fontId="179" fillId="0" borderId="35" xfId="913" applyFont="1" applyBorder="1" applyAlignment="1">
      <alignment vertical="center"/>
    </xf>
    <xf numFmtId="175" fontId="179" fillId="0" borderId="0" xfId="913" applyNumberFormat="1" applyFont="1" applyAlignment="1">
      <alignment horizontal="right" vertical="center"/>
    </xf>
    <xf numFmtId="175" fontId="179" fillId="0" borderId="40" xfId="913" applyNumberFormat="1" applyFont="1" applyBorder="1" applyAlignment="1">
      <alignment horizontal="right" vertical="center"/>
    </xf>
    <xf numFmtId="0" fontId="179" fillId="0" borderId="35" xfId="913" applyFont="1" applyBorder="1" applyAlignment="1">
      <alignment horizontal="left" vertical="center" indent="2"/>
    </xf>
    <xf numFmtId="0" fontId="179" fillId="0" borderId="0" xfId="913" applyFont="1" applyAlignment="1">
      <alignment vertical="center"/>
    </xf>
    <xf numFmtId="175" fontId="179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4"/>
    </xf>
    <xf numFmtId="175" fontId="180" fillId="0" borderId="0" xfId="913" applyNumberFormat="1" applyFont="1" applyAlignment="1">
      <alignment horizontal="right" vertical="center"/>
    </xf>
    <xf numFmtId="175" fontId="180" fillId="0" borderId="0" xfId="913" applyNumberFormat="1" applyFont="1" applyAlignment="1">
      <alignment vertical="center"/>
    </xf>
    <xf numFmtId="0" fontId="180" fillId="0" borderId="35" xfId="913" quotePrefix="1" applyFont="1" applyBorder="1" applyAlignment="1">
      <alignment horizontal="left" vertical="center" indent="8"/>
    </xf>
    <xf numFmtId="0" fontId="179" fillId="0" borderId="35" xfId="913" applyFont="1" applyBorder="1" applyAlignment="1">
      <alignment vertical="center" wrapText="1"/>
    </xf>
    <xf numFmtId="0" fontId="180" fillId="0" borderId="35" xfId="913" applyFont="1" applyBorder="1" applyAlignment="1">
      <alignment horizontal="left" vertical="center" indent="2"/>
    </xf>
    <xf numFmtId="0" fontId="180" fillId="0" borderId="35" xfId="913" applyFont="1" applyBorder="1" applyAlignment="1">
      <alignment horizontal="left" vertical="center" wrapText="1" indent="2"/>
    </xf>
    <xf numFmtId="175" fontId="180" fillId="0" borderId="35" xfId="913" applyNumberFormat="1" applyFont="1" applyBorder="1" applyAlignment="1">
      <alignment vertical="center"/>
    </xf>
    <xf numFmtId="0" fontId="180" fillId="0" borderId="0" xfId="913" applyFont="1" applyAlignment="1">
      <alignment horizontal="right" vertical="center"/>
    </xf>
    <xf numFmtId="0" fontId="180" fillId="0" borderId="37" xfId="913" applyFont="1" applyBorder="1" applyAlignment="1">
      <alignment horizontal="left" vertical="center" wrapText="1" indent="2"/>
    </xf>
    <xf numFmtId="175" fontId="180" fillId="0" borderId="34" xfId="913" applyNumberFormat="1" applyFont="1" applyBorder="1" applyAlignment="1">
      <alignment horizontal="right" vertical="center"/>
    </xf>
    <xf numFmtId="0" fontId="180" fillId="0" borderId="0" xfId="913" applyFont="1" applyAlignment="1">
      <alignment horizontal="left" vertical="center" wrapText="1"/>
    </xf>
    <xf numFmtId="175" fontId="180" fillId="0" borderId="0" xfId="913" applyNumberFormat="1" applyFont="1" applyAlignment="1">
      <alignment horizontal="center" vertical="center"/>
    </xf>
    <xf numFmtId="2" fontId="183" fillId="0" borderId="0" xfId="1014" applyNumberFormat="1" applyFont="1" applyAlignment="1">
      <alignment vertical="center"/>
    </xf>
    <xf numFmtId="208" fontId="183" fillId="0" borderId="0" xfId="1014" applyNumberFormat="1" applyFont="1" applyAlignment="1">
      <alignment vertical="center"/>
    </xf>
    <xf numFmtId="175" fontId="183" fillId="0" borderId="0" xfId="1014" applyNumberFormat="1" applyFont="1" applyAlignment="1">
      <alignment vertical="center"/>
    </xf>
    <xf numFmtId="210" fontId="180" fillId="0" borderId="0" xfId="913" applyNumberFormat="1" applyFont="1" applyAlignment="1">
      <alignment vertical="center"/>
    </xf>
    <xf numFmtId="208" fontId="180" fillId="0" borderId="0" xfId="913" applyNumberFormat="1" applyFont="1" applyAlignment="1">
      <alignment vertical="center"/>
    </xf>
    <xf numFmtId="206" fontId="180" fillId="0" borderId="0" xfId="913" applyNumberFormat="1" applyFont="1" applyAlignment="1">
      <alignment vertical="center"/>
    </xf>
    <xf numFmtId="0" fontId="180" fillId="0" borderId="35" xfId="913" applyFont="1" applyBorder="1" applyAlignment="1">
      <alignment horizontal="left" vertical="center" indent="6"/>
    </xf>
    <xf numFmtId="0" fontId="180" fillId="0" borderId="35" xfId="913" applyFont="1" applyBorder="1" applyAlignment="1">
      <alignment vertical="center"/>
    </xf>
    <xf numFmtId="0" fontId="180" fillId="0" borderId="35" xfId="913" applyFont="1" applyBorder="1" applyAlignment="1">
      <alignment vertical="center" wrapText="1"/>
    </xf>
    <xf numFmtId="3" fontId="183" fillId="0" borderId="0" xfId="1014" applyNumberFormat="1" applyFont="1" applyAlignment="1">
      <alignment vertical="center"/>
    </xf>
    <xf numFmtId="0" fontId="180" fillId="0" borderId="0" xfId="912" applyFont="1" applyAlignment="1">
      <alignment vertical="center"/>
    </xf>
    <xf numFmtId="208" fontId="180" fillId="0" borderId="0" xfId="912" applyNumberFormat="1" applyFont="1" applyAlignment="1">
      <alignment vertical="center"/>
    </xf>
    <xf numFmtId="175" fontId="180" fillId="0" borderId="0" xfId="912" applyNumberFormat="1" applyFont="1" applyAlignment="1">
      <alignment vertical="center"/>
    </xf>
    <xf numFmtId="0" fontId="179" fillId="0" borderId="0" xfId="0" applyFont="1" applyFill="1" applyBorder="1" applyAlignment="1">
      <alignment horizontal="center" vertical="center" wrapText="1"/>
    </xf>
    <xf numFmtId="175" fontId="189" fillId="0" borderId="57" xfId="0" applyNumberFormat="1" applyFont="1" applyFill="1" applyBorder="1" applyAlignment="1">
      <alignment horizontal="center" wrapText="1"/>
    </xf>
    <xf numFmtId="175" fontId="180" fillId="58" borderId="0" xfId="0" applyNumberFormat="1" applyFont="1" applyFill="1" applyAlignment="1">
      <alignment horizontal="center" vertical="center" wrapText="1"/>
    </xf>
    <xf numFmtId="175" fontId="180" fillId="58" borderId="0" xfId="0" applyNumberFormat="1" applyFont="1" applyFill="1" applyBorder="1" applyAlignment="1">
      <alignment horizontal="center"/>
    </xf>
    <xf numFmtId="175" fontId="180" fillId="58" borderId="59" xfId="0" applyNumberFormat="1" applyFont="1" applyFill="1" applyBorder="1" applyAlignment="1">
      <alignment horizontal="center"/>
    </xf>
    <xf numFmtId="0" fontId="185" fillId="0" borderId="0" xfId="0" applyFont="1" applyFill="1"/>
    <xf numFmtId="0" fontId="180" fillId="0" borderId="36" xfId="913" applyFont="1" applyBorder="1" applyAlignment="1">
      <alignment vertical="center"/>
    </xf>
    <xf numFmtId="175" fontId="180" fillId="0" borderId="36" xfId="913" applyNumberFormat="1" applyFont="1" applyBorder="1" applyAlignment="1">
      <alignment horizontal="right" vertical="center"/>
    </xf>
    <xf numFmtId="0" fontId="179" fillId="0" borderId="36" xfId="913" applyFont="1" applyBorder="1" applyAlignment="1">
      <alignment vertical="center"/>
    </xf>
    <xf numFmtId="205" fontId="180" fillId="0" borderId="0" xfId="1042" applyNumberFormat="1" applyFont="1" applyAlignment="1">
      <alignment vertical="center"/>
    </xf>
    <xf numFmtId="175" fontId="180" fillId="0" borderId="60" xfId="0" quotePrefix="1" applyNumberFormat="1" applyFont="1" applyFill="1" applyBorder="1" applyAlignment="1">
      <alignment horizontal="center" wrapText="1"/>
    </xf>
    <xf numFmtId="175" fontId="179" fillId="0" borderId="0" xfId="0" quotePrefix="1" applyNumberFormat="1" applyFont="1" applyFill="1" applyAlignment="1">
      <alignment horizontal="center" vertical="center" wrapText="1"/>
    </xf>
    <xf numFmtId="175" fontId="180" fillId="0" borderId="0" xfId="0" applyNumberFormat="1" applyFont="1" applyFill="1" applyAlignment="1">
      <alignment horizontal="center" wrapText="1"/>
    </xf>
    <xf numFmtId="175" fontId="180" fillId="0" borderId="0" xfId="0" applyNumberFormat="1" applyFont="1" applyFill="1" applyAlignment="1">
      <alignment horizontal="center" vertical="center" wrapText="1"/>
    </xf>
    <xf numFmtId="175" fontId="180" fillId="0" borderId="0" xfId="0" quotePrefix="1" applyNumberFormat="1" applyFont="1" applyFill="1" applyBorder="1" applyAlignment="1">
      <alignment horizontal="center" wrapText="1"/>
    </xf>
    <xf numFmtId="175" fontId="179" fillId="0" borderId="47" xfId="0" applyNumberFormat="1" applyFont="1" applyFill="1" applyBorder="1" applyAlignment="1">
      <alignment horizontal="center" vertical="center" wrapText="1"/>
    </xf>
    <xf numFmtId="175" fontId="180" fillId="0" borderId="47" xfId="0" applyNumberFormat="1" applyFont="1" applyFill="1" applyBorder="1" applyAlignment="1">
      <alignment horizontal="center"/>
    </xf>
    <xf numFmtId="175" fontId="188" fillId="0" borderId="0" xfId="0" applyNumberFormat="1" applyFont="1" applyFill="1" applyBorder="1" applyAlignment="1">
      <alignment horizontal="center"/>
    </xf>
    <xf numFmtId="175" fontId="180" fillId="0" borderId="47" xfId="0" quotePrefix="1" applyNumberFormat="1" applyFont="1" applyFill="1" applyBorder="1" applyAlignment="1">
      <alignment horizontal="center" wrapText="1"/>
    </xf>
    <xf numFmtId="175" fontId="180" fillId="0" borderId="47" xfId="0" applyNumberFormat="1" applyFont="1" applyFill="1" applyBorder="1" applyAlignment="1">
      <alignment horizontal="center" wrapText="1"/>
    </xf>
    <xf numFmtId="175" fontId="180" fillId="0" borderId="50" xfId="0" quotePrefix="1" applyNumberFormat="1" applyFont="1" applyFill="1" applyBorder="1" applyAlignment="1">
      <alignment horizontal="center" wrapText="1"/>
    </xf>
    <xf numFmtId="175" fontId="180" fillId="58" borderId="50" xfId="0" applyNumberFormat="1" applyFont="1" applyFill="1" applyBorder="1" applyAlignment="1">
      <alignment horizont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8" fillId="0" borderId="0" xfId="937" applyFont="1" applyAlignment="1">
      <alignment horizontal="center" vertical="center"/>
    </xf>
    <xf numFmtId="0" fontId="180" fillId="0" borderId="0" xfId="918" applyFont="1" applyAlignment="1">
      <alignment vertical="center"/>
    </xf>
    <xf numFmtId="0" fontId="180" fillId="0" borderId="33" xfId="913" applyFont="1" applyBorder="1" applyAlignment="1">
      <alignment horizontal="center" vertical="center" wrapText="1"/>
    </xf>
    <xf numFmtId="0" fontId="180" fillId="0" borderId="38" xfId="913" applyFont="1" applyBorder="1" applyAlignment="1">
      <alignment horizontal="center" vertical="center" wrapText="1"/>
    </xf>
    <xf numFmtId="0" fontId="180" fillId="0" borderId="0" xfId="913" applyFont="1" applyAlignment="1">
      <alignment horizontal="center" vertical="center" wrapText="1"/>
    </xf>
    <xf numFmtId="0" fontId="179" fillId="0" borderId="35" xfId="937" applyFont="1" applyBorder="1" applyAlignment="1">
      <alignment horizontal="left" vertical="center" wrapText="1"/>
    </xf>
    <xf numFmtId="175" fontId="179" fillId="0" borderId="0" xfId="918" applyNumberFormat="1" applyFont="1" applyAlignment="1">
      <alignment horizontal="center" vertical="center"/>
    </xf>
    <xf numFmtId="175" fontId="179" fillId="0" borderId="0" xfId="918" applyNumberFormat="1" applyFont="1" applyAlignment="1">
      <alignment horizontal="right" vertical="center"/>
    </xf>
    <xf numFmtId="175" fontId="180" fillId="0" borderId="0" xfId="918" applyNumberFormat="1" applyFont="1" applyAlignment="1">
      <alignment vertical="center"/>
    </xf>
    <xf numFmtId="0" fontId="179" fillId="0" borderId="0" xfId="918" applyFont="1" applyAlignment="1">
      <alignment vertical="center"/>
    </xf>
    <xf numFmtId="0" fontId="179" fillId="0" borderId="35" xfId="937" applyFont="1" applyBorder="1" applyAlignment="1">
      <alignment horizontal="left" vertical="center" wrapText="1" indent="2"/>
    </xf>
    <xf numFmtId="175" fontId="179" fillId="0" borderId="0" xfId="937" applyNumberFormat="1" applyFont="1" applyAlignment="1">
      <alignment horizontal="center" vertical="center"/>
    </xf>
    <xf numFmtId="175" fontId="179" fillId="0" borderId="0" xfId="937" applyNumberFormat="1" applyFont="1" applyAlignment="1">
      <alignment horizontal="right" vertical="center"/>
    </xf>
    <xf numFmtId="0" fontId="180" fillId="0" borderId="35" xfId="937" applyFont="1" applyBorder="1" applyAlignment="1">
      <alignment horizontal="left" vertical="center" wrapText="1" indent="4"/>
    </xf>
    <xf numFmtId="175" fontId="180" fillId="0" borderId="0" xfId="918" applyNumberFormat="1" applyFont="1" applyAlignment="1">
      <alignment horizontal="center" vertical="center"/>
    </xf>
    <xf numFmtId="175" fontId="180" fillId="0" borderId="0" xfId="937" applyNumberFormat="1" applyFont="1" applyAlignment="1">
      <alignment horizontal="center" vertical="center"/>
    </xf>
    <xf numFmtId="175" fontId="180" fillId="0" borderId="0" xfId="937" applyNumberFormat="1" applyFont="1" applyAlignment="1">
      <alignment horizontal="right" vertical="center"/>
    </xf>
    <xf numFmtId="207" fontId="179" fillId="0" borderId="0" xfId="918" applyNumberFormat="1" applyFont="1" applyAlignment="1">
      <alignment vertical="center"/>
    </xf>
    <xf numFmtId="0" fontId="180" fillId="0" borderId="35" xfId="937" applyFont="1" applyBorder="1" applyAlignment="1">
      <alignment horizontal="left" vertical="center" wrapText="1" indent="6"/>
    </xf>
    <xf numFmtId="0" fontId="180" fillId="0" borderId="35" xfId="937" applyFont="1" applyBorder="1" applyAlignment="1">
      <alignment horizontal="left" vertical="center" wrapText="1"/>
    </xf>
    <xf numFmtId="0" fontId="180" fillId="0" borderId="0" xfId="918" applyFont="1" applyAlignment="1">
      <alignment horizontal="center" vertical="center"/>
    </xf>
    <xf numFmtId="175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/>
    </xf>
    <xf numFmtId="0" fontId="180" fillId="0" borderId="35" xfId="918" applyFont="1" applyBorder="1" applyAlignment="1">
      <alignment horizontal="left" vertical="center" wrapText="1" indent="2"/>
    </xf>
    <xf numFmtId="206" fontId="179" fillId="0" borderId="0" xfId="918" applyNumberFormat="1" applyFont="1" applyAlignment="1">
      <alignment vertical="center"/>
    </xf>
    <xf numFmtId="206" fontId="180" fillId="0" borderId="0" xfId="918" applyNumberFormat="1" applyFont="1" applyAlignment="1">
      <alignment vertical="center"/>
    </xf>
    <xf numFmtId="2" fontId="180" fillId="0" borderId="0" xfId="918" applyNumberFormat="1" applyFont="1" applyAlignment="1">
      <alignment horizontal="center" vertical="center"/>
    </xf>
    <xf numFmtId="0" fontId="180" fillId="0" borderId="35" xfId="918" applyFont="1" applyBorder="1" applyAlignment="1">
      <alignment horizontal="left" vertical="center" wrapText="1"/>
    </xf>
    <xf numFmtId="2" fontId="180" fillId="0" borderId="0" xfId="918" applyNumberFormat="1" applyFont="1" applyAlignment="1">
      <alignment vertical="center"/>
    </xf>
    <xf numFmtId="0" fontId="180" fillId="0" borderId="35" xfId="918" applyFont="1" applyBorder="1" applyAlignment="1">
      <alignment horizontal="left" vertical="center" wrapText="1" indent="3"/>
    </xf>
    <xf numFmtId="2" fontId="179" fillId="0" borderId="0" xfId="918" applyNumberFormat="1" applyFont="1" applyAlignment="1">
      <alignment vertical="center"/>
    </xf>
    <xf numFmtId="0" fontId="179" fillId="0" borderId="35" xfId="918" applyFont="1" applyBorder="1" applyAlignment="1">
      <alignment horizontal="left" vertical="center" wrapText="1" indent="2"/>
    </xf>
    <xf numFmtId="2" fontId="179" fillId="0" borderId="0" xfId="937" applyNumberFormat="1" applyFont="1" applyAlignment="1">
      <alignment horizontal="center" vertical="center"/>
    </xf>
    <xf numFmtId="0" fontId="179" fillId="0" borderId="37" xfId="937" applyFont="1" applyBorder="1" applyAlignment="1">
      <alignment horizontal="left" vertical="center" wrapText="1" indent="2"/>
    </xf>
    <xf numFmtId="175" fontId="179" fillId="0" borderId="34" xfId="937" applyNumberFormat="1" applyFont="1" applyBorder="1" applyAlignment="1">
      <alignment horizontal="center" vertical="center"/>
    </xf>
    <xf numFmtId="0" fontId="180" fillId="0" borderId="0" xfId="937" applyFont="1" applyAlignment="1">
      <alignment horizontal="left" vertical="center" wrapText="1"/>
    </xf>
    <xf numFmtId="175" fontId="180" fillId="0" borderId="0" xfId="937" applyNumberFormat="1" applyFont="1" applyAlignment="1">
      <alignment horizontal="center" vertical="center" wrapText="1"/>
    </xf>
    <xf numFmtId="175" fontId="180" fillId="0" borderId="0" xfId="918" applyNumberFormat="1" applyFont="1" applyAlignment="1">
      <alignment horizontal="right" vertical="center"/>
    </xf>
    <xf numFmtId="0" fontId="196" fillId="0" borderId="0" xfId="913" applyFont="1" applyAlignment="1">
      <alignment vertical="center"/>
    </xf>
    <xf numFmtId="0" fontId="196" fillId="0" borderId="36" xfId="913" applyFont="1" applyBorder="1" applyAlignment="1">
      <alignment vertical="center"/>
    </xf>
    <xf numFmtId="175" fontId="179" fillId="0" borderId="41" xfId="913" applyNumberFormat="1" applyFont="1" applyBorder="1" applyAlignment="1">
      <alignment horizontal="right" vertical="center"/>
    </xf>
    <xf numFmtId="175" fontId="179" fillId="0" borderId="36" xfId="913" applyNumberFormat="1" applyFont="1" applyBorder="1" applyAlignment="1">
      <alignment horizontal="right" vertical="center"/>
    </xf>
    <xf numFmtId="175" fontId="180" fillId="0" borderId="36" xfId="913" applyNumberFormat="1" applyFont="1" applyBorder="1" applyAlignment="1">
      <alignment vertical="center"/>
    </xf>
    <xf numFmtId="175" fontId="180" fillId="0" borderId="49" xfId="913" applyNumberFormat="1" applyFont="1" applyBorder="1" applyAlignment="1">
      <alignment horizontal="right" vertical="center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80" fillId="0" borderId="0" xfId="0" applyFont="1" applyFill="1" applyBorder="1" applyAlignment="1">
      <alignment horizontal="left" wrapText="1"/>
    </xf>
    <xf numFmtId="0" fontId="179" fillId="0" borderId="33" xfId="0" applyFont="1" applyFill="1" applyBorder="1" applyAlignment="1">
      <alignment horizontal="center" vertical="center" wrapText="1"/>
    </xf>
    <xf numFmtId="0" fontId="179" fillId="0" borderId="33" xfId="0" applyFont="1" applyFill="1" applyBorder="1" applyAlignment="1">
      <alignment horizontal="left" vertical="center" wrapText="1"/>
    </xf>
    <xf numFmtId="0" fontId="180" fillId="0" borderId="44" xfId="0" applyFont="1" applyFill="1" applyBorder="1" applyAlignment="1">
      <alignment horizontal="center" vertical="center" wrapText="1"/>
    </xf>
    <xf numFmtId="0" fontId="180" fillId="0" borderId="45" xfId="0" applyFont="1" applyFill="1" applyBorder="1" applyAlignment="1">
      <alignment horizontal="center" vertical="center" wrapText="1"/>
    </xf>
    <xf numFmtId="0" fontId="180" fillId="0" borderId="44" xfId="0" applyFont="1" applyFill="1" applyBorder="1" applyAlignment="1">
      <alignment horizontal="right" vertical="center" wrapText="1"/>
    </xf>
    <xf numFmtId="0" fontId="180" fillId="0" borderId="45" xfId="0" applyFont="1" applyFill="1" applyBorder="1" applyAlignment="1">
      <alignment horizontal="right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6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9" fillId="0" borderId="35" xfId="0" applyFont="1" applyFill="1" applyBorder="1" applyAlignment="1">
      <alignment horizontal="left" vertical="center" wrapText="1"/>
    </xf>
    <xf numFmtId="0" fontId="179" fillId="0" borderId="0" xfId="0" applyFont="1" applyFill="1" applyBorder="1" applyAlignment="1">
      <alignment horizontal="left" vertical="center" wrapText="1"/>
    </xf>
    <xf numFmtId="0" fontId="179" fillId="0" borderId="47" xfId="0" applyFont="1" applyFill="1" applyBorder="1" applyAlignment="1">
      <alignment horizontal="left" vertical="center" wrapText="1"/>
    </xf>
    <xf numFmtId="0" fontId="178" fillId="0" borderId="34" xfId="0" applyFont="1" applyFill="1" applyBorder="1" applyAlignment="1">
      <alignment horizontal="center" vertical="center" wrapText="1"/>
    </xf>
    <xf numFmtId="0" fontId="180" fillId="0" borderId="33" xfId="0" applyFont="1" applyFill="1" applyBorder="1" applyAlignment="1">
      <alignment horizontal="right" vertical="center" wrapText="1"/>
    </xf>
    <xf numFmtId="0" fontId="179" fillId="0" borderId="38" xfId="0" applyFont="1" applyFill="1" applyBorder="1" applyAlignment="1">
      <alignment horizontal="center" vertical="center" wrapText="1"/>
    </xf>
    <xf numFmtId="0" fontId="179" fillId="0" borderId="43" xfId="0" applyFont="1" applyFill="1" applyBorder="1" applyAlignment="1">
      <alignment horizontal="center" vertical="center" wrapText="1"/>
    </xf>
    <xf numFmtId="0" fontId="179" fillId="0" borderId="42" xfId="0" applyFont="1" applyFill="1" applyBorder="1" applyAlignment="1">
      <alignment horizontal="center" vertical="center" wrapText="1"/>
    </xf>
    <xf numFmtId="0" fontId="179" fillId="0" borderId="51" xfId="0" applyFont="1" applyFill="1" applyBorder="1" applyAlignment="1">
      <alignment horizontal="center" vertical="center" wrapText="1"/>
    </xf>
    <xf numFmtId="0" fontId="179" fillId="0" borderId="58" xfId="0" applyFont="1" applyFill="1" applyBorder="1" applyAlignment="1">
      <alignment horizontal="center" vertical="center" wrapText="1"/>
    </xf>
    <xf numFmtId="0" fontId="179" fillId="0" borderId="5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center" wrapText="1"/>
    </xf>
    <xf numFmtId="0" fontId="179" fillId="0" borderId="51" xfId="0" applyFont="1" applyFill="1" applyBorder="1" applyAlignment="1">
      <alignment horizontal="left" vertical="center"/>
    </xf>
    <xf numFmtId="0" fontId="179" fillId="0" borderId="58" xfId="0" applyFont="1" applyFill="1" applyBorder="1" applyAlignment="1">
      <alignment horizontal="left" vertical="center"/>
    </xf>
    <xf numFmtId="0" fontId="179" fillId="0" borderId="52" xfId="0" applyFont="1" applyFill="1" applyBorder="1" applyAlignment="1">
      <alignment horizontal="center" vertical="center" wrapText="1"/>
    </xf>
    <xf numFmtId="0" fontId="179" fillId="0" borderId="53" xfId="0" applyFont="1" applyFill="1" applyBorder="1" applyAlignment="1">
      <alignment horizontal="center" vertical="center" wrapText="1"/>
    </xf>
    <xf numFmtId="0" fontId="179" fillId="0" borderId="54" xfId="0" applyFont="1" applyFill="1" applyBorder="1" applyAlignment="1">
      <alignment horizontal="center" vertical="center" wrapText="1"/>
    </xf>
    <xf numFmtId="0" fontId="179" fillId="0" borderId="59" xfId="0" applyFont="1" applyFill="1" applyBorder="1" applyAlignment="1">
      <alignment horizontal="center" vertical="center" wrapText="1"/>
    </xf>
    <xf numFmtId="0" fontId="179" fillId="0" borderId="60" xfId="0" applyFont="1" applyFill="1" applyBorder="1" applyAlignment="1">
      <alignment horizontal="center" vertical="center" wrapText="1"/>
    </xf>
    <xf numFmtId="1" fontId="179" fillId="0" borderId="57" xfId="0" applyNumberFormat="1" applyFont="1" applyFill="1" applyBorder="1" applyAlignment="1">
      <alignment horizontal="center" wrapText="1"/>
    </xf>
    <xf numFmtId="1" fontId="179" fillId="0" borderId="0" xfId="0" applyNumberFormat="1" applyFont="1" applyFill="1" applyBorder="1" applyAlignment="1">
      <alignment horizontal="center" wrapText="1"/>
    </xf>
    <xf numFmtId="1" fontId="179" fillId="0" borderId="47" xfId="0" applyNumberFormat="1" applyFont="1" applyFill="1" applyBorder="1" applyAlignment="1">
      <alignment horizontal="center" wrapText="1"/>
    </xf>
    <xf numFmtId="0" fontId="195" fillId="0" borderId="38" xfId="1038" quotePrefix="1" applyFont="1" applyBorder="1" applyAlignment="1">
      <alignment horizontal="center" vertical="center"/>
    </xf>
    <xf numFmtId="0" fontId="195" fillId="0" borderId="43" xfId="1038" quotePrefix="1" applyFont="1" applyBorder="1" applyAlignment="1">
      <alignment horizontal="center" vertical="center"/>
    </xf>
    <xf numFmtId="0" fontId="195" fillId="0" borderId="42" xfId="1038" quotePrefix="1" applyFont="1" applyBorder="1" applyAlignment="1">
      <alignment horizontal="center" vertical="center"/>
    </xf>
    <xf numFmtId="0" fontId="179" fillId="0" borderId="38" xfId="1038" quotePrefix="1" applyFont="1" applyBorder="1" applyAlignment="1">
      <alignment horizontal="center" vertical="center"/>
    </xf>
    <xf numFmtId="0" fontId="179" fillId="0" borderId="33" xfId="1038" quotePrefix="1" applyFont="1" applyBorder="1" applyAlignment="1">
      <alignment horizontal="center" vertical="center"/>
    </xf>
    <xf numFmtId="0" fontId="179" fillId="0" borderId="43" xfId="1038" quotePrefix="1" applyFont="1" applyBorder="1" applyAlignment="1">
      <alignment horizontal="center" vertical="center"/>
    </xf>
    <xf numFmtId="0" fontId="178" fillId="0" borderId="0" xfId="1038" applyFont="1" applyAlignment="1">
      <alignment horizontal="center" vertical="center"/>
    </xf>
    <xf numFmtId="0" fontId="179" fillId="0" borderId="33" xfId="1038" applyFont="1" applyBorder="1" applyAlignment="1">
      <alignment horizontal="left" vertical="center" wrapText="1"/>
    </xf>
    <xf numFmtId="0" fontId="179" fillId="0" borderId="33" xfId="1038" applyFont="1" applyBorder="1" applyAlignment="1">
      <alignment horizontal="center" vertical="center"/>
    </xf>
    <xf numFmtId="0" fontId="180" fillId="0" borderId="35" xfId="1038" applyFont="1" applyBorder="1" applyAlignment="1">
      <alignment horizontal="left" vertical="center" wrapText="1"/>
    </xf>
    <xf numFmtId="0" fontId="180" fillId="0" borderId="37" xfId="1038" applyFont="1" applyBorder="1" applyAlignment="1">
      <alignment horizontal="left" vertical="center" wrapText="1"/>
    </xf>
    <xf numFmtId="0" fontId="179" fillId="0" borderId="44" xfId="918" applyFont="1" applyBorder="1" applyAlignment="1">
      <alignment horizontal="center" vertical="center" wrapText="1"/>
    </xf>
    <xf numFmtId="0" fontId="179" fillId="0" borderId="45" xfId="918" applyFont="1" applyBorder="1" applyAlignment="1">
      <alignment horizontal="center" vertical="center" wrapText="1"/>
    </xf>
    <xf numFmtId="0" fontId="179" fillId="0" borderId="38" xfId="913" applyFont="1" applyBorder="1" applyAlignment="1">
      <alignment horizontal="center" vertical="center"/>
    </xf>
    <xf numFmtId="0" fontId="179" fillId="0" borderId="42" xfId="913" applyFont="1" applyBorder="1" applyAlignment="1">
      <alignment horizontal="center" vertical="center"/>
    </xf>
    <xf numFmtId="0" fontId="179" fillId="0" borderId="43" xfId="913" applyFont="1" applyBorder="1" applyAlignment="1">
      <alignment horizontal="center" vertical="center"/>
    </xf>
    <xf numFmtId="0" fontId="178" fillId="0" borderId="34" xfId="937" applyFont="1" applyBorder="1" applyAlignment="1">
      <alignment horizontal="center" vertical="center"/>
    </xf>
    <xf numFmtId="0" fontId="179" fillId="0" borderId="33" xfId="918" applyFont="1" applyBorder="1" applyAlignment="1">
      <alignment horizontal="left" vertical="center"/>
    </xf>
    <xf numFmtId="0" fontId="179" fillId="0" borderId="33" xfId="918" applyFont="1" applyBorder="1" applyAlignment="1">
      <alignment horizontal="center" vertical="center" wrapText="1"/>
    </xf>
    <xf numFmtId="0" fontId="180" fillId="0" borderId="44" xfId="913" applyFont="1" applyBorder="1" applyAlignment="1">
      <alignment horizontal="center" vertical="center" wrapText="1"/>
    </xf>
    <xf numFmtId="0" fontId="180" fillId="0" borderId="45" xfId="913" applyFont="1" applyBorder="1" applyAlignment="1">
      <alignment horizontal="center" vertical="center" wrapText="1"/>
    </xf>
    <xf numFmtId="0" fontId="178" fillId="0" borderId="0" xfId="913" applyFont="1" applyAlignment="1">
      <alignment horizontal="center" vertical="center"/>
    </xf>
    <xf numFmtId="0" fontId="179" fillId="0" borderId="33" xfId="913" applyFont="1" applyBorder="1" applyAlignment="1">
      <alignment horizontal="left" vertical="center"/>
    </xf>
    <xf numFmtId="0" fontId="179" fillId="0" borderId="33" xfId="913" applyFont="1" applyBorder="1" applyAlignment="1">
      <alignment horizontal="center" vertical="center"/>
    </xf>
    <xf numFmtId="0" fontId="179" fillId="0" borderId="44" xfId="913" applyFont="1" applyBorder="1" applyAlignment="1">
      <alignment horizontal="center" vertical="center"/>
    </xf>
    <xf numFmtId="0" fontId="179" fillId="0" borderId="46" xfId="913" applyFont="1" applyBorder="1" applyAlignment="1">
      <alignment horizontal="center" vertical="center"/>
    </xf>
    <xf numFmtId="0" fontId="179" fillId="0" borderId="45" xfId="913" applyFont="1" applyBorder="1" applyAlignment="1">
      <alignment horizontal="center" vertical="center"/>
    </xf>
    <xf numFmtId="0" fontId="178" fillId="58" borderId="34" xfId="0" applyNumberFormat="1" applyFont="1" applyFill="1" applyBorder="1" applyAlignment="1" applyProtection="1">
      <alignment horizontal="center" vertical="center" wrapText="1"/>
    </xf>
    <xf numFmtId="0" fontId="179" fillId="58" borderId="33" xfId="0" applyNumberFormat="1" applyFont="1" applyFill="1" applyBorder="1" applyAlignment="1" applyProtection="1">
      <alignment horizontal="left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14" fontId="179" fillId="58" borderId="43" xfId="0" applyNumberFormat="1" applyFont="1" applyFill="1" applyBorder="1" applyAlignment="1" applyProtection="1">
      <alignment horizontal="center" vertical="center" wrapText="1"/>
    </xf>
    <xf numFmtId="14" fontId="179" fillId="58" borderId="42" xfId="0" applyNumberFormat="1" applyFont="1" applyFill="1" applyBorder="1" applyAlignment="1" applyProtection="1">
      <alignment horizontal="center" vertical="center" wrapText="1"/>
    </xf>
    <xf numFmtId="1" fontId="179" fillId="0" borderId="59" xfId="0" applyNumberFormat="1" applyFont="1" applyFill="1" applyBorder="1" applyAlignment="1">
      <alignment horizontal="center" wrapText="1"/>
    </xf>
    <xf numFmtId="1" fontId="179" fillId="0" borderId="50" xfId="0" applyNumberFormat="1" applyFont="1" applyFill="1" applyBorder="1" applyAlignment="1">
      <alignment horizontal="center" wrapText="1"/>
    </xf>
    <xf numFmtId="1" fontId="179" fillId="0" borderId="60" xfId="0" applyNumberFormat="1" applyFont="1" applyFill="1" applyBorder="1" applyAlignment="1">
      <alignment horizontal="center" wrapText="1"/>
    </xf>
  </cellXfs>
  <cellStyles count="1043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0"/>
    <cellStyle name="20% - Акцент1 3" xfId="83"/>
    <cellStyle name="20% - Акцент1 4" xfId="841"/>
    <cellStyle name="20% - Акцент1 4 2" xfId="968"/>
    <cellStyle name="20% - Акцент2 2" xfId="84"/>
    <cellStyle name="20% - Акцент2 2 2" xfId="842"/>
    <cellStyle name="20% - Акцент2 3" xfId="85"/>
    <cellStyle name="20% - Акцент2 4" xfId="843"/>
    <cellStyle name="20% - Акцент2 4 2" xfId="969"/>
    <cellStyle name="20% - Акцент3 2" xfId="86"/>
    <cellStyle name="20% - Акцент3 2 2" xfId="844"/>
    <cellStyle name="20% - Акцент3 3" xfId="87"/>
    <cellStyle name="20% - Акцент3 4" xfId="845"/>
    <cellStyle name="20% - Акцент3 4 2" xfId="970"/>
    <cellStyle name="20% - Акцент4 2" xfId="88"/>
    <cellStyle name="20% - Акцент4 2 2" xfId="846"/>
    <cellStyle name="20% - Акцент4 3" xfId="89"/>
    <cellStyle name="20% - Акцент4 4" xfId="847"/>
    <cellStyle name="20% - Акцент4 4 2" xfId="971"/>
    <cellStyle name="20% - Акцент5 2" xfId="90"/>
    <cellStyle name="20% - Акцент5 3" xfId="848"/>
    <cellStyle name="20% - Акцент5 3 2" xfId="972"/>
    <cellStyle name="20% - Акцент6 2" xfId="91"/>
    <cellStyle name="20% - Акцент6 3" xfId="849"/>
    <cellStyle name="20% - Акцент6 3 2" xfId="973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0"/>
    <cellStyle name="40% - Акцент1 3 2" xfId="974"/>
    <cellStyle name="40% - Акцент2 2" xfId="161"/>
    <cellStyle name="40% - Акцент2 3" xfId="851"/>
    <cellStyle name="40% - Акцент2 3 2" xfId="975"/>
    <cellStyle name="40% - Акцент3 2" xfId="162"/>
    <cellStyle name="40% - Акцент3 2 2" xfId="852"/>
    <cellStyle name="40% - Акцент3 3" xfId="163"/>
    <cellStyle name="40% - Акцент3 4" xfId="853"/>
    <cellStyle name="40% - Акцент3 4 2" xfId="976"/>
    <cellStyle name="40% - Акцент4 2" xfId="164"/>
    <cellStyle name="40% - Акцент4 3" xfId="854"/>
    <cellStyle name="40% - Акцент4 3 2" xfId="977"/>
    <cellStyle name="40% - Акцент5 2" xfId="165"/>
    <cellStyle name="40% - Акцент5 3" xfId="855"/>
    <cellStyle name="40% - Акцент5 3 2" xfId="978"/>
    <cellStyle name="40% - Акцент6 2" xfId="166"/>
    <cellStyle name="40% - Акцент6 3" xfId="856"/>
    <cellStyle name="40% - Акцент6 3 2" xfId="979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7"/>
    <cellStyle name="60% - Акцент2 2" xfId="235"/>
    <cellStyle name="60% - Акцент2 3" xfId="858"/>
    <cellStyle name="60% - Акцент3 2" xfId="236"/>
    <cellStyle name="60% - Акцент3 2 2" xfId="859"/>
    <cellStyle name="60% - Акцент3 3" xfId="237"/>
    <cellStyle name="60% - Акцент4 2" xfId="238"/>
    <cellStyle name="60% - Акцент4 2 2" xfId="860"/>
    <cellStyle name="60% - Акцент4 3" xfId="239"/>
    <cellStyle name="60% - Акцент5 2" xfId="240"/>
    <cellStyle name="60% - Акцент5 3" xfId="861"/>
    <cellStyle name="60% - Акцент6 2" xfId="241"/>
    <cellStyle name="60% - Акцент6 2 2" xfId="862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0"/>
    <cellStyle name="Comma [0] 3" xfId="372"/>
    <cellStyle name="Comma [0]_AUK2000" xfId="373"/>
    <cellStyle name="Comma [0]䧟Лист3" xfId="374"/>
    <cellStyle name="Comma 2" xfId="375"/>
    <cellStyle name="Comma 2 2" xfId="981"/>
    <cellStyle name="Comma 3" xfId="376"/>
    <cellStyle name="Comma 3 2" xfId="377"/>
    <cellStyle name="Comma 3 2 2" xfId="983"/>
    <cellStyle name="Comma 3 3" xfId="378"/>
    <cellStyle name="Comma 3 3 2" xfId="984"/>
    <cellStyle name="Comma 3 4" xfId="982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Iau?iue_Eeno1" xfId="481"/>
    <cellStyle name="Îáû÷íûé_Table16" xfId="482"/>
    <cellStyle name="imf-one decimal" xfId="483"/>
    <cellStyle name="imf-zero decimal" xfId="484"/>
    <cellStyle name="Input" xfId="485"/>
    <cellStyle name="Input [yellow]" xfId="486"/>
    <cellStyle name="Input 10" xfId="487"/>
    <cellStyle name="Input 2" xfId="488"/>
    <cellStyle name="Input 3" xfId="489"/>
    <cellStyle name="Input 4" xfId="490"/>
    <cellStyle name="Input 5" xfId="491"/>
    <cellStyle name="Input 6" xfId="492"/>
    <cellStyle name="Input 7" xfId="493"/>
    <cellStyle name="Input 8" xfId="494"/>
    <cellStyle name="Input 9" xfId="495"/>
    <cellStyle name="Ioe?uaaaoayny aeia?nnueea" xfId="496"/>
    <cellStyle name="Îòêðûâàâøàÿñÿ ãèïåðññûëêà" xfId="497"/>
    <cellStyle name="Label" xfId="498"/>
    <cellStyle name="leftli - Style3" xfId="499"/>
    <cellStyle name="Linked Cell" xfId="500"/>
    <cellStyle name="Linked Cell 10" xfId="501"/>
    <cellStyle name="Linked Cell 2" xfId="502"/>
    <cellStyle name="Linked Cell 3" xfId="503"/>
    <cellStyle name="Linked Cell 4" xfId="504"/>
    <cellStyle name="Linked Cell 5" xfId="505"/>
    <cellStyle name="Linked Cell 6" xfId="506"/>
    <cellStyle name="Linked Cell 7" xfId="507"/>
    <cellStyle name="Linked Cell 8" xfId="508"/>
    <cellStyle name="Linked Cell 9" xfId="509"/>
    <cellStyle name="MacroCode" xfId="510"/>
    <cellStyle name="Már látott hiperhivatkozás" xfId="511"/>
    <cellStyle name="Měna0" xfId="512"/>
    <cellStyle name="Millares [0]_BALPROGRAMA2001R" xfId="513"/>
    <cellStyle name="Millares_BALPROGRAMA2001R" xfId="514"/>
    <cellStyle name="Milliers [0]_Encours - Apr rééch" xfId="515"/>
    <cellStyle name="Milliers_Encours - Apr rééch" xfId="516"/>
    <cellStyle name="Mìna0" xfId="517"/>
    <cellStyle name="Moneda [0]_BALPROGRAMA2001R" xfId="518"/>
    <cellStyle name="Moneda_BALPROGRAMA2001R" xfId="519"/>
    <cellStyle name="Monétaire [0]_Encours - Apr rééch" xfId="520"/>
    <cellStyle name="Monétaire_Encours - Apr rééch" xfId="521"/>
    <cellStyle name="Nedefinován" xfId="522"/>
    <cellStyle name="Neutral" xfId="523"/>
    <cellStyle name="Neutral 10" xfId="524"/>
    <cellStyle name="Neutral 2" xfId="525"/>
    <cellStyle name="Neutral 3" xfId="526"/>
    <cellStyle name="Neutral 4" xfId="527"/>
    <cellStyle name="Neutral 5" xfId="528"/>
    <cellStyle name="Neutral 6" xfId="529"/>
    <cellStyle name="Neutral 7" xfId="530"/>
    <cellStyle name="Neutral 8" xfId="531"/>
    <cellStyle name="Neutral 9" xfId="532"/>
    <cellStyle name="Normal - Style1" xfId="533"/>
    <cellStyle name="Normal - Style2" xfId="534"/>
    <cellStyle name="Normal - Style3" xfId="535"/>
    <cellStyle name="Normal - Style5" xfId="536"/>
    <cellStyle name="Normal - Style6" xfId="537"/>
    <cellStyle name="Normal - Style7" xfId="538"/>
    <cellStyle name="Normal - Style8" xfId="539"/>
    <cellStyle name="Normal 10" xfId="540"/>
    <cellStyle name="Normal 10 2" xfId="541"/>
    <cellStyle name="Normal 11" xfId="542"/>
    <cellStyle name="Normal 11 2" xfId="543"/>
    <cellStyle name="Normal 12" xfId="544"/>
    <cellStyle name="Normal 12 2" xfId="545"/>
    <cellStyle name="Normal 13" xfId="546"/>
    <cellStyle name="Normal 13 2" xfId="547"/>
    <cellStyle name="Normal 14" xfId="548"/>
    <cellStyle name="Normal 15" xfId="549"/>
    <cellStyle name="Normal 16" xfId="550"/>
    <cellStyle name="Normal 17" xfId="551"/>
    <cellStyle name="Normal 18" xfId="552"/>
    <cellStyle name="Normal 19" xfId="553"/>
    <cellStyle name="Normal 2" xfId="554"/>
    <cellStyle name="Normal 2 2" xfId="555"/>
    <cellStyle name="Normal 2 2 2" xfId="556"/>
    <cellStyle name="Normal 2 2 2 2" xfId="557"/>
    <cellStyle name="Normal 20" xfId="558"/>
    <cellStyle name="Normal 21" xfId="559"/>
    <cellStyle name="Normal 22" xfId="560"/>
    <cellStyle name="Normal 23" xfId="561"/>
    <cellStyle name="Normal 24" xfId="562"/>
    <cellStyle name="Normal 25" xfId="563"/>
    <cellStyle name="Normal 26" xfId="564"/>
    <cellStyle name="Normal 27" xfId="565"/>
    <cellStyle name="Normal 28" xfId="566"/>
    <cellStyle name="Normal 29" xfId="567"/>
    <cellStyle name="Normal 3" xfId="568"/>
    <cellStyle name="Normal 30" xfId="569"/>
    <cellStyle name="Normal 31" xfId="570"/>
    <cellStyle name="Normal 32" xfId="571"/>
    <cellStyle name="Normal 33" xfId="572"/>
    <cellStyle name="Normal 34" xfId="573"/>
    <cellStyle name="Normal 35" xfId="574"/>
    <cellStyle name="Normal 36" xfId="575"/>
    <cellStyle name="Normal 37" xfId="576"/>
    <cellStyle name="Normal 38" xfId="577"/>
    <cellStyle name="Normal 39" xfId="578"/>
    <cellStyle name="Normal 4" xfId="579"/>
    <cellStyle name="Normal 4 2" xfId="580"/>
    <cellStyle name="Normal 4 3" xfId="581"/>
    <cellStyle name="Normal 40" xfId="582"/>
    <cellStyle name="Normal 41" xfId="583"/>
    <cellStyle name="Normal 42" xfId="584"/>
    <cellStyle name="Normal 43" xfId="585"/>
    <cellStyle name="Normal 44" xfId="586"/>
    <cellStyle name="Normal 45" xfId="587"/>
    <cellStyle name="Normal 46" xfId="588"/>
    <cellStyle name="Normal 47" xfId="589"/>
    <cellStyle name="Normal 48" xfId="590"/>
    <cellStyle name="Normal 49" xfId="591"/>
    <cellStyle name="Normal 5" xfId="592"/>
    <cellStyle name="Normal 5 2" xfId="593"/>
    <cellStyle name="Normal 50" xfId="594"/>
    <cellStyle name="Normal 51" xfId="595"/>
    <cellStyle name="Normal 52" xfId="596"/>
    <cellStyle name="Normal 53" xfId="597"/>
    <cellStyle name="Normal 54" xfId="598"/>
    <cellStyle name="Normal 55" xfId="599"/>
    <cellStyle name="Normal 56" xfId="600"/>
    <cellStyle name="Normal 57" xfId="601"/>
    <cellStyle name="Normal 58" xfId="602"/>
    <cellStyle name="Normal 59" xfId="603"/>
    <cellStyle name="Normal 6" xfId="604"/>
    <cellStyle name="Normal 6 2" xfId="605"/>
    <cellStyle name="Normal 60" xfId="606"/>
    <cellStyle name="Normal 61" xfId="607"/>
    <cellStyle name="Normal 62" xfId="608"/>
    <cellStyle name="Normal 7" xfId="609"/>
    <cellStyle name="Normal 7 2" xfId="610"/>
    <cellStyle name="Normal 8" xfId="611"/>
    <cellStyle name="Normal 8 2" xfId="612"/>
    <cellStyle name="Normal 9" xfId="613"/>
    <cellStyle name="Normal Table" xfId="614"/>
    <cellStyle name="Normál_10mell99" xfId="615"/>
    <cellStyle name="normální_FR NPCH-zari01" xfId="616"/>
    <cellStyle name="Note" xfId="617"/>
    <cellStyle name="Note 10" xfId="618"/>
    <cellStyle name="Note 11" xfId="619"/>
    <cellStyle name="Note 2" xfId="620"/>
    <cellStyle name="Note 3" xfId="621"/>
    <cellStyle name="Note 4" xfId="622"/>
    <cellStyle name="Note 5" xfId="623"/>
    <cellStyle name="Note 6" xfId="624"/>
    <cellStyle name="Note 7" xfId="625"/>
    <cellStyle name="Note 8" xfId="626"/>
    <cellStyle name="Note 9" xfId="627"/>
    <cellStyle name="Obično_ENG.30.04.2004" xfId="628"/>
    <cellStyle name="Ôèíàíñîâûé_Tranche" xfId="629"/>
    <cellStyle name="Output" xfId="630"/>
    <cellStyle name="Output 10" xfId="631"/>
    <cellStyle name="Output 2" xfId="632"/>
    <cellStyle name="Output 3" xfId="633"/>
    <cellStyle name="Output 4" xfId="634"/>
    <cellStyle name="Output 5" xfId="635"/>
    <cellStyle name="Output 6" xfId="636"/>
    <cellStyle name="Output 7" xfId="637"/>
    <cellStyle name="Output 8" xfId="638"/>
    <cellStyle name="Output 9" xfId="639"/>
    <cellStyle name="Pénznem [0]_10mell99" xfId="640"/>
    <cellStyle name="Pénznem_10mell99" xfId="641"/>
    <cellStyle name="Percen - Style1" xfId="642"/>
    <cellStyle name="Percent [2]" xfId="643"/>
    <cellStyle name="Percent 2" xfId="644"/>
    <cellStyle name="Percent 3" xfId="645"/>
    <cellStyle name="Percent 3 2" xfId="646"/>
    <cellStyle name="Percent 3 3" xfId="647"/>
    <cellStyle name="percentage difference" xfId="648"/>
    <cellStyle name="percentage difference one decimal" xfId="649"/>
    <cellStyle name="percentage difference zero decimal" xfId="650"/>
    <cellStyle name="Pevný" xfId="651"/>
    <cellStyle name="Presentation" xfId="652"/>
    <cellStyle name="Publication" xfId="653"/>
    <cellStyle name="Red Text" xfId="654"/>
    <cellStyle name="reduced" xfId="655"/>
    <cellStyle name="S0" xfId="863"/>
    <cellStyle name="S1" xfId="864"/>
    <cellStyle name="S2" xfId="865"/>
    <cellStyle name="S3" xfId="866"/>
    <cellStyle name="S4" xfId="867"/>
    <cellStyle name="S5" xfId="868"/>
    <cellStyle name="S6" xfId="869"/>
    <cellStyle name="STYL1 - Style1" xfId="656"/>
    <cellStyle name="Text" xfId="657"/>
    <cellStyle name="Title" xfId="658"/>
    <cellStyle name="Title 10" xfId="659"/>
    <cellStyle name="Title 2" xfId="660"/>
    <cellStyle name="Title 3" xfId="661"/>
    <cellStyle name="Title 4" xfId="662"/>
    <cellStyle name="Title 5" xfId="663"/>
    <cellStyle name="Title 6" xfId="664"/>
    <cellStyle name="Title 7" xfId="665"/>
    <cellStyle name="Title 8" xfId="666"/>
    <cellStyle name="Title 9" xfId="667"/>
    <cellStyle name="TopGrey" xfId="668"/>
    <cellStyle name="Total" xfId="669"/>
    <cellStyle name="Total 2" xfId="670"/>
    <cellStyle name="Total 3" xfId="671"/>
    <cellStyle name="Total_01 BoP forecast comparative scenario-4" xfId="672"/>
    <cellStyle name="Undefiniert" xfId="673"/>
    <cellStyle name="Warning Text" xfId="674"/>
    <cellStyle name="Warning Text 10" xfId="675"/>
    <cellStyle name="Warning Text 2" xfId="676"/>
    <cellStyle name="Warning Text 3" xfId="677"/>
    <cellStyle name="Warning Text 4" xfId="678"/>
    <cellStyle name="Warning Text 5" xfId="679"/>
    <cellStyle name="Warning Text 6" xfId="680"/>
    <cellStyle name="Warning Text 7" xfId="681"/>
    <cellStyle name="Warning Text 8" xfId="682"/>
    <cellStyle name="Warning Text 9" xfId="683"/>
    <cellStyle name="Záhlaví 1" xfId="684"/>
    <cellStyle name="Záhlaví 2" xfId="685"/>
    <cellStyle name="zero" xfId="686"/>
    <cellStyle name="Акцент1 2" xfId="687"/>
    <cellStyle name="Акцент1 3" xfId="870"/>
    <cellStyle name="Акцент2 2" xfId="688"/>
    <cellStyle name="Акцент2 3" xfId="871"/>
    <cellStyle name="Акцент3 2" xfId="689"/>
    <cellStyle name="Акцент3 3" xfId="872"/>
    <cellStyle name="Акцент4 2" xfId="690"/>
    <cellStyle name="Акцент4 3" xfId="873"/>
    <cellStyle name="Акцент5 2" xfId="691"/>
    <cellStyle name="Акцент5 3" xfId="874"/>
    <cellStyle name="Акцент6 2" xfId="692"/>
    <cellStyle name="Акцент6 3" xfId="875"/>
    <cellStyle name="Акцентування1" xfId="693"/>
    <cellStyle name="Акцентування2" xfId="694"/>
    <cellStyle name="Акцентування3" xfId="695"/>
    <cellStyle name="Акцентування4" xfId="696"/>
    <cellStyle name="Акцентування5" xfId="697"/>
    <cellStyle name="Акцентування6" xfId="698"/>
    <cellStyle name="Ввід" xfId="699"/>
    <cellStyle name="Ввод  2" xfId="700"/>
    <cellStyle name="Ввод  3" xfId="876"/>
    <cellStyle name="Вывод 2" xfId="701"/>
    <cellStyle name="Вывод 3" xfId="877"/>
    <cellStyle name="Вычисление 2" xfId="702"/>
    <cellStyle name="Вычисление 3" xfId="878"/>
    <cellStyle name="Гиперссылка 2" xfId="879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/>
    <cellStyle name="Денджный_CPI (2)" xfId="704"/>
    <cellStyle name="Добре" xfId="705"/>
    <cellStyle name="Заголовки до таблиць в бюлетень" xfId="706"/>
    <cellStyle name="Заголовок 1 2" xfId="707"/>
    <cellStyle name="Заголовок 1 3" xfId="880"/>
    <cellStyle name="Заголовок 2 2" xfId="708"/>
    <cellStyle name="Заголовок 2 3" xfId="881"/>
    <cellStyle name="Заголовок 3 2" xfId="709"/>
    <cellStyle name="Заголовок 3 3" xfId="882"/>
    <cellStyle name="Заголовок 4 2" xfId="710"/>
    <cellStyle name="Заголовок 4 3" xfId="883"/>
    <cellStyle name="ЗАГОЛОВОК1" xfId="711"/>
    <cellStyle name="ЗАГОЛОВОК2" xfId="712"/>
    <cellStyle name="Звичайний" xfId="0" builtinId="0"/>
    <cellStyle name="Звичайний 10" xfId="920"/>
    <cellStyle name="Звичайний 11" xfId="921"/>
    <cellStyle name="Звичайний 12" xfId="922"/>
    <cellStyle name="Звичайний 13" xfId="923"/>
    <cellStyle name="Звичайний 14" xfId="924"/>
    <cellStyle name="Звичайний 15" xfId="925"/>
    <cellStyle name="Звичайний 16" xfId="926"/>
    <cellStyle name="Звичайний 17" xfId="927"/>
    <cellStyle name="Звичайний 18" xfId="928"/>
    <cellStyle name="Звичайний 19" xfId="929"/>
    <cellStyle name="Звичайний 2" xfId="713"/>
    <cellStyle name="Звичайний 2 2" xfId="938"/>
    <cellStyle name="Звичайний 2 3" xfId="999"/>
    <cellStyle name="Звичайний 20" xfId="930"/>
    <cellStyle name="Звичайний 21" xfId="953"/>
    <cellStyle name="Звичайний 22" xfId="955"/>
    <cellStyle name="Звичайний 23" xfId="957"/>
    <cellStyle name="Звичайний 23 2" xfId="990"/>
    <cellStyle name="Звичайний 24" xfId="960"/>
    <cellStyle name="Звичайний 25" xfId="962"/>
    <cellStyle name="Звичайний 26" xfId="964"/>
    <cellStyle name="Звичайний 27" xfId="966"/>
    <cellStyle name="Звичайний 3" xfId="951"/>
    <cellStyle name="Звичайний 3 2" xfId="991"/>
    <cellStyle name="Звичайний 4" xfId="931"/>
    <cellStyle name="Звичайний 4 2" xfId="992"/>
    <cellStyle name="Звичайний 5" xfId="932"/>
    <cellStyle name="Звичайний 5 2" xfId="993"/>
    <cellStyle name="Звичайний 6" xfId="933"/>
    <cellStyle name="Звичайний 6 2" xfId="994"/>
    <cellStyle name="Звичайний 7" xfId="934"/>
    <cellStyle name="Звичайний 7 2" xfId="1000"/>
    <cellStyle name="Звичайний 8" xfId="935"/>
    <cellStyle name="Звичайний 9" xfId="936"/>
    <cellStyle name="Зв'язана клітинка" xfId="714"/>
    <cellStyle name="Итог 2" xfId="715"/>
    <cellStyle name="Итог 3" xfId="884"/>
    <cellStyle name="ИТОГОВЫЙ" xfId="716"/>
    <cellStyle name="Контрольна клітинка" xfId="717"/>
    <cellStyle name="Контрольная ячейка 2" xfId="718"/>
    <cellStyle name="Контрольная ячейка 3" xfId="885"/>
    <cellStyle name="Назва" xfId="719"/>
    <cellStyle name="Название 2" xfId="720"/>
    <cellStyle name="Название 3" xfId="886"/>
    <cellStyle name="Нейтральный 2" xfId="721"/>
    <cellStyle name="Нейтральный 3" xfId="887"/>
    <cellStyle name="Обчислення" xfId="722"/>
    <cellStyle name="Обычный 10" xfId="723"/>
    <cellStyle name="Обычный 11" xfId="724"/>
    <cellStyle name="Обычный 12" xfId="725"/>
    <cellStyle name="Обычный 13" xfId="726"/>
    <cellStyle name="Обычный 14" xfId="727"/>
    <cellStyle name="Обычный 15" xfId="728"/>
    <cellStyle name="Обычный 16" xfId="729"/>
    <cellStyle name="Обычный 17" xfId="730"/>
    <cellStyle name="Обычный 17 2" xfId="997"/>
    <cellStyle name="Обычный 18" xfId="731"/>
    <cellStyle name="Обычный 19" xfId="732"/>
    <cellStyle name="Обычный 2" xfId="733"/>
    <cellStyle name="Обычный 2 2" xfId="734"/>
    <cellStyle name="Обычный 2 2 2" xfId="735"/>
    <cellStyle name="Обычный 2 2 3" xfId="736"/>
    <cellStyle name="Обычный 2 2 4" xfId="737"/>
    <cellStyle name="Обычный 2 2 5" xfId="738"/>
    <cellStyle name="Обычный 2 2 6" xfId="739"/>
    <cellStyle name="Обычный 2 2 7" xfId="740"/>
    <cellStyle name="Обычный 2 2 8" xfId="912"/>
    <cellStyle name="Обычный 2 3" xfId="741"/>
    <cellStyle name="Обычный 2 3 2" xfId="888"/>
    <cellStyle name="Обычный 2 4" xfId="742"/>
    <cellStyle name="Обычный 2 4 2" xfId="889"/>
    <cellStyle name="Обычный 2 5" xfId="743"/>
    <cellStyle name="Обычный 2 5 2" xfId="890"/>
    <cellStyle name="Обычный 2 6" xfId="744"/>
    <cellStyle name="Обычный 2 6 2" xfId="891"/>
    <cellStyle name="Обычный 2 7" xfId="745"/>
    <cellStyle name="Обычный 2 8" xfId="746"/>
    <cellStyle name="Обычный 2 9" xfId="939"/>
    <cellStyle name="Обычный 2_borg_010609_rab" xfId="747"/>
    <cellStyle name="Обычный 20" xfId="748"/>
    <cellStyle name="Обычный 21" xfId="749"/>
    <cellStyle name="Обычный 22" xfId="750"/>
    <cellStyle name="Обычный 23" xfId="751"/>
    <cellStyle name="Обычный 24" xfId="752"/>
    <cellStyle name="Обычный 25" xfId="753"/>
    <cellStyle name="Обычный 26" xfId="754"/>
    <cellStyle name="Обычный 27" xfId="755"/>
    <cellStyle name="Обычный 28" xfId="756"/>
    <cellStyle name="Обычный 29" xfId="757"/>
    <cellStyle name="Обычный 3" xfId="758"/>
    <cellStyle name="Обычный 3 2" xfId="759"/>
    <cellStyle name="Обычный 3 2 2" xfId="760"/>
    <cellStyle name="Обычный 3 2 3" xfId="892"/>
    <cellStyle name="Обычный 3 2_borg_010609_rab22" xfId="761"/>
    <cellStyle name="Обычный 3 3" xfId="762"/>
    <cellStyle name="Обычный 3 4" xfId="763"/>
    <cellStyle name="Обычный 3 5" xfId="940"/>
    <cellStyle name="Обычный 3_borg_010609_rab" xfId="764"/>
    <cellStyle name="Обычный 30" xfId="765"/>
    <cellStyle name="Обычный 31" xfId="766"/>
    <cellStyle name="Обычный 32" xfId="767"/>
    <cellStyle name="Обычный 33" xfId="768"/>
    <cellStyle name="Обычный 34" xfId="769"/>
    <cellStyle name="Обычный 35" xfId="770"/>
    <cellStyle name="Обычный 36" xfId="771"/>
    <cellStyle name="Обычный 37" xfId="772"/>
    <cellStyle name="Обычный 38" xfId="773"/>
    <cellStyle name="Обычный 39" xfId="774"/>
    <cellStyle name="Обычный 4" xfId="775"/>
    <cellStyle name="Обычный 4 2" xfId="776"/>
    <cellStyle name="Обычный 4 2 2" xfId="893"/>
    <cellStyle name="Обычный 4 3" xfId="777"/>
    <cellStyle name="Обычный 4 4" xfId="778"/>
    <cellStyle name="Обычный 4_BOP Tables for NBU_103011" xfId="779"/>
    <cellStyle name="Обычный 40" xfId="780"/>
    <cellStyle name="Обычный 41" xfId="781"/>
    <cellStyle name="Обычный 42" xfId="782"/>
    <cellStyle name="Обычный 43" xfId="783"/>
    <cellStyle name="Обычный 44" xfId="784"/>
    <cellStyle name="Обычный 44 2" xfId="785"/>
    <cellStyle name="Обычный 44 2 2" xfId="985"/>
    <cellStyle name="Обычный 45" xfId="786"/>
    <cellStyle name="Обычный 46" xfId="787"/>
    <cellStyle name="Обычный 47" xfId="788"/>
    <cellStyle name="Обычный 48" xfId="789"/>
    <cellStyle name="Обычный 49" xfId="790"/>
    <cellStyle name="Обычный 5" xfId="791"/>
    <cellStyle name="Обычный 5 2" xfId="792"/>
    <cellStyle name="Обычный 5 2 2" xfId="894"/>
    <cellStyle name="Обычный 5 3" xfId="793"/>
    <cellStyle name="Обычный 50" xfId="794"/>
    <cellStyle name="Обычный 51" xfId="795"/>
    <cellStyle name="Обычный 52" xfId="796"/>
    <cellStyle name="Обычный 53" xfId="797"/>
    <cellStyle name="Обычный 54" xfId="798"/>
    <cellStyle name="Обычный 55" xfId="799"/>
    <cellStyle name="Обычный 56" xfId="800"/>
    <cellStyle name="Обычный 57" xfId="895"/>
    <cellStyle name="Обычный 58" xfId="896"/>
    <cellStyle name="Обычный 59" xfId="897"/>
    <cellStyle name="Обычный 6" xfId="801"/>
    <cellStyle name="Обычный 6 2" xfId="802"/>
    <cellStyle name="Обычный 60" xfId="898"/>
    <cellStyle name="Обычный 61" xfId="899"/>
    <cellStyle name="Обычный 62" xfId="914"/>
    <cellStyle name="Обычный 62 2" xfId="995"/>
    <cellStyle name="Обычный 62 3" xfId="986"/>
    <cellStyle name="Обычный 63" xfId="915"/>
    <cellStyle name="Обычный 63 10" xfId="954"/>
    <cellStyle name="Обычный 63 11" xfId="956"/>
    <cellStyle name="Обычный 63 11 2" xfId="989"/>
    <cellStyle name="Обычный 63 12" xfId="959"/>
    <cellStyle name="Обычный 63 13" xfId="961"/>
    <cellStyle name="Обычный 63 14" xfId="963"/>
    <cellStyle name="Обычный 63 15" xfId="965"/>
    <cellStyle name="Обычный 63 15 2" xfId="1001"/>
    <cellStyle name="Обычный 63 16" xfId="967"/>
    <cellStyle name="Обычный 63 17" xfId="1015"/>
    <cellStyle name="Обычный 63 17 2" xfId="1034"/>
    <cellStyle name="Обычный 63 17 2 2" xfId="1038"/>
    <cellStyle name="Обычный 63 2" xfId="917"/>
    <cellStyle name="Обычный 63 3" xfId="941"/>
    <cellStyle name="Обычный 63 3 2" xfId="944"/>
    <cellStyle name="Обычный 63 3 2 2" xfId="945"/>
    <cellStyle name="Обычный 63 3 2 3" xfId="947"/>
    <cellStyle name="Обычный 63 3 2 4" xfId="958"/>
    <cellStyle name="Обычный 63 3 2 5" xfId="1002"/>
    <cellStyle name="Обычный 63 3 2 5 2" xfId="1003"/>
    <cellStyle name="Обычный 63 3 2 5 2 2" xfId="1004"/>
    <cellStyle name="Обычный 63 3 2 5 2 2 2" xfId="1005"/>
    <cellStyle name="Обычный 63 3 2 5 2 2 2 2" xfId="1006"/>
    <cellStyle name="Обычный 63 3 2 5 2 2 2 2 10" xfId="1020"/>
    <cellStyle name="Обычный 63 3 2 5 2 2 2 2 10 2" xfId="1021"/>
    <cellStyle name="Обычный 63 3 2 5 2 2 2 2 10 3" xfId="1022"/>
    <cellStyle name="Обычный 63 3 2 5 2 2 2 2 10 4" xfId="1023"/>
    <cellStyle name="Обычный 63 3 2 5 2 2 2 2 10 4 2" xfId="1030"/>
    <cellStyle name="Обычный 63 3 2 5 2 2 2 2 10 4 2 2" xfId="1033"/>
    <cellStyle name="Обычный 63 3 2 5 2 2 2 2 10 4 2 2 2" xfId="1036"/>
    <cellStyle name="Обычный 63 3 2 5 2 2 2 2 10 4 2 2 3" xfId="1037"/>
    <cellStyle name="Обычный 63 3 2 5 2 2 2 2 10 4 2 2 3 2" xfId="1041"/>
    <cellStyle name="Обычный 63 3 2 5 2 2 2 2 10 4 2 2 3 2 2" xfId="1042"/>
    <cellStyle name="Обычный 63 3 2 5 2 2 2 2 2" xfId="1007"/>
    <cellStyle name="Обычный 63 3 2 5 2 2 2 2 3" xfId="1008"/>
    <cellStyle name="Обычный 63 3 2 5 2 2 2 2 3 2" xfId="1016"/>
    <cellStyle name="Обычный 63 3 2 5 2 2 2 2 3 2 2" xfId="1035"/>
    <cellStyle name="Обычный 63 3 2 5 2 2 2 2 3 2 2 2" xfId="1039"/>
    <cellStyle name="Обычный 63 3 2 5 2 2 2 2 4" xfId="1009"/>
    <cellStyle name="Обычный 63 3 2 5 2 2 2 2 4 2" xfId="1010"/>
    <cellStyle name="Обычный 63 3 2 5 2 2 2 2 5" xfId="1011"/>
    <cellStyle name="Обычный 63 3 2 5 2 2 2 2 6" xfId="1012"/>
    <cellStyle name="Обычный 63 3 2 5 2 2 2 2 7" xfId="1013"/>
    <cellStyle name="Обычный 63 3 2 5 2 2 2 2 8" xfId="1017"/>
    <cellStyle name="Обычный 63 3 2 5 2 2 2 2 9" xfId="1018"/>
    <cellStyle name="Обычный 63 4" xfId="942"/>
    <cellStyle name="Обычный 63 5" xfId="943"/>
    <cellStyle name="Обычный 63 5 2" xfId="948"/>
    <cellStyle name="Обычный 63 6" xfId="946"/>
    <cellStyle name="Обычный 63 7" xfId="949"/>
    <cellStyle name="Обычный 63 8" xfId="950"/>
    <cellStyle name="Обычный 63 9" xfId="952"/>
    <cellStyle name="Обычный 64" xfId="916"/>
    <cellStyle name="Обычный 64 2" xfId="987"/>
    <cellStyle name="Обычный 65" xfId="918"/>
    <cellStyle name="Обычный 66" xfId="937"/>
    <cellStyle name="Обычный 7" xfId="803"/>
    <cellStyle name="Обычный 74" xfId="1040"/>
    <cellStyle name="Обычный 8" xfId="804"/>
    <cellStyle name="Обычный 8 2" xfId="900"/>
    <cellStyle name="Обычный 85" xfId="996"/>
    <cellStyle name="Обычный 9" xfId="805"/>
    <cellStyle name="Обычный 9 2" xfId="901"/>
    <cellStyle name="Обычный_Main indicators" xfId="913"/>
    <cellStyle name="Обычный_main indicators (3)" xfId="1014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/>
    <cellStyle name="Плохой 2" xfId="807"/>
    <cellStyle name="Плохой 3" xfId="902"/>
    <cellStyle name="Поганий" xfId="808"/>
    <cellStyle name="Пояснение 2" xfId="809"/>
    <cellStyle name="Пояснение 3" xfId="903"/>
    <cellStyle name="Примечание 2" xfId="810"/>
    <cellStyle name="Примечание 3" xfId="904"/>
    <cellStyle name="Примечание 3 2" xfId="988"/>
    <cellStyle name="Примечание 4" xfId="811"/>
    <cellStyle name="Примечание 4 2" xfId="905"/>
    <cellStyle name="Примітка" xfId="812"/>
    <cellStyle name="Процентный 2" xfId="813"/>
    <cellStyle name="Процентный 2 2" xfId="814"/>
    <cellStyle name="Процентный 2 3" xfId="815"/>
    <cellStyle name="Процентный 2 4" xfId="816"/>
    <cellStyle name="Процентный 2 5" xfId="817"/>
    <cellStyle name="Процентный 2 6" xfId="818"/>
    <cellStyle name="Процентный 2 7" xfId="819"/>
    <cellStyle name="Процентный 2 8" xfId="906"/>
    <cellStyle name="Процентный 3" xfId="820"/>
    <cellStyle name="Процентный 4" xfId="821"/>
    <cellStyle name="Результат" xfId="822"/>
    <cellStyle name="РівеньРядків_2 3" xfId="823"/>
    <cellStyle name="РівеньСтовпців_1 2" xfId="824"/>
    <cellStyle name="Связанная ячейка 2" xfId="825"/>
    <cellStyle name="Связанная ячейка 3" xfId="907"/>
    <cellStyle name="Середній" xfId="826"/>
    <cellStyle name="Стиль 1" xfId="827"/>
    <cellStyle name="ТЕКСТ" xfId="828"/>
    <cellStyle name="Текст попередження" xfId="829"/>
    <cellStyle name="Текст пояснення" xfId="830"/>
    <cellStyle name="Текст предупреждения 2" xfId="831"/>
    <cellStyle name="Текст предупреждения 3" xfId="908"/>
    <cellStyle name="Тысячи [0]_1995-нові" xfId="832"/>
    <cellStyle name="Тысячи_1995-нові" xfId="833"/>
    <cellStyle name="ФИКСИРОВАННЫЙ" xfId="834"/>
    <cellStyle name="Финансовый 2" xfId="835"/>
    <cellStyle name="Финансовый 2 2" xfId="909"/>
    <cellStyle name="Финансовый 2 3" xfId="910"/>
    <cellStyle name="Финансовый 3" xfId="836"/>
    <cellStyle name="Фінансовий" xfId="1019" builtinId="3"/>
    <cellStyle name="Фінансовий 2" xfId="998"/>
    <cellStyle name="Фᦸнансовый" xfId="837"/>
    <cellStyle name="Хороший 2" xfId="838"/>
    <cellStyle name="Хороший 3" xfId="911"/>
    <cellStyle name="Хороший 4" xfId="919"/>
    <cellStyle name="Шапка" xfId="839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  <sheetName val="CPI_Table_E"/>
      <sheetName val="CoreSet"/>
      <sheetName val="CoreTable"/>
      <sheetName val="Core1"/>
      <sheetName val="Core2"/>
      <sheetName val="Core3"/>
      <sheetName val="Core4"/>
      <sheetName val="CPIQ (2)"/>
      <sheetName val="TG"/>
      <sheetName val="Tc"/>
      <sheetName val="WPIcalc"/>
      <sheetName val="W"/>
      <sheetName val="SA"/>
      <sheetName val="CPI_TableAll"/>
      <sheetName val="INF_Table2"/>
      <sheetName val="EstimateAlt"/>
      <sheetName val="CoreAdm"/>
      <sheetName val="CoreMarket"/>
      <sheetName val="CoreSrc"/>
    </sheetNames>
    <sheetDataSet>
      <sheetData sheetId="0">
        <row r="2">
          <cell r="A2">
            <v>2</v>
          </cell>
        </row>
      </sheetData>
      <sheetData sheetId="1">
        <row r="10">
          <cell r="B10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</v>
          </cell>
        </row>
      </sheetData>
      <sheetData sheetId="11"/>
      <sheetData sheetId="12">
        <row r="2">
          <cell r="A2">
            <v>2</v>
          </cell>
        </row>
      </sheetData>
      <sheetData sheetId="13">
        <row r="21">
          <cell r="B21">
            <v>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12</v>
          </cell>
        </row>
      </sheetData>
      <sheetData sheetId="42"/>
      <sheetData sheetId="43"/>
      <sheetData sheetId="44"/>
      <sheetData sheetId="45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6"/>
      <sheetData sheetId="47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G49"/>
  <sheetViews>
    <sheetView showGridLines="0" topLeftCell="N1" zoomScale="53" zoomScaleNormal="70" zoomScalePageLayoutView="85" workbookViewId="0">
      <selection activeCell="Z39" sqref="Z39"/>
    </sheetView>
  </sheetViews>
  <sheetFormatPr defaultColWidth="9.44140625" defaultRowHeight="11.4"/>
  <cols>
    <col min="1" max="1" width="5.5546875" style="1" customWidth="1"/>
    <col min="2" max="2" width="47.44140625" style="1" customWidth="1"/>
    <col min="3" max="12" width="10.5546875" style="1" customWidth="1"/>
    <col min="13" max="13" width="9.44140625" style="1"/>
    <col min="14" max="24" width="9.44140625" style="1" customWidth="1"/>
    <col min="25" max="16384" width="9.44140625" style="1"/>
  </cols>
  <sheetData>
    <row r="1" spans="2:25" ht="30" customHeight="1">
      <c r="B1" s="271" t="s">
        <v>0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</row>
    <row r="2" spans="2:25" ht="15" customHeight="1">
      <c r="B2" s="260" t="s">
        <v>1</v>
      </c>
      <c r="C2" s="259" t="s">
        <v>224</v>
      </c>
      <c r="D2" s="259" t="s">
        <v>3</v>
      </c>
      <c r="E2" s="265" t="s">
        <v>4</v>
      </c>
      <c r="F2" s="265" t="s">
        <v>5</v>
      </c>
      <c r="G2" s="273" t="s">
        <v>6</v>
      </c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5"/>
      <c r="S2" s="273" t="s">
        <v>223</v>
      </c>
      <c r="T2" s="274"/>
      <c r="U2" s="274"/>
      <c r="V2" s="274"/>
      <c r="W2" s="274"/>
      <c r="X2" s="275"/>
      <c r="Y2" s="259" t="s">
        <v>233</v>
      </c>
    </row>
    <row r="3" spans="2:25" ht="15" customHeight="1">
      <c r="B3" s="260"/>
      <c r="C3" s="259"/>
      <c r="D3" s="259"/>
      <c r="E3" s="266"/>
      <c r="F3" s="266"/>
      <c r="G3" s="261" t="s">
        <v>7</v>
      </c>
      <c r="H3" s="261" t="s">
        <v>8</v>
      </c>
      <c r="I3" s="272" t="s">
        <v>9</v>
      </c>
      <c r="J3" s="272" t="s">
        <v>10</v>
      </c>
      <c r="K3" s="263" t="s">
        <v>11</v>
      </c>
      <c r="L3" s="263" t="s">
        <v>12</v>
      </c>
      <c r="M3" s="263" t="s">
        <v>13</v>
      </c>
      <c r="N3" s="263" t="s">
        <v>14</v>
      </c>
      <c r="O3" s="263" t="s">
        <v>15</v>
      </c>
      <c r="P3" s="261" t="s">
        <v>16</v>
      </c>
      <c r="Q3" s="261" t="s">
        <v>17</v>
      </c>
      <c r="R3" s="261" t="s">
        <v>18</v>
      </c>
      <c r="S3" s="261" t="s">
        <v>7</v>
      </c>
      <c r="T3" s="261" t="s">
        <v>8</v>
      </c>
      <c r="U3" s="261" t="s">
        <v>91</v>
      </c>
      <c r="V3" s="261" t="s">
        <v>10</v>
      </c>
      <c r="W3" s="261" t="s">
        <v>11</v>
      </c>
      <c r="X3" s="261" t="s">
        <v>12</v>
      </c>
      <c r="Y3" s="259"/>
    </row>
    <row r="4" spans="2:25" ht="15" customHeight="1">
      <c r="B4" s="260"/>
      <c r="C4" s="259"/>
      <c r="D4" s="259"/>
      <c r="E4" s="267"/>
      <c r="F4" s="267"/>
      <c r="G4" s="262"/>
      <c r="H4" s="262"/>
      <c r="I4" s="272"/>
      <c r="J4" s="272"/>
      <c r="K4" s="264"/>
      <c r="L4" s="264"/>
      <c r="M4" s="264"/>
      <c r="N4" s="264"/>
      <c r="O4" s="264"/>
      <c r="P4" s="262"/>
      <c r="Q4" s="262"/>
      <c r="R4" s="262"/>
      <c r="S4" s="262"/>
      <c r="T4" s="262"/>
      <c r="U4" s="262"/>
      <c r="V4" s="262"/>
      <c r="W4" s="262"/>
      <c r="X4" s="262"/>
      <c r="Y4" s="259"/>
    </row>
    <row r="5" spans="2:25" ht="15" customHeight="1"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Y5" s="21"/>
    </row>
    <row r="6" spans="2:25" ht="15" customHeight="1">
      <c r="B6" s="3" t="s">
        <v>20</v>
      </c>
      <c r="C6" s="4">
        <v>100</v>
      </c>
      <c r="D6" s="5">
        <v>13.7</v>
      </c>
      <c r="E6" s="5">
        <v>9.8000000000000007</v>
      </c>
      <c r="F6" s="5">
        <v>4.0999999999999996</v>
      </c>
      <c r="G6" s="5">
        <v>3.2</v>
      </c>
      <c r="H6" s="5">
        <v>2.4</v>
      </c>
      <c r="I6" s="5">
        <v>2.2999999999999998</v>
      </c>
      <c r="J6" s="5">
        <v>2.1</v>
      </c>
      <c r="K6" s="5">
        <v>1.7</v>
      </c>
      <c r="L6" s="130">
        <v>2.4</v>
      </c>
      <c r="M6" s="130">
        <v>2.4</v>
      </c>
      <c r="N6" s="130">
        <v>2.5</v>
      </c>
      <c r="O6" s="130">
        <v>2.2999999999999998</v>
      </c>
      <c r="P6" s="130">
        <v>2.6</v>
      </c>
      <c r="Q6" s="130">
        <v>3.8</v>
      </c>
      <c r="R6" s="130">
        <v>5</v>
      </c>
      <c r="S6" s="130">
        <v>6.1</v>
      </c>
      <c r="T6" s="130">
        <v>7.6</v>
      </c>
      <c r="U6" s="130">
        <v>8.5</v>
      </c>
      <c r="V6" s="130">
        <v>8.4</v>
      </c>
      <c r="W6" s="130">
        <v>9.5</v>
      </c>
      <c r="X6" s="130">
        <v>9.5</v>
      </c>
      <c r="Y6" s="27">
        <v>0.2</v>
      </c>
    </row>
    <row r="7" spans="2:25" ht="15" customHeight="1">
      <c r="B7" s="9" t="s">
        <v>21</v>
      </c>
      <c r="C7" s="4">
        <v>59</v>
      </c>
      <c r="D7" s="4">
        <v>9.5</v>
      </c>
      <c r="E7" s="4">
        <v>8.6999999999999993</v>
      </c>
      <c r="F7" s="4">
        <v>3.9</v>
      </c>
      <c r="G7" s="4">
        <v>3.3</v>
      </c>
      <c r="H7" s="4">
        <v>3</v>
      </c>
      <c r="I7" s="4">
        <v>3.1</v>
      </c>
      <c r="J7" s="4">
        <v>3.1</v>
      </c>
      <c r="K7" s="4">
        <v>3</v>
      </c>
      <c r="L7" s="130">
        <v>3</v>
      </c>
      <c r="M7" s="130">
        <v>3</v>
      </c>
      <c r="N7" s="130">
        <v>3.2</v>
      </c>
      <c r="O7" s="130">
        <v>3.1</v>
      </c>
      <c r="P7" s="130">
        <v>3.2</v>
      </c>
      <c r="Q7" s="130">
        <v>3.9</v>
      </c>
      <c r="R7" s="130">
        <v>4.5</v>
      </c>
      <c r="S7" s="130">
        <v>5</v>
      </c>
      <c r="T7" s="130">
        <v>5.6</v>
      </c>
      <c r="U7" s="130">
        <v>5.9</v>
      </c>
      <c r="V7" s="130">
        <v>6.3</v>
      </c>
      <c r="W7" s="130">
        <v>6.9</v>
      </c>
      <c r="X7" s="130">
        <v>7.3</v>
      </c>
      <c r="Y7" s="23">
        <v>0.4</v>
      </c>
    </row>
    <row r="8" spans="2:25" ht="15" customHeight="1">
      <c r="B8" s="9" t="s">
        <v>22</v>
      </c>
      <c r="C8" s="4">
        <v>41</v>
      </c>
      <c r="D8" s="4">
        <v>19.399999999999999</v>
      </c>
      <c r="E8" s="4">
        <v>10.7</v>
      </c>
      <c r="F8" s="4">
        <v>4.8</v>
      </c>
      <c r="G8" s="4">
        <v>3.2</v>
      </c>
      <c r="H8" s="4">
        <v>1.9</v>
      </c>
      <c r="I8" s="4">
        <v>1.5</v>
      </c>
      <c r="J8" s="4">
        <v>1</v>
      </c>
      <c r="K8" s="4">
        <v>0.1</v>
      </c>
      <c r="L8" s="130">
        <v>1.8</v>
      </c>
      <c r="M8" s="130">
        <v>1.7</v>
      </c>
      <c r="N8" s="130">
        <v>1.6</v>
      </c>
      <c r="O8" s="130">
        <v>1.1000000000000001</v>
      </c>
      <c r="P8" s="130">
        <v>1.7</v>
      </c>
      <c r="Q8" s="130">
        <v>3.9</v>
      </c>
      <c r="R8" s="130">
        <v>5.9</v>
      </c>
      <c r="S8" s="130">
        <v>7.8</v>
      </c>
      <c r="T8" s="130">
        <v>10.5</v>
      </c>
      <c r="U8" s="130">
        <v>12.4</v>
      </c>
      <c r="V8" s="130">
        <v>11.7</v>
      </c>
      <c r="W8" s="130">
        <v>13.3</v>
      </c>
      <c r="X8" s="130">
        <v>12.6</v>
      </c>
      <c r="Y8" s="23">
        <v>-0.1</v>
      </c>
    </row>
    <row r="9" spans="2:25" ht="15" customHeight="1">
      <c r="B9" s="10" t="s">
        <v>23</v>
      </c>
      <c r="C9" s="7">
        <v>19</v>
      </c>
      <c r="D9" s="7">
        <v>23.5</v>
      </c>
      <c r="E9" s="7">
        <v>3.3</v>
      </c>
      <c r="F9" s="7">
        <v>3.9</v>
      </c>
      <c r="G9" s="7">
        <v>1.1000000000000001</v>
      </c>
      <c r="H9" s="7">
        <v>-1.3</v>
      </c>
      <c r="I9" s="7">
        <v>-1</v>
      </c>
      <c r="J9" s="7">
        <v>0.8</v>
      </c>
      <c r="K9" s="7">
        <v>1.5</v>
      </c>
      <c r="L9" s="131">
        <v>5</v>
      </c>
      <c r="M9" s="131">
        <v>3.3</v>
      </c>
      <c r="N9" s="131">
        <v>0.9</v>
      </c>
      <c r="O9" s="131">
        <v>-1.1000000000000001</v>
      </c>
      <c r="P9" s="131">
        <v>-1.3</v>
      </c>
      <c r="Q9" s="131">
        <v>1</v>
      </c>
      <c r="R9" s="131">
        <v>4.0999999999999996</v>
      </c>
      <c r="S9" s="131">
        <v>5.5</v>
      </c>
      <c r="T9" s="131">
        <v>9.6999999999999993</v>
      </c>
      <c r="U9" s="131">
        <v>11.8</v>
      </c>
      <c r="V9" s="131">
        <v>7.6</v>
      </c>
      <c r="W9" s="131">
        <v>7.1</v>
      </c>
      <c r="X9" s="131">
        <v>5.0999999999999996</v>
      </c>
      <c r="Y9" s="25">
        <v>-1.5</v>
      </c>
    </row>
    <row r="10" spans="2:25" ht="15" customHeight="1">
      <c r="B10" s="10" t="s">
        <v>24</v>
      </c>
      <c r="C10" s="7">
        <v>19.2</v>
      </c>
      <c r="D10" s="7">
        <v>16.100000000000001</v>
      </c>
      <c r="E10" s="7">
        <v>18</v>
      </c>
      <c r="F10" s="7">
        <v>8.6</v>
      </c>
      <c r="G10" s="7">
        <v>8</v>
      </c>
      <c r="H10" s="7">
        <v>6.7</v>
      </c>
      <c r="I10" s="7">
        <v>5.5</v>
      </c>
      <c r="J10" s="7">
        <v>4.3</v>
      </c>
      <c r="K10" s="7">
        <v>3.5</v>
      </c>
      <c r="L10" s="131">
        <v>3.2</v>
      </c>
      <c r="M10" s="131">
        <v>3.8</v>
      </c>
      <c r="N10" s="131">
        <v>5.2</v>
      </c>
      <c r="O10" s="131">
        <v>6</v>
      </c>
      <c r="P10" s="131">
        <v>7.5</v>
      </c>
      <c r="Q10" s="131">
        <v>9.1999999999999993</v>
      </c>
      <c r="R10" s="131">
        <v>9.9</v>
      </c>
      <c r="S10" s="131">
        <v>11.7</v>
      </c>
      <c r="T10" s="131">
        <v>12.1</v>
      </c>
      <c r="U10" s="131">
        <v>13</v>
      </c>
      <c r="V10" s="131">
        <v>14.4</v>
      </c>
      <c r="W10" s="131">
        <v>17.3</v>
      </c>
      <c r="X10" s="131">
        <v>18</v>
      </c>
      <c r="Y10" s="25">
        <v>1.1000000000000001</v>
      </c>
    </row>
    <row r="11" spans="2:25" ht="15" customHeight="1">
      <c r="B11" s="10" t="s">
        <v>25</v>
      </c>
      <c r="C11" s="7">
        <v>2.8</v>
      </c>
      <c r="D11" s="7">
        <v>20</v>
      </c>
      <c r="E11" s="7">
        <v>9.1</v>
      </c>
      <c r="F11" s="7">
        <v>-8.1999999999999993</v>
      </c>
      <c r="G11" s="7">
        <v>-6.1</v>
      </c>
      <c r="H11" s="7">
        <v>6.1</v>
      </c>
      <c r="I11" s="7">
        <v>-7.7</v>
      </c>
      <c r="J11" s="7">
        <v>-18.2</v>
      </c>
      <c r="K11" s="7">
        <v>-28.2</v>
      </c>
      <c r="L11" s="131">
        <v>-26.5</v>
      </c>
      <c r="M11" s="131">
        <v>-21.5</v>
      </c>
      <c r="N11" s="131">
        <v>-17.899999999999999</v>
      </c>
      <c r="O11" s="131">
        <v>-17.5</v>
      </c>
      <c r="P11" s="131">
        <v>-16.600000000000001</v>
      </c>
      <c r="Q11" s="131">
        <v>-13.6</v>
      </c>
      <c r="R11" s="131">
        <v>-10.5</v>
      </c>
      <c r="S11" s="131">
        <v>-4.7</v>
      </c>
      <c r="T11" s="131">
        <v>4.4000000000000004</v>
      </c>
      <c r="U11" s="131">
        <v>12.5</v>
      </c>
      <c r="V11" s="131">
        <v>24.7</v>
      </c>
      <c r="W11" s="131">
        <v>37.9</v>
      </c>
      <c r="X11" s="131">
        <v>35.1</v>
      </c>
      <c r="Y11" s="25">
        <v>0.1</v>
      </c>
    </row>
    <row r="12" spans="2:25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Y12" s="24"/>
    </row>
    <row r="13" spans="2:25" ht="15" customHeight="1">
      <c r="B13" s="268" t="s">
        <v>26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70"/>
    </row>
    <row r="14" spans="2:25" ht="15" customHeight="1">
      <c r="B14" s="9" t="s">
        <v>27</v>
      </c>
      <c r="C14" s="4">
        <v>43.3</v>
      </c>
      <c r="D14" s="4">
        <v>17.7</v>
      </c>
      <c r="E14" s="4">
        <v>7.8</v>
      </c>
      <c r="F14" s="4">
        <v>4.8</v>
      </c>
      <c r="G14" s="4">
        <v>3.1</v>
      </c>
      <c r="H14" s="4">
        <v>1.8</v>
      </c>
      <c r="I14" s="4">
        <v>1.8</v>
      </c>
      <c r="J14" s="4">
        <v>2.5</v>
      </c>
      <c r="K14" s="4">
        <v>2.7</v>
      </c>
      <c r="L14" s="130">
        <v>4.2</v>
      </c>
      <c r="M14" s="130">
        <v>3.5</v>
      </c>
      <c r="N14" s="130">
        <v>2.2999999999999998</v>
      </c>
      <c r="O14" s="130">
        <v>1.3</v>
      </c>
      <c r="P14" s="130">
        <v>1.6</v>
      </c>
      <c r="Q14" s="130">
        <v>3.2</v>
      </c>
      <c r="R14" s="130">
        <v>4.9000000000000004</v>
      </c>
      <c r="S14" s="130">
        <v>5.9</v>
      </c>
      <c r="T14" s="130">
        <v>7.5</v>
      </c>
      <c r="U14" s="130">
        <v>10.4</v>
      </c>
      <c r="V14" s="130">
        <v>9.4</v>
      </c>
      <c r="W14" s="130">
        <v>9.9</v>
      </c>
      <c r="X14" s="130">
        <v>9.4</v>
      </c>
      <c r="Y14" s="23">
        <v>-0.1</v>
      </c>
    </row>
    <row r="15" spans="2:25" ht="15" customHeight="1">
      <c r="B15" s="9" t="s">
        <v>28</v>
      </c>
      <c r="C15" s="4">
        <v>7.9</v>
      </c>
      <c r="D15" s="4">
        <v>20.7</v>
      </c>
      <c r="E15" s="4">
        <v>17.899999999999999</v>
      </c>
      <c r="F15" s="4">
        <v>13</v>
      </c>
      <c r="G15" s="4">
        <v>12.6</v>
      </c>
      <c r="H15" s="4">
        <v>12.1</v>
      </c>
      <c r="I15" s="4">
        <v>12.1</v>
      </c>
      <c r="J15" s="4">
        <v>11.8</v>
      </c>
      <c r="K15" s="4">
        <v>11.6</v>
      </c>
      <c r="L15" s="130">
        <v>10.8</v>
      </c>
      <c r="M15" s="130">
        <v>10.8</v>
      </c>
      <c r="N15" s="130">
        <v>9.8000000000000007</v>
      </c>
      <c r="O15" s="130">
        <v>9.4</v>
      </c>
      <c r="P15" s="130">
        <v>9.5</v>
      </c>
      <c r="Q15" s="130">
        <v>9.5</v>
      </c>
      <c r="R15" s="130">
        <v>9.1999999999999993</v>
      </c>
      <c r="S15" s="130">
        <v>9.4</v>
      </c>
      <c r="T15" s="130">
        <v>9.9</v>
      </c>
      <c r="U15" s="130">
        <v>9.6999999999999993</v>
      </c>
      <c r="V15" s="130">
        <v>9.6999999999999993</v>
      </c>
      <c r="W15" s="130">
        <v>9.3000000000000007</v>
      </c>
      <c r="X15" s="130">
        <v>9.8000000000000007</v>
      </c>
      <c r="Y15" s="23">
        <v>1</v>
      </c>
    </row>
    <row r="16" spans="2:25" ht="15" customHeight="1">
      <c r="B16" s="9" t="s">
        <v>29</v>
      </c>
      <c r="C16" s="4">
        <v>5.2</v>
      </c>
      <c r="D16" s="4">
        <v>0.9</v>
      </c>
      <c r="E16" s="4">
        <v>2</v>
      </c>
      <c r="F16" s="4">
        <v>-2.2999999999999998</v>
      </c>
      <c r="G16" s="4">
        <v>-3.3</v>
      </c>
      <c r="H16" s="4">
        <v>-4.0999999999999996</v>
      </c>
      <c r="I16" s="4">
        <v>-2.8</v>
      </c>
      <c r="J16" s="4">
        <v>-4.3</v>
      </c>
      <c r="K16" s="4">
        <v>-4.2</v>
      </c>
      <c r="L16" s="130">
        <v>-4</v>
      </c>
      <c r="M16" s="130">
        <v>-4.3</v>
      </c>
      <c r="N16" s="130">
        <v>-4.5</v>
      </c>
      <c r="O16" s="130">
        <v>-5.2</v>
      </c>
      <c r="P16" s="130">
        <v>-5.0999999999999996</v>
      </c>
      <c r="Q16" s="130">
        <v>-6.1</v>
      </c>
      <c r="R16" s="130">
        <v>-7.3</v>
      </c>
      <c r="S16" s="130">
        <v>-5.7</v>
      </c>
      <c r="T16" s="130">
        <v>-4.9000000000000004</v>
      </c>
      <c r="U16" s="130">
        <v>-5</v>
      </c>
      <c r="V16" s="130">
        <v>-4.5999999999999996</v>
      </c>
      <c r="W16" s="130">
        <v>-3.8</v>
      </c>
      <c r="X16" s="130">
        <v>-3.8</v>
      </c>
      <c r="Y16" s="23">
        <v>-2.8</v>
      </c>
    </row>
    <row r="17" spans="2:33" ht="15" customHeight="1">
      <c r="B17" s="9" t="s">
        <v>30</v>
      </c>
      <c r="C17" s="4">
        <v>7.8</v>
      </c>
      <c r="D17" s="4">
        <v>10.6</v>
      </c>
      <c r="E17" s="4">
        <v>10.6</v>
      </c>
      <c r="F17" s="4">
        <v>-1.9</v>
      </c>
      <c r="G17" s="4">
        <v>-2.8</v>
      </c>
      <c r="H17" s="4">
        <v>-5.2</v>
      </c>
      <c r="I17" s="4">
        <v>-8.1</v>
      </c>
      <c r="J17" s="4">
        <v>-11.3</v>
      </c>
      <c r="K17" s="4">
        <v>-13.1</v>
      </c>
      <c r="L17" s="130">
        <v>-12.2</v>
      </c>
      <c r="M17" s="130">
        <v>-9.1</v>
      </c>
      <c r="N17" s="130">
        <v>-3.1</v>
      </c>
      <c r="O17" s="130">
        <v>0.6</v>
      </c>
      <c r="P17" s="130">
        <v>5.5</v>
      </c>
      <c r="Q17" s="130">
        <v>10.8</v>
      </c>
      <c r="R17" s="130">
        <v>13.6</v>
      </c>
      <c r="S17" s="130">
        <v>18.399999999999999</v>
      </c>
      <c r="T17" s="130">
        <v>18.600000000000001</v>
      </c>
      <c r="U17" s="130">
        <v>22</v>
      </c>
      <c r="V17" s="130">
        <v>26.5</v>
      </c>
      <c r="W17" s="130">
        <v>35.299999999999997</v>
      </c>
      <c r="X17" s="130">
        <v>36.4</v>
      </c>
      <c r="Y17" s="23">
        <v>0.4</v>
      </c>
    </row>
    <row r="18" spans="2:33" ht="23.25" customHeight="1">
      <c r="B18" s="11" t="s">
        <v>31</v>
      </c>
      <c r="C18" s="7">
        <v>0.6</v>
      </c>
      <c r="D18" s="7">
        <v>47.5</v>
      </c>
      <c r="E18" s="7">
        <v>23.7</v>
      </c>
      <c r="F18" s="7">
        <v>6.9</v>
      </c>
      <c r="G18" s="7">
        <v>6.6</v>
      </c>
      <c r="H18" s="7">
        <v>3.4</v>
      </c>
      <c r="I18" s="7">
        <v>3.4</v>
      </c>
      <c r="J18" s="7">
        <v>6</v>
      </c>
      <c r="K18" s="7">
        <v>5.2</v>
      </c>
      <c r="L18" s="131">
        <v>4.4000000000000004</v>
      </c>
      <c r="M18" s="131">
        <v>4.4000000000000004</v>
      </c>
      <c r="N18" s="131">
        <v>3.8</v>
      </c>
      <c r="O18" s="131">
        <v>3.2</v>
      </c>
      <c r="P18" s="131">
        <v>3.2</v>
      </c>
      <c r="Q18" s="131">
        <v>3</v>
      </c>
      <c r="R18" s="131">
        <v>2.7</v>
      </c>
      <c r="S18" s="131">
        <v>2.8</v>
      </c>
      <c r="T18" s="131">
        <v>4.0999999999999996</v>
      </c>
      <c r="U18" s="131">
        <v>4.5</v>
      </c>
      <c r="V18" s="131">
        <v>2.4</v>
      </c>
      <c r="W18" s="131">
        <v>2.6</v>
      </c>
      <c r="X18" s="131">
        <v>3.7</v>
      </c>
      <c r="Y18" s="25">
        <v>1</v>
      </c>
    </row>
    <row r="19" spans="2:33" ht="15" customHeight="1">
      <c r="B19" s="11" t="s">
        <v>32</v>
      </c>
      <c r="C19" s="7">
        <v>0.3</v>
      </c>
      <c r="D19" s="7">
        <v>20.2</v>
      </c>
      <c r="E19" s="7">
        <v>19.899999999999999</v>
      </c>
      <c r="F19" s="7">
        <v>12.7</v>
      </c>
      <c r="G19" s="7">
        <v>11.1</v>
      </c>
      <c r="H19" s="7">
        <v>25.8</v>
      </c>
      <c r="I19" s="7">
        <v>26.2</v>
      </c>
      <c r="J19" s="7">
        <v>25.6</v>
      </c>
      <c r="K19" s="7">
        <v>25.1</v>
      </c>
      <c r="L19" s="131">
        <v>23.6</v>
      </c>
      <c r="M19" s="131">
        <v>23.6</v>
      </c>
      <c r="N19" s="131">
        <v>22.5</v>
      </c>
      <c r="O19" s="131">
        <v>21.9</v>
      </c>
      <c r="P19" s="131">
        <v>19.600000000000001</v>
      </c>
      <c r="Q19" s="131">
        <v>18.899999999999999</v>
      </c>
      <c r="R19" s="131">
        <v>18.5</v>
      </c>
      <c r="S19" s="131">
        <v>31.5</v>
      </c>
      <c r="T19" s="131">
        <v>14.1</v>
      </c>
      <c r="U19" s="131">
        <v>11.7</v>
      </c>
      <c r="V19" s="131">
        <v>11.5</v>
      </c>
      <c r="W19" s="131">
        <v>11</v>
      </c>
      <c r="X19" s="131">
        <v>11</v>
      </c>
      <c r="Y19" s="25">
        <v>0</v>
      </c>
    </row>
    <row r="20" spans="2:33" ht="15" customHeight="1">
      <c r="B20" s="11" t="s">
        <v>33</v>
      </c>
      <c r="C20" s="7">
        <v>0.2</v>
      </c>
      <c r="D20" s="7">
        <v>0.87859688006652448</v>
      </c>
      <c r="E20" s="7">
        <v>3.2</v>
      </c>
      <c r="F20" s="7">
        <v>12.3</v>
      </c>
      <c r="G20" s="7">
        <v>2.6</v>
      </c>
      <c r="H20" s="7">
        <v>-1.7</v>
      </c>
      <c r="I20" s="7">
        <v>-5</v>
      </c>
      <c r="J20" s="7">
        <v>-7.8</v>
      </c>
      <c r="K20" s="7">
        <v>-7.6</v>
      </c>
      <c r="L20" s="131">
        <v>-3.5</v>
      </c>
      <c r="M20" s="131">
        <v>-3.6</v>
      </c>
      <c r="N20" s="131">
        <v>-3.6</v>
      </c>
      <c r="O20" s="131">
        <v>-3.4</v>
      </c>
      <c r="P20" s="131">
        <v>-2.9</v>
      </c>
      <c r="Q20" s="131">
        <v>-2.9</v>
      </c>
      <c r="R20" s="131">
        <v>-1.5</v>
      </c>
      <c r="S20" s="131">
        <v>-0.6</v>
      </c>
      <c r="T20" s="131">
        <v>2.6</v>
      </c>
      <c r="U20" s="131">
        <v>5.3</v>
      </c>
      <c r="V20" s="131">
        <v>8.3000000000000007</v>
      </c>
      <c r="W20" s="131">
        <v>7.9</v>
      </c>
      <c r="X20" s="131">
        <v>3.4</v>
      </c>
      <c r="Y20" s="25">
        <v>0</v>
      </c>
    </row>
    <row r="21" spans="2:33" ht="15" customHeight="1">
      <c r="B21" s="11" t="s">
        <v>34</v>
      </c>
      <c r="C21" s="7">
        <v>2.2000000000000002</v>
      </c>
      <c r="D21" s="7">
        <v>1.2</v>
      </c>
      <c r="E21" s="7">
        <v>22.9</v>
      </c>
      <c r="F21" s="7">
        <v>-28.7</v>
      </c>
      <c r="G21" s="7">
        <v>-21.1</v>
      </c>
      <c r="H21" s="7">
        <v>-31.3</v>
      </c>
      <c r="I21" s="7">
        <v>-39.200000000000003</v>
      </c>
      <c r="J21" s="7">
        <v>-46.5</v>
      </c>
      <c r="K21" s="7">
        <v>-53.5</v>
      </c>
      <c r="L21" s="131">
        <v>-52.5</v>
      </c>
      <c r="M21" s="131">
        <v>-43</v>
      </c>
      <c r="N21" s="131">
        <v>-17.8</v>
      </c>
      <c r="O21" s="131">
        <v>0.4</v>
      </c>
      <c r="P21" s="131">
        <v>24</v>
      </c>
      <c r="Q21" s="131">
        <v>39.4</v>
      </c>
      <c r="R21" s="131">
        <v>56.3</v>
      </c>
      <c r="S21" s="131">
        <v>34.799999999999997</v>
      </c>
      <c r="T21" s="131">
        <v>44.6</v>
      </c>
      <c r="U21" s="131">
        <v>63.6</v>
      </c>
      <c r="V21" s="131">
        <v>89.9</v>
      </c>
      <c r="W21" s="131">
        <v>161.6</v>
      </c>
      <c r="X21" s="131">
        <v>175.3</v>
      </c>
      <c r="Y21" s="25">
        <v>0.7</v>
      </c>
    </row>
    <row r="22" spans="2:33" ht="15" customHeight="1">
      <c r="B22" s="11" t="s">
        <v>35</v>
      </c>
      <c r="C22" s="7">
        <v>1.3</v>
      </c>
      <c r="D22" s="7">
        <v>3.7928590290761974</v>
      </c>
      <c r="E22" s="7">
        <v>5.2</v>
      </c>
      <c r="F22" s="7">
        <v>14.6</v>
      </c>
      <c r="G22" s="7">
        <v>0.3</v>
      </c>
      <c r="H22" s="7">
        <v>-2.4</v>
      </c>
      <c r="I22" s="7">
        <v>-8.4</v>
      </c>
      <c r="J22" s="7">
        <v>-13.7</v>
      </c>
      <c r="K22" s="7">
        <v>-13.7</v>
      </c>
      <c r="L22" s="131">
        <v>-13.7</v>
      </c>
      <c r="M22" s="131">
        <v>-13.7</v>
      </c>
      <c r="N22" s="131">
        <v>-13.7</v>
      </c>
      <c r="O22" s="131">
        <v>-13.7</v>
      </c>
      <c r="P22" s="131">
        <v>-10.9</v>
      </c>
      <c r="Q22" s="131">
        <v>-3.6</v>
      </c>
      <c r="R22" s="131">
        <v>-2.4</v>
      </c>
      <c r="S22" s="131">
        <v>4</v>
      </c>
      <c r="T22" s="131">
        <v>5.8</v>
      </c>
      <c r="U22" s="131">
        <v>10.6</v>
      </c>
      <c r="V22" s="131">
        <v>15.2</v>
      </c>
      <c r="W22" s="131">
        <v>15.2</v>
      </c>
      <c r="X22" s="131">
        <v>15.2</v>
      </c>
      <c r="Y22" s="25">
        <v>0</v>
      </c>
    </row>
    <row r="23" spans="2:33" ht="15" customHeight="1">
      <c r="B23" s="11" t="s">
        <v>36</v>
      </c>
      <c r="C23" s="7">
        <v>1.3</v>
      </c>
      <c r="D23" s="7">
        <v>28.1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36.6</v>
      </c>
      <c r="T23" s="131">
        <v>36.6</v>
      </c>
      <c r="U23" s="131">
        <v>36.6</v>
      </c>
      <c r="V23" s="131">
        <v>36.6</v>
      </c>
      <c r="W23" s="131">
        <v>36.6</v>
      </c>
      <c r="X23" s="131">
        <v>36.6</v>
      </c>
      <c r="Y23" s="25">
        <v>0</v>
      </c>
    </row>
    <row r="24" spans="2:33" ht="15" customHeight="1">
      <c r="B24" s="9" t="s">
        <v>37</v>
      </c>
      <c r="C24" s="4">
        <v>10.6</v>
      </c>
      <c r="D24" s="4">
        <v>16.7</v>
      </c>
      <c r="E24" s="4">
        <v>12.9</v>
      </c>
      <c r="F24" s="4">
        <v>-2.2999999999999998</v>
      </c>
      <c r="G24" s="4">
        <v>-1.4</v>
      </c>
      <c r="H24" s="4">
        <v>-1.2</v>
      </c>
      <c r="I24" s="4">
        <v>-1</v>
      </c>
      <c r="J24" s="4">
        <v>-3.3</v>
      </c>
      <c r="K24" s="4">
        <v>-6.6</v>
      </c>
      <c r="L24" s="130">
        <v>-5.8</v>
      </c>
      <c r="M24" s="130">
        <v>-3.6</v>
      </c>
      <c r="N24" s="130">
        <v>-1.8</v>
      </c>
      <c r="O24" s="130">
        <v>-1</v>
      </c>
      <c r="P24" s="130">
        <v>-0.1</v>
      </c>
      <c r="Q24" s="130">
        <v>1.1000000000000001</v>
      </c>
      <c r="R24" s="130">
        <v>2.7</v>
      </c>
      <c r="S24" s="130">
        <v>4.4000000000000004</v>
      </c>
      <c r="T24" s="130">
        <v>6</v>
      </c>
      <c r="U24" s="130">
        <v>7.2</v>
      </c>
      <c r="V24" s="130">
        <v>9.1999999999999993</v>
      </c>
      <c r="W24" s="130">
        <v>12.2</v>
      </c>
      <c r="X24" s="130">
        <v>12</v>
      </c>
      <c r="Y24" s="23">
        <v>1</v>
      </c>
    </row>
    <row r="25" spans="2:33" ht="15" customHeight="1">
      <c r="B25" s="9" t="s">
        <v>38</v>
      </c>
      <c r="C25" s="4">
        <v>2.9</v>
      </c>
      <c r="D25" s="4">
        <v>9.1</v>
      </c>
      <c r="E25" s="4">
        <v>15.1</v>
      </c>
      <c r="F25" s="4">
        <v>11.8</v>
      </c>
      <c r="G25" s="4">
        <v>9.9</v>
      </c>
      <c r="H25" s="4">
        <v>8.6</v>
      </c>
      <c r="I25" s="4">
        <v>6.9</v>
      </c>
      <c r="J25" s="4">
        <v>5.8</v>
      </c>
      <c r="K25" s="4">
        <v>5.9</v>
      </c>
      <c r="L25" s="130">
        <v>7.1</v>
      </c>
      <c r="M25" s="130">
        <v>7.6</v>
      </c>
      <c r="N25" s="130">
        <v>7.6</v>
      </c>
      <c r="O25" s="130">
        <v>7.7</v>
      </c>
      <c r="P25" s="130">
        <v>3.3</v>
      </c>
      <c r="Q25" s="130">
        <v>3.6</v>
      </c>
      <c r="R25" s="130">
        <v>4.0999999999999996</v>
      </c>
      <c r="S25" s="130">
        <v>4.3</v>
      </c>
      <c r="T25" s="130">
        <v>4.2</v>
      </c>
      <c r="U25" s="130">
        <v>3.5</v>
      </c>
      <c r="V25" s="130">
        <v>3.7</v>
      </c>
      <c r="W25" s="130">
        <v>6</v>
      </c>
      <c r="X25" s="130">
        <v>5</v>
      </c>
      <c r="Y25" s="23">
        <v>0</v>
      </c>
    </row>
    <row r="26" spans="2:33" ht="15" customHeight="1">
      <c r="B26" s="12" t="s">
        <v>39</v>
      </c>
      <c r="C26" s="8">
        <v>1.4</v>
      </c>
      <c r="D26" s="8">
        <v>14.9</v>
      </c>
      <c r="E26" s="8">
        <v>13.4</v>
      </c>
      <c r="F26" s="8">
        <v>13.5</v>
      </c>
      <c r="G26" s="8">
        <v>13.5</v>
      </c>
      <c r="H26" s="8">
        <v>13.3</v>
      </c>
      <c r="I26" s="8">
        <v>13.5</v>
      </c>
      <c r="J26" s="8">
        <v>13.5</v>
      </c>
      <c r="K26" s="8">
        <v>13.5</v>
      </c>
      <c r="L26" s="138">
        <v>13.3</v>
      </c>
      <c r="M26" s="130">
        <v>13.2</v>
      </c>
      <c r="N26" s="137">
        <v>13</v>
      </c>
      <c r="O26" s="137">
        <v>14.1</v>
      </c>
      <c r="P26" s="137">
        <v>13.8</v>
      </c>
      <c r="Q26" s="137">
        <v>13.9</v>
      </c>
      <c r="R26" s="137">
        <v>13.9</v>
      </c>
      <c r="S26" s="137">
        <v>13.7</v>
      </c>
      <c r="T26" s="137">
        <v>14</v>
      </c>
      <c r="U26" s="137">
        <v>14.1</v>
      </c>
      <c r="V26" s="137">
        <v>14.5</v>
      </c>
      <c r="W26" s="137">
        <v>14.7</v>
      </c>
      <c r="X26" s="137">
        <v>14.7</v>
      </c>
      <c r="Y26" s="26">
        <v>0.3</v>
      </c>
    </row>
    <row r="27" spans="2:33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32"/>
      <c r="M27" s="13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2:33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33" ht="15" customHeight="1">
      <c r="B29" s="260" t="s">
        <v>1</v>
      </c>
      <c r="C29" s="259" t="s">
        <v>225</v>
      </c>
      <c r="D29" s="259" t="s">
        <v>3</v>
      </c>
      <c r="E29" s="265" t="s">
        <v>4</v>
      </c>
      <c r="F29" s="265" t="s">
        <v>5</v>
      </c>
      <c r="G29" s="273" t="s">
        <v>6</v>
      </c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5"/>
      <c r="S29" s="273" t="s">
        <v>223</v>
      </c>
      <c r="T29" s="274"/>
      <c r="U29" s="274"/>
      <c r="V29" s="274"/>
      <c r="W29" s="274"/>
      <c r="X29" s="275"/>
      <c r="Y29" s="259" t="s">
        <v>233</v>
      </c>
      <c r="AG29" s="191"/>
    </row>
    <row r="30" spans="2:33" ht="15" customHeight="1">
      <c r="B30" s="260"/>
      <c r="C30" s="259"/>
      <c r="D30" s="259"/>
      <c r="E30" s="266"/>
      <c r="F30" s="266"/>
      <c r="G30" s="261" t="s">
        <v>7</v>
      </c>
      <c r="H30" s="261" t="s">
        <v>8</v>
      </c>
      <c r="I30" s="272" t="s">
        <v>9</v>
      </c>
      <c r="J30" s="272" t="s">
        <v>10</v>
      </c>
      <c r="K30" s="263" t="s">
        <v>11</v>
      </c>
      <c r="L30" s="263" t="s">
        <v>12</v>
      </c>
      <c r="M30" s="263" t="s">
        <v>13</v>
      </c>
      <c r="N30" s="263" t="s">
        <v>14</v>
      </c>
      <c r="O30" s="263" t="s">
        <v>15</v>
      </c>
      <c r="P30" s="261" t="s">
        <v>16</v>
      </c>
      <c r="Q30" s="261" t="s">
        <v>17</v>
      </c>
      <c r="R30" s="261" t="s">
        <v>18</v>
      </c>
      <c r="S30" s="261" t="s">
        <v>7</v>
      </c>
      <c r="T30" s="261" t="s">
        <v>8</v>
      </c>
      <c r="U30" s="261" t="s">
        <v>91</v>
      </c>
      <c r="V30" s="261" t="s">
        <v>10</v>
      </c>
      <c r="W30" s="263" t="s">
        <v>11</v>
      </c>
      <c r="X30" s="263" t="s">
        <v>12</v>
      </c>
      <c r="Y30" s="259"/>
    </row>
    <row r="31" spans="2:33" ht="15" customHeight="1">
      <c r="B31" s="260"/>
      <c r="C31" s="259"/>
      <c r="D31" s="259"/>
      <c r="E31" s="267"/>
      <c r="F31" s="267"/>
      <c r="G31" s="262"/>
      <c r="H31" s="262"/>
      <c r="I31" s="272"/>
      <c r="J31" s="272"/>
      <c r="K31" s="264"/>
      <c r="L31" s="264"/>
      <c r="M31" s="264"/>
      <c r="N31" s="264"/>
      <c r="O31" s="264"/>
      <c r="P31" s="262"/>
      <c r="Q31" s="262"/>
      <c r="R31" s="262"/>
      <c r="S31" s="262"/>
      <c r="T31" s="262"/>
      <c r="U31" s="262"/>
      <c r="V31" s="262"/>
      <c r="W31" s="264"/>
      <c r="X31" s="264"/>
      <c r="Y31" s="259"/>
    </row>
    <row r="32" spans="2:33" ht="15" customHeight="1">
      <c r="B32" s="142" t="s">
        <v>40</v>
      </c>
      <c r="C32" s="143"/>
      <c r="D32" s="143"/>
      <c r="E32" s="17"/>
      <c r="F32" s="17"/>
      <c r="G32" s="17"/>
      <c r="H32" s="17"/>
      <c r="I32" s="17"/>
      <c r="J32" s="17"/>
      <c r="K32" s="17"/>
      <c r="L32" s="17"/>
      <c r="Y32" s="22"/>
    </row>
    <row r="33" spans="2:25" ht="15" customHeight="1">
      <c r="B33" s="3" t="s">
        <v>41</v>
      </c>
      <c r="C33" s="4">
        <v>100</v>
      </c>
      <c r="D33" s="4">
        <v>16.5</v>
      </c>
      <c r="E33" s="4">
        <v>14.2</v>
      </c>
      <c r="F33" s="4">
        <v>-7.4</v>
      </c>
      <c r="G33" s="4">
        <v>-5.9</v>
      </c>
      <c r="H33" s="4">
        <v>-6.8</v>
      </c>
      <c r="I33" s="4">
        <v>-4.2</v>
      </c>
      <c r="J33" s="4">
        <v>-2.6</v>
      </c>
      <c r="K33" s="4">
        <v>-5.0999999999999996</v>
      </c>
      <c r="L33" s="130">
        <v>-4.5999999999999996</v>
      </c>
      <c r="M33" s="130">
        <v>-7.5</v>
      </c>
      <c r="N33" s="130">
        <v>-4.7</v>
      </c>
      <c r="O33" s="130">
        <v>-1.7</v>
      </c>
      <c r="P33" s="130">
        <v>3.2</v>
      </c>
      <c r="Q33" s="130">
        <v>8.6</v>
      </c>
      <c r="R33" s="130">
        <v>14.5</v>
      </c>
      <c r="S33" s="130">
        <v>17.600000000000001</v>
      </c>
      <c r="T33" s="130">
        <v>26.6</v>
      </c>
      <c r="U33" s="130">
        <v>26.3</v>
      </c>
      <c r="V33" s="130">
        <v>27.8</v>
      </c>
      <c r="W33" s="130">
        <v>33.1</v>
      </c>
      <c r="X33" s="130">
        <v>39.1</v>
      </c>
      <c r="Y33" s="23">
        <v>2.4</v>
      </c>
    </row>
    <row r="34" spans="2:25" ht="15" customHeight="1">
      <c r="B34" s="9" t="s">
        <v>42</v>
      </c>
      <c r="C34" s="4">
        <v>14.3</v>
      </c>
      <c r="D34" s="4">
        <v>30.4</v>
      </c>
      <c r="E34" s="4">
        <v>14.3</v>
      </c>
      <c r="F34" s="4">
        <v>-22.8</v>
      </c>
      <c r="G34" s="4">
        <v>-16.600000000000001</v>
      </c>
      <c r="H34" s="4">
        <v>-18.600000000000001</v>
      </c>
      <c r="I34" s="4">
        <v>-23.7</v>
      </c>
      <c r="J34" s="4">
        <v>-26.8</v>
      </c>
      <c r="K34" s="4">
        <v>-32.4</v>
      </c>
      <c r="L34" s="130">
        <v>-36.299999999999997</v>
      </c>
      <c r="M34" s="130">
        <v>-34</v>
      </c>
      <c r="N34" s="130">
        <v>-25.9</v>
      </c>
      <c r="O34" s="130">
        <v>-8.4</v>
      </c>
      <c r="P34" s="130">
        <v>14.2</v>
      </c>
      <c r="Q34" s="130">
        <v>20.399999999999999</v>
      </c>
      <c r="R34" s="130">
        <v>29.5</v>
      </c>
      <c r="S34" s="130">
        <v>38.4</v>
      </c>
      <c r="T34" s="130">
        <v>70.8</v>
      </c>
      <c r="U34" s="130">
        <v>83</v>
      </c>
      <c r="V34" s="130">
        <v>100.6</v>
      </c>
      <c r="W34" s="130">
        <v>115.3</v>
      </c>
      <c r="X34" s="130">
        <v>151.6</v>
      </c>
      <c r="Y34" s="23">
        <v>10.9</v>
      </c>
    </row>
    <row r="35" spans="2:25" ht="15" customHeight="1">
      <c r="B35" s="11" t="s">
        <v>43</v>
      </c>
      <c r="C35" s="7">
        <v>2.2999999999999998</v>
      </c>
      <c r="D35" s="7">
        <v>47.8</v>
      </c>
      <c r="E35" s="7">
        <v>5.4</v>
      </c>
      <c r="F35" s="7">
        <v>-23.6</v>
      </c>
      <c r="G35" s="7">
        <v>-31.5</v>
      </c>
      <c r="H35" s="7">
        <v>-34.1</v>
      </c>
      <c r="I35" s="7">
        <v>-34.5</v>
      </c>
      <c r="J35" s="7">
        <v>-34.4</v>
      </c>
      <c r="K35" s="7">
        <v>-33.200000000000003</v>
      </c>
      <c r="L35" s="131">
        <v>-34.799999999999997</v>
      </c>
      <c r="M35" s="131">
        <v>-27.1</v>
      </c>
      <c r="N35" s="131">
        <v>-31.1</v>
      </c>
      <c r="O35" s="131">
        <v>-30.1</v>
      </c>
      <c r="P35" s="131">
        <v>-18.899999999999999</v>
      </c>
      <c r="Q35" s="131">
        <v>-8.1999999999999993</v>
      </c>
      <c r="R35" s="131">
        <v>-7.3</v>
      </c>
      <c r="S35" s="131">
        <v>1.2</v>
      </c>
      <c r="T35" s="131">
        <v>11.6</v>
      </c>
      <c r="U35" s="131">
        <v>14.6</v>
      </c>
      <c r="V35" s="131">
        <v>14.3</v>
      </c>
      <c r="W35" s="131">
        <v>10.3</v>
      </c>
      <c r="X35" s="131">
        <v>12.5</v>
      </c>
      <c r="Y35" s="25">
        <v>-0.6</v>
      </c>
    </row>
    <row r="36" spans="2:25" ht="15" customHeight="1">
      <c r="B36" s="11" t="s">
        <v>44</v>
      </c>
      <c r="C36" s="7">
        <v>3.4</v>
      </c>
      <c r="D36" s="7">
        <v>16.100000000000001</v>
      </c>
      <c r="E36" s="7">
        <v>24.9</v>
      </c>
      <c r="F36" s="7">
        <v>-32.299999999999997</v>
      </c>
      <c r="G36" s="7">
        <v>-20.5</v>
      </c>
      <c r="H36" s="7">
        <v>-25.4</v>
      </c>
      <c r="I36" s="7">
        <v>-33.299999999999997</v>
      </c>
      <c r="J36" s="7">
        <v>-47.9</v>
      </c>
      <c r="K36" s="7">
        <v>-53.2</v>
      </c>
      <c r="L36" s="131">
        <v>-62.2</v>
      </c>
      <c r="M36" s="131">
        <v>-59.3</v>
      </c>
      <c r="N36" s="131">
        <v>-40.5</v>
      </c>
      <c r="O36" s="131">
        <v>-22</v>
      </c>
      <c r="P36" s="131">
        <v>9.8000000000000007</v>
      </c>
      <c r="Q36" s="131">
        <v>20.8</v>
      </c>
      <c r="R36" s="131">
        <v>28.6</v>
      </c>
      <c r="S36" s="131">
        <v>24.6</v>
      </c>
      <c r="T36" s="131">
        <v>44.5</v>
      </c>
      <c r="U36" s="131">
        <v>61.2</v>
      </c>
      <c r="V36" s="131">
        <v>105.9</v>
      </c>
      <c r="W36" s="131">
        <v>139.9</v>
      </c>
      <c r="X36" s="131">
        <v>236.6</v>
      </c>
      <c r="Y36" s="25">
        <v>13.5</v>
      </c>
    </row>
    <row r="37" spans="2:25" ht="15" customHeight="1">
      <c r="B37" s="11" t="s">
        <v>45</v>
      </c>
      <c r="C37" s="7">
        <v>7.1</v>
      </c>
      <c r="D37" s="7">
        <v>29.3</v>
      </c>
      <c r="E37" s="7">
        <v>8.1999999999999993</v>
      </c>
      <c r="F37" s="7">
        <v>-21.4</v>
      </c>
      <c r="G37" s="7">
        <v>-11.8</v>
      </c>
      <c r="H37" s="7">
        <v>-11.3</v>
      </c>
      <c r="I37" s="7">
        <v>-17.5</v>
      </c>
      <c r="J37" s="7">
        <v>-11.4</v>
      </c>
      <c r="K37" s="7">
        <v>-21.9</v>
      </c>
      <c r="L37" s="131">
        <v>-20.2</v>
      </c>
      <c r="M37" s="131">
        <v>-21.8</v>
      </c>
      <c r="N37" s="131">
        <v>-22.4</v>
      </c>
      <c r="O37" s="131">
        <v>5.8</v>
      </c>
      <c r="P37" s="131">
        <v>28.3</v>
      </c>
      <c r="Q37" s="131">
        <v>28.6</v>
      </c>
      <c r="R37" s="131">
        <v>44.6</v>
      </c>
      <c r="S37" s="131">
        <v>64.900000000000006</v>
      </c>
      <c r="T37" s="131">
        <v>124.4</v>
      </c>
      <c r="U37" s="131">
        <v>139.9</v>
      </c>
      <c r="V37" s="131">
        <v>151.19999999999999</v>
      </c>
      <c r="W37" s="131">
        <v>168.8</v>
      </c>
      <c r="X37" s="131">
        <v>198.7</v>
      </c>
      <c r="Y37" s="25">
        <v>14.9</v>
      </c>
    </row>
    <row r="38" spans="2:25" ht="15" customHeight="1">
      <c r="B38" s="9" t="s">
        <v>46</v>
      </c>
      <c r="C38" s="4">
        <v>64.7</v>
      </c>
      <c r="D38" s="4">
        <v>18.5</v>
      </c>
      <c r="E38" s="4">
        <v>7.4</v>
      </c>
      <c r="F38" s="4">
        <v>-5.7</v>
      </c>
      <c r="G38" s="4">
        <v>-5.5</v>
      </c>
      <c r="H38" s="4">
        <v>-3.8</v>
      </c>
      <c r="I38" s="4">
        <v>-3</v>
      </c>
      <c r="J38" s="4">
        <v>-2.4</v>
      </c>
      <c r="K38" s="4">
        <v>-3.6</v>
      </c>
      <c r="L38" s="130">
        <v>-2.6</v>
      </c>
      <c r="M38" s="130">
        <v>-0.5</v>
      </c>
      <c r="N38" s="130">
        <v>1.7</v>
      </c>
      <c r="O38" s="130">
        <v>4</v>
      </c>
      <c r="P38" s="130">
        <v>8.4</v>
      </c>
      <c r="Q38" s="130">
        <v>12.5</v>
      </c>
      <c r="R38" s="130">
        <v>15.7</v>
      </c>
      <c r="S38" s="130">
        <v>19.8</v>
      </c>
      <c r="T38" s="130">
        <v>23.8</v>
      </c>
      <c r="U38" s="130">
        <v>26.9</v>
      </c>
      <c r="V38" s="130">
        <v>28</v>
      </c>
      <c r="W38" s="130">
        <v>34.1</v>
      </c>
      <c r="X38" s="130">
        <v>35.799999999999997</v>
      </c>
      <c r="Y38" s="23">
        <v>1.9</v>
      </c>
    </row>
    <row r="39" spans="2:25" ht="15" customHeight="1">
      <c r="B39" s="10" t="s">
        <v>47</v>
      </c>
      <c r="C39" s="7">
        <v>23</v>
      </c>
      <c r="D39" s="7">
        <v>12.5</v>
      </c>
      <c r="E39" s="7">
        <v>7</v>
      </c>
      <c r="F39" s="7">
        <v>1.8</v>
      </c>
      <c r="G39" s="7">
        <v>0.9</v>
      </c>
      <c r="H39" s="7">
        <v>2.5</v>
      </c>
      <c r="I39" s="7">
        <v>4.2</v>
      </c>
      <c r="J39" s="7">
        <v>5.8</v>
      </c>
      <c r="K39" s="7">
        <v>6.2</v>
      </c>
      <c r="L39" s="131">
        <v>6.1</v>
      </c>
      <c r="M39" s="131">
        <v>7.3</v>
      </c>
      <c r="N39" s="131">
        <v>9.1999999999999993</v>
      </c>
      <c r="O39" s="131">
        <v>11.3</v>
      </c>
      <c r="P39" s="131">
        <v>15.3</v>
      </c>
      <c r="Q39" s="131">
        <v>19.600000000000001</v>
      </c>
      <c r="R39" s="131">
        <v>21.9</v>
      </c>
      <c r="S39" s="131">
        <v>26.1</v>
      </c>
      <c r="T39" s="131">
        <v>27.3</v>
      </c>
      <c r="U39" s="131">
        <v>30.3</v>
      </c>
      <c r="V39" s="131">
        <v>28.4</v>
      </c>
      <c r="W39" s="131">
        <v>30.1</v>
      </c>
      <c r="X39" s="131">
        <v>29.8</v>
      </c>
      <c r="Y39" s="25">
        <v>0.5</v>
      </c>
    </row>
    <row r="40" spans="2:25" ht="15" customHeight="1">
      <c r="B40" s="11" t="s">
        <v>48</v>
      </c>
      <c r="C40" s="7">
        <v>2.9</v>
      </c>
      <c r="D40" s="7">
        <v>43</v>
      </c>
      <c r="E40" s="7">
        <v>-3.1</v>
      </c>
      <c r="F40" s="7">
        <v>-14.2</v>
      </c>
      <c r="G40" s="7">
        <v>-12.2</v>
      </c>
      <c r="H40" s="7">
        <v>-16.8</v>
      </c>
      <c r="I40" s="7">
        <v>-20.5</v>
      </c>
      <c r="J40" s="7">
        <v>-30.4</v>
      </c>
      <c r="K40" s="7">
        <v>-30.4</v>
      </c>
      <c r="L40" s="131">
        <v>-21.4</v>
      </c>
      <c r="M40" s="131">
        <v>-14.9</v>
      </c>
      <c r="N40" s="131">
        <v>-15.7</v>
      </c>
      <c r="O40" s="131">
        <v>-14.8</v>
      </c>
      <c r="P40" s="131">
        <v>-4.4000000000000004</v>
      </c>
      <c r="Q40" s="131">
        <v>2.6</v>
      </c>
      <c r="R40" s="131">
        <v>1.8</v>
      </c>
      <c r="S40" s="131">
        <v>3.8</v>
      </c>
      <c r="T40" s="131">
        <v>31.8</v>
      </c>
      <c r="U40" s="131">
        <v>52.5</v>
      </c>
      <c r="V40" s="131">
        <v>79.3</v>
      </c>
      <c r="W40" s="131">
        <v>92.9</v>
      </c>
      <c r="X40" s="131">
        <v>76.599999999999994</v>
      </c>
      <c r="Y40" s="25">
        <v>1.9</v>
      </c>
    </row>
    <row r="41" spans="2:25" ht="15" customHeight="1">
      <c r="B41" s="11" t="s">
        <v>49</v>
      </c>
      <c r="C41" s="7">
        <v>2.8</v>
      </c>
      <c r="D41" s="7">
        <v>21.9</v>
      </c>
      <c r="E41" s="7">
        <v>7.7</v>
      </c>
      <c r="F41" s="7">
        <v>-8.9</v>
      </c>
      <c r="G41" s="7">
        <v>-6.3</v>
      </c>
      <c r="H41" s="7">
        <v>-4.2</v>
      </c>
      <c r="I41" s="7">
        <v>-4.7</v>
      </c>
      <c r="J41" s="7">
        <v>-4.0999999999999996</v>
      </c>
      <c r="K41" s="7">
        <v>-10.6</v>
      </c>
      <c r="L41" s="131">
        <v>-1.9</v>
      </c>
      <c r="M41" s="131">
        <v>3.7</v>
      </c>
      <c r="N41" s="131">
        <v>4.9000000000000004</v>
      </c>
      <c r="O41" s="131">
        <v>9.3000000000000007</v>
      </c>
      <c r="P41" s="131">
        <v>13.5</v>
      </c>
      <c r="Q41" s="131">
        <v>16.899999999999999</v>
      </c>
      <c r="R41" s="131">
        <v>20.9</v>
      </c>
      <c r="S41" s="131">
        <v>29.4</v>
      </c>
      <c r="T41" s="131">
        <v>33.6</v>
      </c>
      <c r="U41" s="131">
        <v>46.7</v>
      </c>
      <c r="V41" s="131">
        <v>52.5</v>
      </c>
      <c r="W41" s="131">
        <v>70.900000000000006</v>
      </c>
      <c r="X41" s="131">
        <v>53.8</v>
      </c>
      <c r="Y41" s="25">
        <v>-2.4</v>
      </c>
    </row>
    <row r="42" spans="2:25" ht="25.5" customHeight="1">
      <c r="B42" s="11" t="s">
        <v>50</v>
      </c>
      <c r="C42" s="7">
        <v>1.7</v>
      </c>
      <c r="D42" s="7">
        <v>11</v>
      </c>
      <c r="E42" s="7">
        <v>16.7</v>
      </c>
      <c r="F42" s="7">
        <v>9.6</v>
      </c>
      <c r="G42" s="7">
        <v>10</v>
      </c>
      <c r="H42" s="7">
        <v>9.6999999999999993</v>
      </c>
      <c r="I42" s="7">
        <v>9.1</v>
      </c>
      <c r="J42" s="7">
        <v>9</v>
      </c>
      <c r="K42" s="7">
        <v>8.6</v>
      </c>
      <c r="L42" s="131">
        <v>8.9</v>
      </c>
      <c r="M42" s="131">
        <v>9.3000000000000007</v>
      </c>
      <c r="N42" s="131">
        <v>9.8000000000000007</v>
      </c>
      <c r="O42" s="131">
        <v>9</v>
      </c>
      <c r="P42" s="131">
        <v>8.6999999999999993</v>
      </c>
      <c r="Q42" s="131">
        <v>11.5</v>
      </c>
      <c r="R42" s="131">
        <v>10.4</v>
      </c>
      <c r="S42" s="131">
        <v>11.4</v>
      </c>
      <c r="T42" s="131">
        <v>10.9</v>
      </c>
      <c r="U42" s="131">
        <v>12.4</v>
      </c>
      <c r="V42" s="131">
        <v>12.2</v>
      </c>
      <c r="W42" s="131">
        <v>14.6</v>
      </c>
      <c r="X42" s="131">
        <v>14.9</v>
      </c>
      <c r="Y42" s="25">
        <v>0.9</v>
      </c>
    </row>
    <row r="43" spans="2:25" ht="25.5" customHeight="1">
      <c r="B43" s="11" t="s">
        <v>51</v>
      </c>
      <c r="C43" s="7">
        <v>6.3</v>
      </c>
      <c r="D43" s="7">
        <v>12.5</v>
      </c>
      <c r="E43" s="7">
        <v>12.6</v>
      </c>
      <c r="F43" s="7">
        <v>2.6</v>
      </c>
      <c r="G43" s="7">
        <v>1.3</v>
      </c>
      <c r="H43" s="7">
        <v>1</v>
      </c>
      <c r="I43" s="7">
        <v>1.6</v>
      </c>
      <c r="J43" s="7">
        <v>0.7</v>
      </c>
      <c r="K43" s="7">
        <v>0.8</v>
      </c>
      <c r="L43" s="131">
        <v>0.4</v>
      </c>
      <c r="M43" s="131">
        <v>0.6</v>
      </c>
      <c r="N43" s="131">
        <v>1.3</v>
      </c>
      <c r="O43" s="131">
        <v>2.2999999999999998</v>
      </c>
      <c r="P43" s="131">
        <v>2.6</v>
      </c>
      <c r="Q43" s="131">
        <v>3.4</v>
      </c>
      <c r="R43" s="131">
        <v>4.0999999999999996</v>
      </c>
      <c r="S43" s="131">
        <v>4.7</v>
      </c>
      <c r="T43" s="131">
        <v>5.4</v>
      </c>
      <c r="U43" s="131">
        <v>5</v>
      </c>
      <c r="V43" s="131">
        <v>6.1</v>
      </c>
      <c r="W43" s="131">
        <v>8.5</v>
      </c>
      <c r="X43" s="131">
        <v>10.8</v>
      </c>
      <c r="Y43" s="25">
        <v>2.2000000000000002</v>
      </c>
    </row>
    <row r="44" spans="2:25" ht="25.5" customHeight="1">
      <c r="B44" s="11" t="s">
        <v>52</v>
      </c>
      <c r="C44" s="7">
        <v>15</v>
      </c>
      <c r="D44" s="7">
        <v>26.9</v>
      </c>
      <c r="E44" s="7">
        <v>5.6</v>
      </c>
      <c r="F44" s="7">
        <v>-18.8</v>
      </c>
      <c r="G44" s="7">
        <v>-17.899999999999999</v>
      </c>
      <c r="H44" s="7">
        <v>-12.6</v>
      </c>
      <c r="I44" s="7">
        <v>-11.6</v>
      </c>
      <c r="J44" s="7">
        <v>-7.9</v>
      </c>
      <c r="K44" s="7">
        <v>-12.6</v>
      </c>
      <c r="L44" s="131">
        <v>-13.4</v>
      </c>
      <c r="M44" s="131">
        <v>-9.9</v>
      </c>
      <c r="N44" s="131">
        <v>-4.4000000000000004</v>
      </c>
      <c r="O44" s="131">
        <v>0.6</v>
      </c>
      <c r="P44" s="131">
        <v>9.5</v>
      </c>
      <c r="Q44" s="131">
        <v>17.3</v>
      </c>
      <c r="R44" s="131">
        <v>25.2</v>
      </c>
      <c r="S44" s="131">
        <v>34.6</v>
      </c>
      <c r="T44" s="131">
        <v>43.9</v>
      </c>
      <c r="U44" s="131">
        <v>47.7</v>
      </c>
      <c r="V44" s="131">
        <v>46.8</v>
      </c>
      <c r="W44" s="131">
        <v>65.2</v>
      </c>
      <c r="X44" s="131">
        <v>81.099999999999994</v>
      </c>
      <c r="Y44" s="25">
        <v>6.3</v>
      </c>
    </row>
    <row r="45" spans="2:25" ht="25.5" customHeight="1">
      <c r="B45" s="11" t="s">
        <v>53</v>
      </c>
      <c r="C45" s="7">
        <v>2.8</v>
      </c>
      <c r="D45" s="7">
        <v>17.899999999999999</v>
      </c>
      <c r="E45" s="7">
        <v>17.3</v>
      </c>
      <c r="F45" s="7">
        <v>1.1000000000000001</v>
      </c>
      <c r="G45" s="7">
        <v>1.2</v>
      </c>
      <c r="H45" s="7">
        <v>2.7</v>
      </c>
      <c r="I45" s="7">
        <v>4.5999999999999996</v>
      </c>
      <c r="J45" s="7">
        <v>4</v>
      </c>
      <c r="K45" s="7">
        <v>3.3</v>
      </c>
      <c r="L45" s="131">
        <v>1.1000000000000001</v>
      </c>
      <c r="M45" s="131">
        <v>0.3</v>
      </c>
      <c r="N45" s="131">
        <v>-0.8</v>
      </c>
      <c r="O45" s="131">
        <v>-0.4</v>
      </c>
      <c r="P45" s="131">
        <v>-2.1</v>
      </c>
      <c r="Q45" s="131">
        <v>-0.6</v>
      </c>
      <c r="R45" s="131">
        <v>1.2</v>
      </c>
      <c r="S45" s="131">
        <v>1.6</v>
      </c>
      <c r="T45" s="131">
        <v>-0.4</v>
      </c>
      <c r="U45" s="131">
        <v>-0.7</v>
      </c>
      <c r="V45" s="131">
        <v>0</v>
      </c>
      <c r="W45" s="131">
        <v>3</v>
      </c>
      <c r="X45" s="131">
        <v>2.9</v>
      </c>
      <c r="Y45" s="25">
        <v>-1.1000000000000001</v>
      </c>
    </row>
    <row r="46" spans="2:25" ht="24">
      <c r="B46" s="13" t="s">
        <v>54</v>
      </c>
      <c r="C46" s="8">
        <v>19.600000000000001</v>
      </c>
      <c r="D46" s="8">
        <v>4</v>
      </c>
      <c r="E46" s="8">
        <v>29.8</v>
      </c>
      <c r="F46" s="8">
        <v>-5.6</v>
      </c>
      <c r="G46" s="8">
        <v>-3.2</v>
      </c>
      <c r="H46" s="8">
        <v>-9.1999999999999993</v>
      </c>
      <c r="I46" s="8">
        <v>1.4</v>
      </c>
      <c r="J46" s="8">
        <v>7.5</v>
      </c>
      <c r="K46" s="8">
        <v>4.4000000000000004</v>
      </c>
      <c r="L46" s="137">
        <v>6.7</v>
      </c>
      <c r="M46" s="130">
        <v>-9.8000000000000007</v>
      </c>
      <c r="N46" s="130">
        <v>-9.4</v>
      </c>
      <c r="O46" s="137">
        <v>-12.3</v>
      </c>
      <c r="P46" s="137">
        <v>-13.3</v>
      </c>
      <c r="Q46" s="137">
        <v>-6.2</v>
      </c>
      <c r="R46" s="137">
        <v>3.9</v>
      </c>
      <c r="S46" s="137">
        <v>2.2999999999999998</v>
      </c>
      <c r="T46" s="137">
        <v>13.8</v>
      </c>
      <c r="U46" s="137">
        <v>1.6</v>
      </c>
      <c r="V46" s="137">
        <v>-1.1000000000000001</v>
      </c>
      <c r="W46" s="137">
        <v>0.6</v>
      </c>
      <c r="X46" s="137">
        <v>6.8</v>
      </c>
      <c r="Y46" s="26">
        <v>-1.4</v>
      </c>
    </row>
    <row r="47" spans="2:25" ht="15" customHeight="1">
      <c r="B47" s="1" t="s">
        <v>55</v>
      </c>
      <c r="C47" s="14"/>
      <c r="D47" s="14"/>
      <c r="E47" s="14"/>
      <c r="F47" s="14"/>
      <c r="G47" s="14"/>
      <c r="H47" s="14"/>
      <c r="I47" s="14"/>
      <c r="J47" s="14"/>
      <c r="K47" s="14"/>
      <c r="L47" s="133"/>
      <c r="M47" s="139"/>
      <c r="N47" s="139"/>
      <c r="O47" s="28"/>
      <c r="P47" s="28"/>
      <c r="Q47" s="28"/>
      <c r="R47" s="28"/>
      <c r="S47" s="28"/>
      <c r="T47" s="28"/>
      <c r="U47" s="28"/>
      <c r="V47" s="28"/>
      <c r="W47" s="28"/>
      <c r="X47" s="28"/>
    </row>
    <row r="48" spans="2:25" ht="15" customHeight="1">
      <c r="B48" s="2" t="s">
        <v>56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>
      <c r="B49" s="258" t="s">
        <v>57</v>
      </c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</sheetData>
  <mergeCells count="55">
    <mergeCell ref="S2:X2"/>
    <mergeCell ref="X3:X4"/>
    <mergeCell ref="S29:X29"/>
    <mergeCell ref="X30:X31"/>
    <mergeCell ref="P30:P31"/>
    <mergeCell ref="W3:W4"/>
    <mergeCell ref="W30:W31"/>
    <mergeCell ref="R3:R4"/>
    <mergeCell ref="T30:T31"/>
    <mergeCell ref="V3:V4"/>
    <mergeCell ref="V30:V31"/>
    <mergeCell ref="O3:O4"/>
    <mergeCell ref="G2:R2"/>
    <mergeCell ref="M3:M4"/>
    <mergeCell ref="M30:M31"/>
    <mergeCell ref="O30:O31"/>
    <mergeCell ref="N3:N4"/>
    <mergeCell ref="J3:J4"/>
    <mergeCell ref="I30:I31"/>
    <mergeCell ref="J30:J31"/>
    <mergeCell ref="H30:H31"/>
    <mergeCell ref="L30:L31"/>
    <mergeCell ref="K30:K31"/>
    <mergeCell ref="B1:Y1"/>
    <mergeCell ref="E29:E31"/>
    <mergeCell ref="F2:F4"/>
    <mergeCell ref="F29:F31"/>
    <mergeCell ref="S3:S4"/>
    <mergeCell ref="S30:S31"/>
    <mergeCell ref="Q3:Q4"/>
    <mergeCell ref="Q30:Q31"/>
    <mergeCell ref="I3:I4"/>
    <mergeCell ref="P3:P4"/>
    <mergeCell ref="G29:R29"/>
    <mergeCell ref="R30:R31"/>
    <mergeCell ref="T3:T4"/>
    <mergeCell ref="U3:U4"/>
    <mergeCell ref="U30:U31"/>
    <mergeCell ref="Y2:Y4"/>
    <mergeCell ref="B49:L49"/>
    <mergeCell ref="C2:C4"/>
    <mergeCell ref="B2:B4"/>
    <mergeCell ref="B29:B31"/>
    <mergeCell ref="C29:C31"/>
    <mergeCell ref="D29:D31"/>
    <mergeCell ref="G30:G31"/>
    <mergeCell ref="K3:K4"/>
    <mergeCell ref="D2:D4"/>
    <mergeCell ref="E2:E4"/>
    <mergeCell ref="G3:G4"/>
    <mergeCell ref="H3:H4"/>
    <mergeCell ref="L3:L4"/>
    <mergeCell ref="B13:Y13"/>
    <mergeCell ref="Y29:Y31"/>
    <mergeCell ref="N30:N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showGridLines="0" zoomScale="80" zoomScaleNormal="80" zoomScaleSheetLayoutView="100" zoomScalePage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35" sqref="A35"/>
    </sheetView>
  </sheetViews>
  <sheetFormatPr defaultColWidth="9.44140625" defaultRowHeight="13.8"/>
  <cols>
    <col min="1" max="1" width="50.44140625" style="56" customWidth="1"/>
    <col min="2" max="13" width="5.44140625" style="56" customWidth="1"/>
    <col min="14" max="19" width="6" style="56" customWidth="1"/>
    <col min="20" max="20" width="4" style="56" customWidth="1"/>
    <col min="21" max="22" width="7.44140625" style="56" customWidth="1"/>
    <col min="23" max="23" width="7.33203125" style="56" customWidth="1"/>
    <col min="24" max="24" width="7" style="56" customWidth="1"/>
    <col min="25" max="30" width="5.5546875" style="56" customWidth="1"/>
    <col min="31" max="31" width="3" style="56" customWidth="1"/>
    <col min="32" max="32" width="6" style="56" customWidth="1"/>
    <col min="33" max="35" width="7.44140625" style="56" customWidth="1"/>
    <col min="36" max="16384" width="9.44140625" style="56"/>
  </cols>
  <sheetData>
    <row r="1" spans="1:35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ht="12.75" customHeight="1">
      <c r="A2" s="42"/>
      <c r="B2" s="280" t="s">
        <v>227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57"/>
      <c r="S2" s="211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ht="12.75" customHeight="1">
      <c r="A3" s="42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57"/>
      <c r="S3" s="211"/>
      <c r="T3" s="186"/>
      <c r="U3" s="279" t="s">
        <v>59</v>
      </c>
      <c r="V3" s="279"/>
      <c r="W3" s="279"/>
      <c r="X3" s="279"/>
      <c r="Y3" s="279"/>
      <c r="Z3" s="279"/>
      <c r="AA3" s="279"/>
      <c r="AB3" s="279"/>
      <c r="AC3" s="210"/>
      <c r="AD3" s="256"/>
      <c r="AE3" s="186"/>
      <c r="AF3" s="278" t="s">
        <v>60</v>
      </c>
      <c r="AG3" s="278"/>
      <c r="AH3" s="278"/>
      <c r="AI3" s="278"/>
    </row>
    <row r="4" spans="1:35" ht="12.75" customHeight="1">
      <c r="A4" s="281" t="s">
        <v>1</v>
      </c>
      <c r="B4" s="286">
        <v>2020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87"/>
      <c r="N4" s="288">
        <v>2021</v>
      </c>
      <c r="O4" s="289"/>
      <c r="P4" s="289"/>
      <c r="Q4" s="289"/>
      <c r="R4" s="289"/>
      <c r="S4" s="290"/>
      <c r="T4" s="187"/>
      <c r="U4" s="283">
        <v>2020</v>
      </c>
      <c r="V4" s="284"/>
      <c r="W4" s="284"/>
      <c r="X4" s="285"/>
      <c r="Y4" s="323">
        <v>2021</v>
      </c>
      <c r="Z4" s="324"/>
      <c r="AA4" s="324"/>
      <c r="AB4" s="324"/>
      <c r="AC4" s="324"/>
      <c r="AD4" s="325"/>
      <c r="AE4" s="187"/>
      <c r="AF4" s="276">
        <v>2017</v>
      </c>
      <c r="AG4" s="276">
        <v>2018</v>
      </c>
      <c r="AH4" s="276">
        <v>2019</v>
      </c>
      <c r="AI4" s="276">
        <v>2020</v>
      </c>
    </row>
    <row r="5" spans="1:35">
      <c r="A5" s="282"/>
      <c r="B5" s="76" t="s">
        <v>61</v>
      </c>
      <c r="C5" s="77" t="s">
        <v>62</v>
      </c>
      <c r="D5" s="77" t="s">
        <v>63</v>
      </c>
      <c r="E5" s="77" t="s">
        <v>64</v>
      </c>
      <c r="F5" s="77" t="s">
        <v>65</v>
      </c>
      <c r="G5" s="77" t="s">
        <v>66</v>
      </c>
      <c r="H5" s="77" t="s">
        <v>67</v>
      </c>
      <c r="I5" s="77" t="s">
        <v>68</v>
      </c>
      <c r="J5" s="77" t="s">
        <v>69</v>
      </c>
      <c r="K5" s="77" t="s">
        <v>221</v>
      </c>
      <c r="L5" s="77" t="s">
        <v>222</v>
      </c>
      <c r="M5" s="77">
        <v>12</v>
      </c>
      <c r="N5" s="76" t="s">
        <v>61</v>
      </c>
      <c r="O5" s="77" t="s">
        <v>62</v>
      </c>
      <c r="P5" s="77" t="s">
        <v>63</v>
      </c>
      <c r="Q5" s="77" t="s">
        <v>64</v>
      </c>
      <c r="R5" s="77" t="s">
        <v>65</v>
      </c>
      <c r="S5" s="77" t="s">
        <v>66</v>
      </c>
      <c r="T5" s="187"/>
      <c r="U5" s="76" t="s">
        <v>70</v>
      </c>
      <c r="V5" s="77" t="s">
        <v>71</v>
      </c>
      <c r="W5" s="77" t="s">
        <v>72</v>
      </c>
      <c r="X5" s="77" t="s">
        <v>73</v>
      </c>
      <c r="Y5" s="76" t="s">
        <v>61</v>
      </c>
      <c r="Z5" s="77" t="s">
        <v>226</v>
      </c>
      <c r="AA5" s="77" t="s">
        <v>70</v>
      </c>
      <c r="AB5" s="77" t="s">
        <v>229</v>
      </c>
      <c r="AC5" s="77" t="s">
        <v>230</v>
      </c>
      <c r="AD5" s="77" t="s">
        <v>71</v>
      </c>
      <c r="AE5" s="187"/>
      <c r="AF5" s="277"/>
      <c r="AG5" s="277"/>
      <c r="AH5" s="277"/>
      <c r="AI5" s="277"/>
    </row>
    <row r="6" spans="1:35" s="58" customFormat="1">
      <c r="A6" s="18" t="s">
        <v>237</v>
      </c>
      <c r="B6" s="83">
        <v>-2.6970843764133994</v>
      </c>
      <c r="C6" s="84">
        <v>-0.37120534607155758</v>
      </c>
      <c r="D6" s="84">
        <v>-5.7379007936678406</v>
      </c>
      <c r="E6" s="84">
        <v>-14.770712001025473</v>
      </c>
      <c r="F6" s="84">
        <v>-8.6611448298279861</v>
      </c>
      <c r="G6" s="136">
        <v>-9.1153195463795029</v>
      </c>
      <c r="H6" s="136">
        <v>-4.3921892412310104</v>
      </c>
      <c r="I6" s="136">
        <v>-1.4008010682537297</v>
      </c>
      <c r="J6" s="148">
        <v>-6.5566744412932332</v>
      </c>
      <c r="K6" s="148">
        <v>-7.8816333935762497</v>
      </c>
      <c r="L6" s="148">
        <v>3.2665244847945321</v>
      </c>
      <c r="M6" s="148">
        <v>9.1410056807272611</v>
      </c>
      <c r="N6" s="83">
        <v>-3.7830051675765697</v>
      </c>
      <c r="O6" s="197">
        <v>-4.177659873950839</v>
      </c>
      <c r="P6" s="197">
        <v>-0.1</v>
      </c>
      <c r="Q6" s="197">
        <v>18.3</v>
      </c>
      <c r="R6" s="197">
        <v>4.0999999999999996</v>
      </c>
      <c r="S6" s="148">
        <v>1.7</v>
      </c>
      <c r="T6" s="187"/>
      <c r="U6" s="69">
        <v>-3.0757764420217724</v>
      </c>
      <c r="V6" s="148">
        <v>-7.3493795850072976</v>
      </c>
      <c r="W6" s="148">
        <v>-6.003726053259455</v>
      </c>
      <c r="X6" s="70">
        <v>-4.3767862259924923</v>
      </c>
      <c r="Y6" s="83">
        <v>-3.7830051675765697</v>
      </c>
      <c r="Z6" s="197">
        <v>-3.9509066513992952</v>
      </c>
      <c r="AA6" s="197">
        <v>-2.6</v>
      </c>
      <c r="AB6" s="197">
        <v>1.5</v>
      </c>
      <c r="AC6" s="197">
        <v>1.2</v>
      </c>
      <c r="AD6" s="148">
        <v>0.9</v>
      </c>
      <c r="AE6" s="187"/>
      <c r="AF6" s="69">
        <v>2.6</v>
      </c>
      <c r="AG6" s="70">
        <v>4.4000000000000004</v>
      </c>
      <c r="AH6" s="70">
        <v>2</v>
      </c>
      <c r="AI6" s="201">
        <v>-4.3767862259924923</v>
      </c>
    </row>
    <row r="7" spans="1:35">
      <c r="A7" s="59" t="s">
        <v>74</v>
      </c>
      <c r="B7" s="72">
        <v>-0.70000000000000284</v>
      </c>
      <c r="C7" s="73">
        <v>1</v>
      </c>
      <c r="D7" s="73">
        <v>-5.2000000000000028</v>
      </c>
      <c r="E7" s="73">
        <v>-0.20000000000000284</v>
      </c>
      <c r="F7" s="73">
        <v>-4</v>
      </c>
      <c r="G7" s="73">
        <v>-40.6</v>
      </c>
      <c r="H7" s="73">
        <v>-5.7999999999999972</v>
      </c>
      <c r="I7" s="73">
        <v>-5.5</v>
      </c>
      <c r="J7" s="188">
        <v>-19.200000000000003</v>
      </c>
      <c r="K7" s="188">
        <v>-18.299999999999997</v>
      </c>
      <c r="L7" s="188">
        <v>11.299999999999997</v>
      </c>
      <c r="M7" s="188">
        <v>26</v>
      </c>
      <c r="N7" s="72">
        <v>-5.7000000000000028</v>
      </c>
      <c r="O7" s="188">
        <v>-6.5</v>
      </c>
      <c r="P7" s="188">
        <v>-2.2999999999999972</v>
      </c>
      <c r="Q7" s="188">
        <v>-4.5999999999999996</v>
      </c>
      <c r="R7" s="188">
        <v>-3.9</v>
      </c>
      <c r="S7" s="188">
        <v>-16</v>
      </c>
      <c r="T7" s="187"/>
      <c r="U7" s="87">
        <v>-1.7999999999999972</v>
      </c>
      <c r="V7" s="188">
        <v>-18.700000000000003</v>
      </c>
      <c r="W7" s="188">
        <v>-13.099999999999994</v>
      </c>
      <c r="X7" s="189">
        <v>-11.5</v>
      </c>
      <c r="Y7" s="72">
        <v>-5.7000000000000028</v>
      </c>
      <c r="Z7" s="199">
        <v>-6.0999999999999943</v>
      </c>
      <c r="AA7" s="199">
        <v>-4.8</v>
      </c>
      <c r="AB7" s="199">
        <v>-4.7</v>
      </c>
      <c r="AC7" s="199">
        <v>-4.5</v>
      </c>
      <c r="AD7" s="188">
        <v>-8.1999999999999993</v>
      </c>
      <c r="AE7" s="187"/>
      <c r="AF7" s="87">
        <v>-2.2000000000000002</v>
      </c>
      <c r="AG7" s="189">
        <v>8.1999999999999993</v>
      </c>
      <c r="AH7" s="189">
        <v>1.4</v>
      </c>
      <c r="AI7" s="202">
        <v>-11.5</v>
      </c>
    </row>
    <row r="8" spans="1:35">
      <c r="A8" s="60" t="s">
        <v>75</v>
      </c>
      <c r="B8" s="71" t="s">
        <v>76</v>
      </c>
      <c r="C8" s="140" t="s">
        <v>76</v>
      </c>
      <c r="D8" s="203" t="s">
        <v>76</v>
      </c>
      <c r="E8" s="140" t="s">
        <v>76</v>
      </c>
      <c r="F8" s="140" t="s">
        <v>76</v>
      </c>
      <c r="G8" s="140">
        <v>-56.8</v>
      </c>
      <c r="H8" s="140">
        <v>-5.9000000000000057</v>
      </c>
      <c r="I8" s="140">
        <v>-6.4</v>
      </c>
      <c r="J8" s="146">
        <v>-20.399999999999999</v>
      </c>
      <c r="K8" s="146">
        <v>-19.7</v>
      </c>
      <c r="L8" s="146">
        <v>14.7</v>
      </c>
      <c r="M8" s="146">
        <v>166.3</v>
      </c>
      <c r="N8" s="71" t="s">
        <v>76</v>
      </c>
      <c r="O8" s="146" t="s">
        <v>76</v>
      </c>
      <c r="P8" s="146" t="s">
        <v>76</v>
      </c>
      <c r="Q8" s="146" t="s">
        <v>76</v>
      </c>
      <c r="R8" s="146" t="s">
        <v>76</v>
      </c>
      <c r="S8" s="146">
        <v>-26.4</v>
      </c>
      <c r="T8" s="187"/>
      <c r="U8" s="87" t="s">
        <v>76</v>
      </c>
      <c r="V8" s="146">
        <v>-56.8</v>
      </c>
      <c r="W8" s="146">
        <v>-16.099999999999994</v>
      </c>
      <c r="X8" s="189">
        <v>-13.900000000000006</v>
      </c>
      <c r="Y8" s="71" t="s">
        <v>76</v>
      </c>
      <c r="Z8" s="198" t="s">
        <v>76</v>
      </c>
      <c r="AA8" s="198" t="s">
        <v>76</v>
      </c>
      <c r="AB8" s="198" t="s">
        <v>76</v>
      </c>
      <c r="AC8" s="198" t="s">
        <v>76</v>
      </c>
      <c r="AD8" s="146">
        <v>-26.4</v>
      </c>
      <c r="AE8" s="187"/>
      <c r="AF8" s="87">
        <v>-2.9</v>
      </c>
      <c r="AG8" s="189">
        <v>10.199999999999999</v>
      </c>
      <c r="AH8" s="189">
        <v>1.8</v>
      </c>
      <c r="AI8" s="204">
        <v>-13.900000000000006</v>
      </c>
    </row>
    <row r="9" spans="1:35">
      <c r="A9" s="60" t="s">
        <v>77</v>
      </c>
      <c r="B9" s="71">
        <v>-0.7</v>
      </c>
      <c r="C9" s="140">
        <v>1</v>
      </c>
      <c r="D9" s="140">
        <v>-5.2</v>
      </c>
      <c r="E9" s="140">
        <v>-0.20000000000000301</v>
      </c>
      <c r="F9" s="140">
        <v>-4</v>
      </c>
      <c r="G9" s="140">
        <v>-3</v>
      </c>
      <c r="H9" s="140">
        <v>-4.2999999999999972</v>
      </c>
      <c r="I9" s="140">
        <v>-0.2</v>
      </c>
      <c r="J9" s="146">
        <v>-3.8</v>
      </c>
      <c r="K9" s="146">
        <v>-5.6</v>
      </c>
      <c r="L9" s="146">
        <v>0.2</v>
      </c>
      <c r="M9" s="146">
        <v>-4.2</v>
      </c>
      <c r="N9" s="71">
        <v>-5.7</v>
      </c>
      <c r="O9" s="146">
        <v>-6.5</v>
      </c>
      <c r="P9" s="146">
        <v>-2.2999999999999972</v>
      </c>
      <c r="Q9" s="146">
        <v>-4.5999999999999996</v>
      </c>
      <c r="R9" s="146">
        <v>-3.9</v>
      </c>
      <c r="S9" s="146">
        <v>-5.4</v>
      </c>
      <c r="T9" s="187"/>
      <c r="U9" s="87">
        <v>-1.7999999999999972</v>
      </c>
      <c r="V9" s="146">
        <v>-2.2000000000000028</v>
      </c>
      <c r="W9" s="146">
        <v>-2.4000000000000057</v>
      </c>
      <c r="X9" s="189">
        <v>-2.5999999999999943</v>
      </c>
      <c r="Y9" s="71">
        <v>-5.7000000000000028</v>
      </c>
      <c r="Z9" s="198">
        <v>-6.0999999999999943</v>
      </c>
      <c r="AA9" s="198">
        <v>-4.8</v>
      </c>
      <c r="AB9" s="198">
        <v>-4.7</v>
      </c>
      <c r="AC9" s="198">
        <v>-4.5</v>
      </c>
      <c r="AD9" s="146">
        <v>-4.7</v>
      </c>
      <c r="AE9" s="187"/>
      <c r="AF9" s="87">
        <v>0.2</v>
      </c>
      <c r="AG9" s="189">
        <v>1.2</v>
      </c>
      <c r="AH9" s="189">
        <v>0.2</v>
      </c>
      <c r="AI9" s="202">
        <v>-2.5999999999999943</v>
      </c>
    </row>
    <row r="10" spans="1:35">
      <c r="A10" s="59" t="s">
        <v>78</v>
      </c>
      <c r="B10" s="71">
        <v>4.5999999999999943</v>
      </c>
      <c r="C10" s="140">
        <v>-3.7999999999999972</v>
      </c>
      <c r="D10" s="140">
        <v>-10.5</v>
      </c>
      <c r="E10" s="140">
        <v>-14.599999999999994</v>
      </c>
      <c r="F10" s="140">
        <v>-1.2000000000000028</v>
      </c>
      <c r="G10" s="140">
        <v>1.5</v>
      </c>
      <c r="H10" s="140">
        <v>3.4000000000000057</v>
      </c>
      <c r="I10" s="140">
        <v>11.799999999999997</v>
      </c>
      <c r="J10" s="146">
        <v>14.200000000000003</v>
      </c>
      <c r="K10" s="146">
        <v>14.5</v>
      </c>
      <c r="L10" s="146">
        <v>10.900000000000006</v>
      </c>
      <c r="M10" s="146">
        <v>12.5</v>
      </c>
      <c r="N10" s="71">
        <v>-12.900000000000006</v>
      </c>
      <c r="O10" s="198">
        <v>-12.599999999999994</v>
      </c>
      <c r="P10" s="198">
        <v>-11.5</v>
      </c>
      <c r="Q10" s="198">
        <v>12.9</v>
      </c>
      <c r="R10" s="198">
        <v>-8.4</v>
      </c>
      <c r="S10" s="146">
        <v>21</v>
      </c>
      <c r="T10" s="187"/>
      <c r="U10" s="87">
        <v>-4.5</v>
      </c>
      <c r="V10" s="146">
        <v>-4.2999999999999972</v>
      </c>
      <c r="W10" s="146">
        <v>1.7000000000000028</v>
      </c>
      <c r="X10" s="189">
        <v>5.5999999999999943</v>
      </c>
      <c r="Y10" s="71">
        <v>-12.9</v>
      </c>
      <c r="Z10" s="198">
        <v>-12.799999999999997</v>
      </c>
      <c r="AA10" s="198">
        <v>-12.3</v>
      </c>
      <c r="AB10" s="198">
        <v>-5.3</v>
      </c>
      <c r="AC10" s="198">
        <v>-6.1</v>
      </c>
      <c r="AD10" s="146">
        <v>0.2</v>
      </c>
      <c r="AE10" s="187"/>
      <c r="AF10" s="87">
        <v>26.400000000000006</v>
      </c>
      <c r="AG10" s="189">
        <v>8.5999999999999943</v>
      </c>
      <c r="AH10" s="189">
        <v>23.599999999999994</v>
      </c>
      <c r="AI10" s="202">
        <v>5.5999999999999943</v>
      </c>
    </row>
    <row r="11" spans="1:35">
      <c r="A11" s="60" t="s">
        <v>79</v>
      </c>
      <c r="B11" s="71">
        <v>5.7999999999999972</v>
      </c>
      <c r="C11" s="140">
        <v>-3.4000000000000057</v>
      </c>
      <c r="D11" s="140">
        <v>-23.799999999999997</v>
      </c>
      <c r="E11" s="140">
        <v>-26.900000000000006</v>
      </c>
      <c r="F11" s="140">
        <v>-27.299999999999997</v>
      </c>
      <c r="G11" s="140">
        <v>-21.299999999999997</v>
      </c>
      <c r="H11" s="140">
        <v>-31.299999999999997</v>
      </c>
      <c r="I11" s="140">
        <v>-8.7000000000000028</v>
      </c>
      <c r="J11" s="146">
        <v>-4.2000000000000028</v>
      </c>
      <c r="K11" s="146">
        <v>-13</v>
      </c>
      <c r="L11" s="146">
        <v>-2.9000000000000057</v>
      </c>
      <c r="M11" s="146">
        <v>-25</v>
      </c>
      <c r="N11" s="71">
        <v>-10.400000000000006</v>
      </c>
      <c r="O11" s="198">
        <v>5.9</v>
      </c>
      <c r="P11" s="198">
        <v>8.6</v>
      </c>
      <c r="Q11" s="198">
        <v>40</v>
      </c>
      <c r="R11" s="198">
        <v>30.7</v>
      </c>
      <c r="S11" s="146">
        <v>24.1</v>
      </c>
      <c r="T11" s="187"/>
      <c r="U11" s="87">
        <v>-9.2999999999999972</v>
      </c>
      <c r="V11" s="146">
        <v>-18</v>
      </c>
      <c r="W11" s="146">
        <v>-17.099999999999994</v>
      </c>
      <c r="X11" s="189">
        <v>-16.5</v>
      </c>
      <c r="Y11" s="71">
        <v>-10.400000000000006</v>
      </c>
      <c r="Z11" s="198">
        <v>-2.5</v>
      </c>
      <c r="AA11" s="198">
        <v>1.4</v>
      </c>
      <c r="AB11" s="198">
        <v>10.8</v>
      </c>
      <c r="AC11" s="198">
        <v>14.7</v>
      </c>
      <c r="AD11" s="146">
        <v>16.399999999999999</v>
      </c>
      <c r="AE11" s="187"/>
      <c r="AF11" s="87">
        <v>16.299999999999997</v>
      </c>
      <c r="AG11" s="189">
        <v>0.9</v>
      </c>
      <c r="AH11" s="189">
        <v>4.7999999999999972</v>
      </c>
      <c r="AI11" s="202">
        <v>-16.5</v>
      </c>
    </row>
    <row r="12" spans="1:35">
      <c r="A12" s="59" t="s">
        <v>80</v>
      </c>
      <c r="B12" s="71">
        <v>12.5</v>
      </c>
      <c r="C12" s="140">
        <v>17.197026838193224</v>
      </c>
      <c r="D12" s="140">
        <v>7.8100707136980105</v>
      </c>
      <c r="E12" s="140">
        <v>-15.951391707132771</v>
      </c>
      <c r="F12" s="140">
        <v>1.0704695937036206</v>
      </c>
      <c r="G12" s="140">
        <v>6.918611202624831</v>
      </c>
      <c r="H12" s="140">
        <v>10.328832973910338</v>
      </c>
      <c r="I12" s="140">
        <v>6.9469608221057939</v>
      </c>
      <c r="J12" s="146">
        <v>9.0734349021254275</v>
      </c>
      <c r="K12" s="146">
        <v>14.40653024117114</v>
      </c>
      <c r="L12" s="146">
        <v>9.0057338525992918</v>
      </c>
      <c r="M12" s="146">
        <v>10.996967238646278</v>
      </c>
      <c r="N12" s="71">
        <v>3.5</v>
      </c>
      <c r="O12" s="146">
        <v>5.6</v>
      </c>
      <c r="P12" s="146">
        <v>13.1</v>
      </c>
      <c r="Q12" s="146">
        <v>34.299999999999997</v>
      </c>
      <c r="R12" s="146">
        <v>22.7</v>
      </c>
      <c r="S12" s="146">
        <v>13</v>
      </c>
      <c r="T12" s="187"/>
      <c r="U12" s="87">
        <v>12.299999999999997</v>
      </c>
      <c r="V12" s="146">
        <v>4.5999999999999943</v>
      </c>
      <c r="W12" s="146">
        <v>6.0999999999999943</v>
      </c>
      <c r="X12" s="189">
        <v>7.5999999999999943</v>
      </c>
      <c r="Y12" s="71">
        <v>3.5</v>
      </c>
      <c r="Z12" s="146">
        <v>4.5999999999999996</v>
      </c>
      <c r="AA12" s="146">
        <v>7.5</v>
      </c>
      <c r="AB12" s="146">
        <v>14</v>
      </c>
      <c r="AC12" s="146">
        <v>14.3</v>
      </c>
      <c r="AD12" s="146">
        <v>13.8</v>
      </c>
      <c r="AE12" s="187"/>
      <c r="AF12" s="87">
        <v>6.5</v>
      </c>
      <c r="AG12" s="189">
        <v>6.2</v>
      </c>
      <c r="AH12" s="189">
        <v>10.299999999999997</v>
      </c>
      <c r="AI12" s="202">
        <v>7.5999999999999943</v>
      </c>
    </row>
    <row r="13" spans="1:35">
      <c r="A13" s="59" t="s">
        <v>242</v>
      </c>
      <c r="B13" s="71">
        <v>-2</v>
      </c>
      <c r="C13" s="140">
        <v>-3.1277000808407394</v>
      </c>
      <c r="D13" s="140">
        <v>-3.1028063198386207</v>
      </c>
      <c r="E13" s="140">
        <v>-7.3750743719365914</v>
      </c>
      <c r="F13" s="140">
        <v>1.5824914982923985</v>
      </c>
      <c r="G13" s="140">
        <v>11.229000012750106</v>
      </c>
      <c r="H13" s="140">
        <v>-5.8584424285466241</v>
      </c>
      <c r="I13" s="140">
        <v>7.1476712171477033</v>
      </c>
      <c r="J13" s="146">
        <v>18.322031432293741</v>
      </c>
      <c r="K13" s="146">
        <v>3.9794546748101141</v>
      </c>
      <c r="L13" s="146">
        <v>7.8390723814543861</v>
      </c>
      <c r="M13" s="146">
        <v>6.0656839353960805</v>
      </c>
      <c r="N13" s="71">
        <v>-0.59999999999999432</v>
      </c>
      <c r="O13" s="146">
        <v>-0.9760759764856175</v>
      </c>
      <c r="P13" s="146">
        <v>-6.3400836254730848</v>
      </c>
      <c r="Q13" s="146">
        <v>15.4</v>
      </c>
      <c r="R13" s="146">
        <v>-22.5</v>
      </c>
      <c r="S13" s="146">
        <v>-15.5</v>
      </c>
      <c r="T13" s="187"/>
      <c r="U13" s="87">
        <v>-2.7999999999999972</v>
      </c>
      <c r="V13" s="146">
        <v>-0.5</v>
      </c>
      <c r="W13" s="146">
        <v>1.9000000000000057</v>
      </c>
      <c r="X13" s="189">
        <v>2.9000000000000057</v>
      </c>
      <c r="Y13" s="71">
        <v>-0.59999999999999432</v>
      </c>
      <c r="Z13" s="146">
        <v>-0.79999999999999716</v>
      </c>
      <c r="AA13" s="146">
        <v>-3</v>
      </c>
      <c r="AB13" s="146">
        <v>0.9</v>
      </c>
      <c r="AC13" s="146">
        <v>-3.6</v>
      </c>
      <c r="AD13" s="146">
        <v>-5.7</v>
      </c>
      <c r="AE13" s="187"/>
      <c r="AF13" s="87">
        <v>2.7999999999999972</v>
      </c>
      <c r="AG13" s="189">
        <v>3.6</v>
      </c>
      <c r="AH13" s="189">
        <v>-0.5</v>
      </c>
      <c r="AI13" s="202">
        <v>2.9000000000000057</v>
      </c>
    </row>
    <row r="14" spans="1:35">
      <c r="A14" s="59" t="s">
        <v>240</v>
      </c>
      <c r="B14" s="71">
        <v>-19.898845251515795</v>
      </c>
      <c r="C14" s="140">
        <v>-12.286080387393966</v>
      </c>
      <c r="D14" s="140">
        <v>-13.880669174298674</v>
      </c>
      <c r="E14" s="140">
        <v>-25.963100914118385</v>
      </c>
      <c r="F14" s="140">
        <v>-25.975379578746953</v>
      </c>
      <c r="G14" s="140">
        <v>-19.549361479656142</v>
      </c>
      <c r="H14" s="140">
        <v>-13.436855615873426</v>
      </c>
      <c r="I14" s="140">
        <v>-4.1749045261022673</v>
      </c>
      <c r="J14" s="146">
        <v>-13.870797149855235</v>
      </c>
      <c r="K14" s="146">
        <v>-8.7702004260362116</v>
      </c>
      <c r="L14" s="146">
        <v>-7.8507989180446316</v>
      </c>
      <c r="M14" s="146">
        <v>-6.3828113828114681</v>
      </c>
      <c r="N14" s="71">
        <v>-0.7</v>
      </c>
      <c r="O14" s="146">
        <v>-8.984585051084423</v>
      </c>
      <c r="P14" s="146">
        <v>-7.4064046567739581</v>
      </c>
      <c r="Q14" s="146">
        <v>6.3</v>
      </c>
      <c r="R14" s="146">
        <v>13.8</v>
      </c>
      <c r="S14" s="146">
        <v>8.6</v>
      </c>
      <c r="T14" s="187"/>
      <c r="U14" s="87">
        <v>-15.333113207663814</v>
      </c>
      <c r="V14" s="146">
        <v>-19.806698032766008</v>
      </c>
      <c r="W14" s="146">
        <v>-16.71981693827523</v>
      </c>
      <c r="X14" s="189">
        <v>-14.42141829848434</v>
      </c>
      <c r="Y14" s="71">
        <v>-0.7</v>
      </c>
      <c r="Z14" s="146">
        <v>-4.9750853557257528</v>
      </c>
      <c r="AA14" s="146">
        <v>-5.9</v>
      </c>
      <c r="AB14" s="146">
        <v>-2.9</v>
      </c>
      <c r="AC14" s="146">
        <v>0.4</v>
      </c>
      <c r="AD14" s="146">
        <v>1.7</v>
      </c>
      <c r="AE14" s="187"/>
      <c r="AF14" s="87">
        <v>5.9</v>
      </c>
      <c r="AG14" s="189">
        <v>-3.3</v>
      </c>
      <c r="AH14" s="189">
        <v>2.1</v>
      </c>
      <c r="AI14" s="202">
        <v>-14.42141829848434</v>
      </c>
    </row>
    <row r="15" spans="1:35">
      <c r="A15" s="60" t="s">
        <v>241</v>
      </c>
      <c r="B15" s="71">
        <v>-4.2461945002614954</v>
      </c>
      <c r="C15" s="140">
        <v>-2.8658670774647845</v>
      </c>
      <c r="D15" s="140">
        <v>-8.3250644498145618</v>
      </c>
      <c r="E15" s="140">
        <v>-17.014124044246898</v>
      </c>
      <c r="F15" s="140">
        <v>-19.906131629940475</v>
      </c>
      <c r="G15" s="140">
        <v>-12.35760945851105</v>
      </c>
      <c r="H15" s="140">
        <v>-3.939084165552643</v>
      </c>
      <c r="I15" s="140">
        <v>4.6958211452234053</v>
      </c>
      <c r="J15" s="146">
        <v>-6.029423467154686</v>
      </c>
      <c r="K15" s="146">
        <v>-4.0664002926631042</v>
      </c>
      <c r="L15" s="146">
        <v>4.0250020731404277</v>
      </c>
      <c r="M15" s="146">
        <v>2.0854697221676162</v>
      </c>
      <c r="N15" s="71">
        <v>-8.8327622289170478</v>
      </c>
      <c r="O15" s="146">
        <v>-9.1741196594751671</v>
      </c>
      <c r="P15" s="146">
        <v>-2.5329632199861152</v>
      </c>
      <c r="Q15" s="146">
        <v>10.6</v>
      </c>
      <c r="R15" s="146">
        <v>19.5</v>
      </c>
      <c r="S15" s="146">
        <v>13.7</v>
      </c>
      <c r="T15" s="187"/>
      <c r="U15" s="87">
        <v>-5.3057832811296777</v>
      </c>
      <c r="V15" s="146">
        <v>-11.03212532436855</v>
      </c>
      <c r="W15" s="146">
        <v>-7.9591513038080279</v>
      </c>
      <c r="X15" s="189">
        <v>-5.8169364222998041</v>
      </c>
      <c r="Y15" s="71">
        <v>-8.8327622289170478</v>
      </c>
      <c r="Z15" s="146">
        <v>-9.0047163485818089</v>
      </c>
      <c r="AA15" s="146">
        <v>-6.7</v>
      </c>
      <c r="AB15" s="146">
        <v>-2.6</v>
      </c>
      <c r="AC15" s="146">
        <v>1.5</v>
      </c>
      <c r="AD15" s="146">
        <v>3.4</v>
      </c>
      <c r="AE15" s="187"/>
      <c r="AF15" s="87">
        <v>3.4836428184564596</v>
      </c>
      <c r="AG15" s="189">
        <v>-2.1676699218413802</v>
      </c>
      <c r="AH15" s="189">
        <v>0.78158753277391213</v>
      </c>
      <c r="AI15" s="202">
        <v>-5.8169364222998041</v>
      </c>
    </row>
    <row r="16" spans="1:35">
      <c r="A16" s="59" t="s">
        <v>239</v>
      </c>
      <c r="B16" s="71">
        <v>0.29999999999999716</v>
      </c>
      <c r="C16" s="140">
        <v>0.29238556277326211</v>
      </c>
      <c r="D16" s="140">
        <v>-52.614562330736483</v>
      </c>
      <c r="E16" s="140">
        <v>-96.157396722824828</v>
      </c>
      <c r="F16" s="140">
        <v>-92.295665585616049</v>
      </c>
      <c r="G16" s="140">
        <v>-71.186737493432929</v>
      </c>
      <c r="H16" s="140">
        <v>-57.045122154712978</v>
      </c>
      <c r="I16" s="140">
        <v>-48.173717755435121</v>
      </c>
      <c r="J16" s="146">
        <v>-50.550261361156515</v>
      </c>
      <c r="K16" s="146">
        <v>-54.342089414959382</v>
      </c>
      <c r="L16" s="146">
        <v>-57.060736267564742</v>
      </c>
      <c r="M16" s="146">
        <v>-51.044388009283416</v>
      </c>
      <c r="N16" s="71">
        <v>-52.1</v>
      </c>
      <c r="O16" s="146">
        <v>-45.150510870611541</v>
      </c>
      <c r="P16" s="146">
        <v>15.499269852459861</v>
      </c>
      <c r="Q16" s="146">
        <v>1092.2</v>
      </c>
      <c r="R16" s="146">
        <v>614</v>
      </c>
      <c r="S16" s="146">
        <v>116.3</v>
      </c>
      <c r="T16" s="187"/>
      <c r="U16" s="87">
        <v>-18.700000000000003</v>
      </c>
      <c r="V16" s="146">
        <v>-55.5</v>
      </c>
      <c r="W16" s="146">
        <v>-54.3</v>
      </c>
      <c r="X16" s="189">
        <v>-54.2</v>
      </c>
      <c r="Y16" s="71">
        <v>-52.1</v>
      </c>
      <c r="Z16" s="146">
        <v>-48.7</v>
      </c>
      <c r="AA16" s="146">
        <v>-35.299999999999997</v>
      </c>
      <c r="AB16" s="146">
        <v>-15.9</v>
      </c>
      <c r="AC16" s="146">
        <v>7</v>
      </c>
      <c r="AD16" s="146">
        <v>21.1</v>
      </c>
      <c r="AE16" s="187"/>
      <c r="AF16" s="87">
        <v>7.4</v>
      </c>
      <c r="AG16" s="189">
        <v>5.0999999999999996</v>
      </c>
      <c r="AH16" s="189">
        <v>2.5999999999999943</v>
      </c>
      <c r="AI16" s="202">
        <v>-54.2</v>
      </c>
    </row>
    <row r="17" spans="1:35">
      <c r="A17" s="42"/>
      <c r="B17" s="71"/>
      <c r="C17" s="140"/>
      <c r="D17" s="140"/>
      <c r="E17" s="140"/>
      <c r="F17" s="140"/>
      <c r="G17" s="140"/>
      <c r="H17" s="140"/>
      <c r="I17" s="140"/>
      <c r="J17" s="146"/>
      <c r="K17" s="146"/>
      <c r="L17" s="146"/>
      <c r="M17" s="146"/>
      <c r="N17" s="71"/>
      <c r="O17" s="146"/>
      <c r="P17" s="146"/>
      <c r="Q17" s="146"/>
      <c r="R17" s="146"/>
      <c r="S17" s="146"/>
      <c r="T17" s="187"/>
      <c r="U17" s="71"/>
      <c r="V17" s="146"/>
      <c r="W17" s="146"/>
      <c r="X17" s="140"/>
      <c r="Y17" s="71"/>
      <c r="Z17" s="146"/>
      <c r="AA17" s="146"/>
      <c r="AB17" s="146"/>
      <c r="AC17" s="146"/>
      <c r="AD17" s="146"/>
      <c r="AE17" s="187"/>
      <c r="AF17" s="71"/>
      <c r="AG17" s="140"/>
      <c r="AH17" s="140"/>
      <c r="AI17" s="205"/>
    </row>
    <row r="18" spans="1:35" ht="12.75" customHeight="1">
      <c r="A18" s="18" t="s">
        <v>81</v>
      </c>
      <c r="B18" s="71">
        <v>-4.9000000000000057</v>
      </c>
      <c r="C18" s="140">
        <v>-1</v>
      </c>
      <c r="D18" s="140">
        <v>-6.7000000000000028</v>
      </c>
      <c r="E18" s="140">
        <v>-15.099999999999994</v>
      </c>
      <c r="F18" s="140">
        <v>-12.5</v>
      </c>
      <c r="G18" s="140">
        <v>-4.7000000000000028</v>
      </c>
      <c r="H18" s="140">
        <v>-2.9000000000000057</v>
      </c>
      <c r="I18" s="140">
        <v>-4.0999999999999943</v>
      </c>
      <c r="J18" s="146">
        <v>-3.4000000000000057</v>
      </c>
      <c r="K18" s="146">
        <v>-4.2000000000000028</v>
      </c>
      <c r="L18" s="146">
        <v>0.5</v>
      </c>
      <c r="M18" s="146">
        <v>5.2999999999999972</v>
      </c>
      <c r="N18" s="71">
        <v>-4</v>
      </c>
      <c r="O18" s="146">
        <v>-4.5999999999999943</v>
      </c>
      <c r="P18" s="146">
        <v>2.1</v>
      </c>
      <c r="Q18" s="146">
        <v>13</v>
      </c>
      <c r="R18" s="146">
        <v>5.4</v>
      </c>
      <c r="S18" s="146">
        <v>1.0999999999999943</v>
      </c>
      <c r="T18" s="187"/>
      <c r="U18" s="72">
        <v>-4.2999999999999972</v>
      </c>
      <c r="V18" s="146">
        <v>-7.5999999999999943</v>
      </c>
      <c r="W18" s="146">
        <v>-6.2000000000000028</v>
      </c>
      <c r="X18" s="73">
        <v>-4.5</v>
      </c>
      <c r="Y18" s="71">
        <v>-4</v>
      </c>
      <c r="Z18" s="146">
        <v>-4.2000000000000028</v>
      </c>
      <c r="AA18" s="146">
        <v>-2</v>
      </c>
      <c r="AB18" s="146">
        <v>1.5</v>
      </c>
      <c r="AC18" s="146">
        <v>2.2000000000000002</v>
      </c>
      <c r="AD18" s="146">
        <v>2.0999999999999943</v>
      </c>
      <c r="AE18" s="187"/>
      <c r="AF18" s="72">
        <v>1.0999999999999943</v>
      </c>
      <c r="AG18" s="73">
        <v>3</v>
      </c>
      <c r="AH18" s="73">
        <v>-0.5</v>
      </c>
      <c r="AI18" s="24">
        <v>-4.5</v>
      </c>
    </row>
    <row r="19" spans="1:35">
      <c r="A19" s="62" t="s">
        <v>42</v>
      </c>
      <c r="B19" s="72">
        <v>-4.4000000000000057</v>
      </c>
      <c r="C19" s="73">
        <v>-3.9000000000000057</v>
      </c>
      <c r="D19" s="73">
        <v>-4.2000000000000028</v>
      </c>
      <c r="E19" s="73">
        <v>-11.099999999999994</v>
      </c>
      <c r="F19" s="73">
        <v>-8.7999999999999972</v>
      </c>
      <c r="G19" s="73">
        <v>-4.7999999999999972</v>
      </c>
      <c r="H19" s="140">
        <v>-0.59999999999999432</v>
      </c>
      <c r="I19" s="140">
        <v>0.40000000000000568</v>
      </c>
      <c r="J19" s="146">
        <v>-2.7000000000000028</v>
      </c>
      <c r="K19" s="146">
        <v>-2.2000000000000028</v>
      </c>
      <c r="L19" s="146">
        <v>2.0999999999999943</v>
      </c>
      <c r="M19" s="146">
        <v>5.7999999999999972</v>
      </c>
      <c r="N19" s="72">
        <v>-3</v>
      </c>
      <c r="O19" s="146">
        <v>-3.9000000000000057</v>
      </c>
      <c r="P19" s="146">
        <v>-1.5</v>
      </c>
      <c r="Q19" s="146">
        <v>6.9</v>
      </c>
      <c r="R19" s="146">
        <v>8</v>
      </c>
      <c r="S19" s="146">
        <v>2.5</v>
      </c>
      <c r="T19" s="187"/>
      <c r="U19" s="87">
        <v>-4.2000000000000028</v>
      </c>
      <c r="V19" s="146">
        <v>-6.2000000000000028</v>
      </c>
      <c r="W19" s="146">
        <v>-4.5</v>
      </c>
      <c r="X19" s="189">
        <v>-3</v>
      </c>
      <c r="Y19" s="72">
        <v>-3</v>
      </c>
      <c r="Z19" s="146">
        <v>-3.4000000000000057</v>
      </c>
      <c r="AA19" s="146">
        <v>-2.8</v>
      </c>
      <c r="AB19" s="146">
        <v>-0.5</v>
      </c>
      <c r="AC19" s="146">
        <v>1.2</v>
      </c>
      <c r="AD19" s="146">
        <v>1.4000000000000057</v>
      </c>
      <c r="AE19" s="187"/>
      <c r="AF19" s="87">
        <v>-3.5</v>
      </c>
      <c r="AG19" s="189">
        <v>3.4000000000000057</v>
      </c>
      <c r="AH19" s="189">
        <v>-1.5999999999999943</v>
      </c>
      <c r="AI19" s="202">
        <v>-3</v>
      </c>
    </row>
    <row r="20" spans="1:35">
      <c r="A20" s="63" t="s">
        <v>43</v>
      </c>
      <c r="B20" s="71">
        <v>-19</v>
      </c>
      <c r="C20" s="140">
        <v>-15.299999999999997</v>
      </c>
      <c r="D20" s="140">
        <v>-18.900000000000006</v>
      </c>
      <c r="E20" s="140">
        <v>-34.700000000000003</v>
      </c>
      <c r="F20" s="140">
        <v>-44.3</v>
      </c>
      <c r="G20" s="140">
        <v>-12.5</v>
      </c>
      <c r="H20" s="140">
        <v>5</v>
      </c>
      <c r="I20" s="140">
        <v>3.0999999999999943</v>
      </c>
      <c r="J20" s="146">
        <v>-5.5999999999999943</v>
      </c>
      <c r="K20" s="146">
        <v>-11.799999999999997</v>
      </c>
      <c r="L20" s="146">
        <v>-2.5999999999999943</v>
      </c>
      <c r="M20" s="146">
        <v>-1.7999999999999972</v>
      </c>
      <c r="N20" s="71">
        <v>-4.5</v>
      </c>
      <c r="O20" s="146">
        <v>-6.7999999999999972</v>
      </c>
      <c r="P20" s="146">
        <v>8.1</v>
      </c>
      <c r="Q20" s="146">
        <v>44.900000000000006</v>
      </c>
      <c r="R20" s="146">
        <v>60.9</v>
      </c>
      <c r="S20" s="146">
        <v>3.5</v>
      </c>
      <c r="T20" s="187"/>
      <c r="U20" s="87">
        <v>-17.799999999999997</v>
      </c>
      <c r="V20" s="146">
        <v>-23.799999999999997</v>
      </c>
      <c r="W20" s="146">
        <v>-16.299999999999997</v>
      </c>
      <c r="X20" s="189">
        <v>-13.700000000000003</v>
      </c>
      <c r="Y20" s="71">
        <v>-4.5</v>
      </c>
      <c r="Z20" s="146">
        <v>-5.5</v>
      </c>
      <c r="AA20" s="146">
        <v>-1.0999999999999943</v>
      </c>
      <c r="AB20" s="146">
        <v>7.5</v>
      </c>
      <c r="AC20" s="146">
        <v>15.3</v>
      </c>
      <c r="AD20" s="146">
        <v>13</v>
      </c>
      <c r="AE20" s="187"/>
      <c r="AF20" s="87">
        <v>-16.799999999999997</v>
      </c>
      <c r="AG20" s="189">
        <v>6.0999999999999943</v>
      </c>
      <c r="AH20" s="189">
        <v>-3.0999999999999943</v>
      </c>
      <c r="AI20" s="204">
        <v>-13.700000000000003</v>
      </c>
    </row>
    <row r="21" spans="1:35">
      <c r="A21" s="63" t="s">
        <v>44</v>
      </c>
      <c r="B21" s="71">
        <v>-2.5999999999999943</v>
      </c>
      <c r="C21" s="140">
        <v>9.9999999999994316E-2</v>
      </c>
      <c r="D21" s="140">
        <v>-3.5</v>
      </c>
      <c r="E21" s="140">
        <v>-3.5</v>
      </c>
      <c r="F21" s="140">
        <v>-3.2000000000000028</v>
      </c>
      <c r="G21" s="140">
        <v>-2.4000000000000057</v>
      </c>
      <c r="H21" s="140">
        <v>0.90000000000000568</v>
      </c>
      <c r="I21" s="140">
        <v>1.4000000000000057</v>
      </c>
      <c r="J21" s="146">
        <v>-0.40000000000000568</v>
      </c>
      <c r="K21" s="146">
        <v>-1.5</v>
      </c>
      <c r="L21" s="146">
        <v>-2.7999999999999972</v>
      </c>
      <c r="M21" s="146">
        <v>-4.2999999999999972</v>
      </c>
      <c r="N21" s="71">
        <v>-4.7999999999999972</v>
      </c>
      <c r="O21" s="146">
        <v>-7.9000000000000057</v>
      </c>
      <c r="P21" s="146">
        <v>-4.4000000000000004</v>
      </c>
      <c r="Q21" s="146">
        <v>-3.7999999999999972</v>
      </c>
      <c r="R21" s="146">
        <v>-3.2999999999999972</v>
      </c>
      <c r="S21" s="146">
        <v>-1.2999999999999972</v>
      </c>
      <c r="T21" s="187"/>
      <c r="U21" s="87">
        <v>-2.0999999999999943</v>
      </c>
      <c r="V21" s="146">
        <v>-2.5999999999999943</v>
      </c>
      <c r="W21" s="146">
        <v>-1.5</v>
      </c>
      <c r="X21" s="189">
        <v>-1.9000000000000057</v>
      </c>
      <c r="Y21" s="71">
        <v>-4.7999999999999972</v>
      </c>
      <c r="Z21" s="146">
        <v>-6.2999999999999972</v>
      </c>
      <c r="AA21" s="146">
        <v>-5.7000000000000028</v>
      </c>
      <c r="AB21" s="146">
        <v>-5.2000000000000028</v>
      </c>
      <c r="AC21" s="146">
        <v>-4.7999999999999972</v>
      </c>
      <c r="AD21" s="146">
        <v>-4.2999999999999972</v>
      </c>
      <c r="AE21" s="187"/>
      <c r="AF21" s="87">
        <v>1.7999999999999972</v>
      </c>
      <c r="AG21" s="189">
        <v>2.5</v>
      </c>
      <c r="AH21" s="189">
        <v>0.29999999999999716</v>
      </c>
      <c r="AI21" s="204">
        <v>-1.9000000000000057</v>
      </c>
    </row>
    <row r="22" spans="1:35">
      <c r="A22" s="63" t="s">
        <v>45</v>
      </c>
      <c r="B22" s="71">
        <v>-1.9000000000000057</v>
      </c>
      <c r="C22" s="140">
        <v>-5.5999999999999943</v>
      </c>
      <c r="D22" s="140">
        <v>-3</v>
      </c>
      <c r="E22" s="140">
        <v>-15.599999999999994</v>
      </c>
      <c r="F22" s="140">
        <v>-4.2999999999999972</v>
      </c>
      <c r="G22" s="140">
        <v>-4.7999999999999972</v>
      </c>
      <c r="H22" s="140">
        <v>-5.0999999999999943</v>
      </c>
      <c r="I22" s="140">
        <v>-3.7999999999999972</v>
      </c>
      <c r="J22" s="146">
        <v>-8.4000000000000057</v>
      </c>
      <c r="K22" s="146">
        <v>-1.5</v>
      </c>
      <c r="L22" s="146">
        <v>10.599999999999994</v>
      </c>
      <c r="M22" s="146">
        <v>20</v>
      </c>
      <c r="N22" s="71">
        <v>-0.29999999999999716</v>
      </c>
      <c r="O22" s="146">
        <v>1.2999999999999972</v>
      </c>
      <c r="P22" s="146">
        <v>3.2</v>
      </c>
      <c r="Q22" s="146">
        <v>11.799999999999997</v>
      </c>
      <c r="R22" s="146">
        <v>11.6</v>
      </c>
      <c r="S22" s="146">
        <v>4.2000000000000028</v>
      </c>
      <c r="T22" s="187"/>
      <c r="U22" s="87">
        <v>-3.4000000000000057</v>
      </c>
      <c r="V22" s="146">
        <v>-5.9000000000000057</v>
      </c>
      <c r="W22" s="146">
        <v>-5.7999999999999972</v>
      </c>
      <c r="X22" s="189">
        <v>-2.4000000000000057</v>
      </c>
      <c r="Y22" s="71">
        <v>-0.29999999999999716</v>
      </c>
      <c r="Z22" s="146">
        <v>0.5</v>
      </c>
      <c r="AA22" s="146">
        <v>1.4000000000000057</v>
      </c>
      <c r="AB22" s="146">
        <v>3.7999999999999972</v>
      </c>
      <c r="AC22" s="146">
        <v>5.4</v>
      </c>
      <c r="AD22" s="146">
        <v>5.2000000000000028</v>
      </c>
      <c r="AE22" s="187"/>
      <c r="AF22" s="87">
        <v>-8.5</v>
      </c>
      <c r="AG22" s="189">
        <v>4.4000000000000057</v>
      </c>
      <c r="AH22" s="189">
        <v>-2.9000000000000057</v>
      </c>
      <c r="AI22" s="204">
        <v>-2.4000000000000057</v>
      </c>
    </row>
    <row r="23" spans="1:35">
      <c r="A23" s="62" t="s">
        <v>46</v>
      </c>
      <c r="B23" s="71">
        <v>-2.7999999999999972</v>
      </c>
      <c r="C23" s="140">
        <v>0.29999999999999716</v>
      </c>
      <c r="D23" s="140">
        <v>-7.2999999999999972</v>
      </c>
      <c r="E23" s="140">
        <v>-19</v>
      </c>
      <c r="F23" s="140">
        <v>-16.200000000000003</v>
      </c>
      <c r="G23" s="140">
        <v>-4.9000000000000057</v>
      </c>
      <c r="H23" s="140">
        <v>-5.2000000000000028</v>
      </c>
      <c r="I23" s="140">
        <v>-6.7000000000000028</v>
      </c>
      <c r="J23" s="146">
        <v>-4.7000000000000028</v>
      </c>
      <c r="K23" s="146">
        <v>-5.2999999999999972</v>
      </c>
      <c r="L23" s="146">
        <v>-1.5</v>
      </c>
      <c r="M23" s="146">
        <v>3.2000000000000028</v>
      </c>
      <c r="N23" s="71">
        <v>-6.5</v>
      </c>
      <c r="O23" s="146">
        <v>-6.7000000000000028</v>
      </c>
      <c r="P23" s="146">
        <v>2.5</v>
      </c>
      <c r="Q23" s="146">
        <v>18</v>
      </c>
      <c r="R23" s="146">
        <v>6.3</v>
      </c>
      <c r="S23" s="146">
        <v>2</v>
      </c>
      <c r="T23" s="187"/>
      <c r="U23" s="87">
        <v>-3.4000000000000057</v>
      </c>
      <c r="V23" s="146">
        <v>-8.5999999999999943</v>
      </c>
      <c r="W23" s="146">
        <v>-7.5999999999999943</v>
      </c>
      <c r="X23" s="189">
        <v>-5.9000000000000057</v>
      </c>
      <c r="Y23" s="71">
        <v>-6.5</v>
      </c>
      <c r="Z23" s="146">
        <v>-6.5</v>
      </c>
      <c r="AA23" s="146">
        <v>-3.3</v>
      </c>
      <c r="AB23" s="146">
        <v>1.6</v>
      </c>
      <c r="AC23" s="146">
        <v>2.5</v>
      </c>
      <c r="AD23" s="146">
        <v>2.5</v>
      </c>
      <c r="AE23" s="187"/>
      <c r="AF23" s="87">
        <v>5.2000000000000028</v>
      </c>
      <c r="AG23" s="189">
        <v>2.9000000000000057</v>
      </c>
      <c r="AH23" s="189">
        <v>0.90000000000000568</v>
      </c>
      <c r="AI23" s="202">
        <v>-5.9000000000000057</v>
      </c>
    </row>
    <row r="24" spans="1:35">
      <c r="A24" s="64" t="s">
        <v>47</v>
      </c>
      <c r="B24" s="71">
        <v>4.0999999999999943</v>
      </c>
      <c r="C24" s="140">
        <v>8.7999999999999972</v>
      </c>
      <c r="D24" s="140">
        <v>9.9999999999994316E-2</v>
      </c>
      <c r="E24" s="140">
        <v>-5.2999999999999972</v>
      </c>
      <c r="F24" s="140">
        <v>-4.0999999999999943</v>
      </c>
      <c r="G24" s="140">
        <v>2.2999999999999972</v>
      </c>
      <c r="H24" s="140">
        <v>5.7999999999999972</v>
      </c>
      <c r="I24" s="140">
        <v>0.20000000000000284</v>
      </c>
      <c r="J24" s="146">
        <v>-7.4000000000000057</v>
      </c>
      <c r="K24" s="146">
        <v>-5.9000000000000057</v>
      </c>
      <c r="L24" s="146">
        <v>-2.5999999999999943</v>
      </c>
      <c r="M24" s="146">
        <v>0.20000000000000284</v>
      </c>
      <c r="N24" s="71">
        <v>-8.4000000000000057</v>
      </c>
      <c r="O24" s="146">
        <v>-13.099999999999994</v>
      </c>
      <c r="P24" s="146">
        <v>-6.2</v>
      </c>
      <c r="Q24" s="146">
        <v>-3.4</v>
      </c>
      <c r="R24" s="146">
        <v>-13.299999999999997</v>
      </c>
      <c r="S24" s="146">
        <v>-16.299999999999997</v>
      </c>
      <c r="T24" s="187"/>
      <c r="U24" s="87">
        <v>4.0999999999999943</v>
      </c>
      <c r="V24" s="146">
        <v>0.70000000000000284</v>
      </c>
      <c r="W24" s="146">
        <v>0.20000000000000284</v>
      </c>
      <c r="X24" s="189">
        <v>-0.79999999999999716</v>
      </c>
      <c r="Y24" s="71">
        <v>-8.4000000000000057</v>
      </c>
      <c r="Z24" s="146">
        <v>-10.799999999999997</v>
      </c>
      <c r="AA24" s="146">
        <v>-9.1</v>
      </c>
      <c r="AB24" s="146">
        <v>-7.7</v>
      </c>
      <c r="AC24" s="146">
        <v>-8.9000000000000057</v>
      </c>
      <c r="AD24" s="146">
        <v>-10.099999999999994</v>
      </c>
      <c r="AE24" s="187"/>
      <c r="AF24" s="87">
        <v>6.2999999999999972</v>
      </c>
      <c r="AG24" s="189">
        <v>-1.2999999999999972</v>
      </c>
      <c r="AH24" s="189">
        <v>3.2999999999999972</v>
      </c>
      <c r="AI24" s="204">
        <v>-0.79999999999999716</v>
      </c>
    </row>
    <row r="25" spans="1:35" ht="14.1" customHeight="1">
      <c r="A25" s="63" t="s">
        <v>48</v>
      </c>
      <c r="B25" s="71">
        <v>3.7999999999999972</v>
      </c>
      <c r="C25" s="140">
        <v>2.2000000000000028</v>
      </c>
      <c r="D25" s="140">
        <v>-3.4000000000000057</v>
      </c>
      <c r="E25" s="140">
        <v>-0.90000000000000568</v>
      </c>
      <c r="F25" s="140">
        <v>-1</v>
      </c>
      <c r="G25" s="140">
        <v>7.7999999999999972</v>
      </c>
      <c r="H25" s="140">
        <v>-9.4000000000000057</v>
      </c>
      <c r="I25" s="140">
        <v>5.5</v>
      </c>
      <c r="J25" s="146">
        <v>-8.4000000000000057</v>
      </c>
      <c r="K25" s="146">
        <v>-12.5</v>
      </c>
      <c r="L25" s="146">
        <v>-9.4000000000000057</v>
      </c>
      <c r="M25" s="146">
        <v>3.9000000000000057</v>
      </c>
      <c r="N25" s="71">
        <v>-16</v>
      </c>
      <c r="O25" s="146">
        <v>-2</v>
      </c>
      <c r="P25" s="146">
        <v>-2.9</v>
      </c>
      <c r="Q25" s="146">
        <v>0.1</v>
      </c>
      <c r="R25" s="146">
        <v>-0.59999999999999432</v>
      </c>
      <c r="S25" s="146">
        <v>6.7999999999999972</v>
      </c>
      <c r="T25" s="187"/>
      <c r="U25" s="87">
        <v>0.79999999999999716</v>
      </c>
      <c r="V25" s="146">
        <v>1.2999999999999972</v>
      </c>
      <c r="W25" s="146">
        <v>-0.5</v>
      </c>
      <c r="X25" s="189">
        <v>-2</v>
      </c>
      <c r="Y25" s="71">
        <v>-16</v>
      </c>
      <c r="Z25" s="146">
        <v>-9.4000000000000057</v>
      </c>
      <c r="AA25" s="146">
        <v>-7.2</v>
      </c>
      <c r="AB25" s="146">
        <v>-5.4</v>
      </c>
      <c r="AC25" s="146">
        <v>-4.4000000000000004</v>
      </c>
      <c r="AD25" s="146">
        <v>-2.5999999999999943</v>
      </c>
      <c r="AE25" s="187"/>
      <c r="AF25" s="87">
        <v>-6.5999999999999943</v>
      </c>
      <c r="AG25" s="189">
        <v>6.7999999999999972</v>
      </c>
      <c r="AH25" s="189">
        <v>3.0999999999999943</v>
      </c>
      <c r="AI25" s="204">
        <v>-2</v>
      </c>
    </row>
    <row r="26" spans="1:35">
      <c r="A26" s="63" t="s">
        <v>82</v>
      </c>
      <c r="B26" s="71">
        <v>25.799999999999997</v>
      </c>
      <c r="C26" s="140">
        <v>24.299999999999997</v>
      </c>
      <c r="D26" s="140">
        <v>4.7999999999999972</v>
      </c>
      <c r="E26" s="140">
        <v>8.5</v>
      </c>
      <c r="F26" s="140">
        <v>-5.2000000000000028</v>
      </c>
      <c r="G26" s="140">
        <v>2.0999999999999943</v>
      </c>
      <c r="H26" s="140">
        <v>15.099999999999994</v>
      </c>
      <c r="I26" s="140">
        <v>1</v>
      </c>
      <c r="J26" s="146">
        <v>5.5999999999999943</v>
      </c>
      <c r="K26" s="146">
        <v>2.2999999999999972</v>
      </c>
      <c r="L26" s="146">
        <v>-13</v>
      </c>
      <c r="M26" s="146">
        <v>2.5</v>
      </c>
      <c r="N26" s="71">
        <v>10</v>
      </c>
      <c r="O26" s="146">
        <v>13.5</v>
      </c>
      <c r="P26" s="146">
        <v>14.3</v>
      </c>
      <c r="Q26" s="146">
        <v>8.6</v>
      </c>
      <c r="R26" s="146">
        <v>5.8</v>
      </c>
      <c r="S26" s="146">
        <v>-7.7000000000000028</v>
      </c>
      <c r="T26" s="187"/>
      <c r="U26" s="87">
        <v>16.700000000000003</v>
      </c>
      <c r="V26" s="146">
        <v>8.5</v>
      </c>
      <c r="W26" s="146">
        <v>7.9000000000000057</v>
      </c>
      <c r="X26" s="189">
        <v>5.0999999999999943</v>
      </c>
      <c r="Y26" s="71">
        <v>10</v>
      </c>
      <c r="Z26" s="146">
        <v>11.799999999999997</v>
      </c>
      <c r="AA26" s="146">
        <v>12.8</v>
      </c>
      <c r="AB26" s="146">
        <v>9.6999999999999993</v>
      </c>
      <c r="AC26" s="146">
        <v>9</v>
      </c>
      <c r="AD26" s="146">
        <v>6.0999999999999943</v>
      </c>
      <c r="AE26" s="187"/>
      <c r="AF26" s="87">
        <v>2.2999999999999972</v>
      </c>
      <c r="AG26" s="189">
        <v>15.299999999999997</v>
      </c>
      <c r="AH26" s="189">
        <v>12.900000000000006</v>
      </c>
      <c r="AI26" s="204">
        <v>5.0999999999999943</v>
      </c>
    </row>
    <row r="27" spans="1:35">
      <c r="A27" s="63" t="s">
        <v>83</v>
      </c>
      <c r="B27" s="71">
        <v>-13.900000000000006</v>
      </c>
      <c r="C27" s="140">
        <v>-0.29999999999999716</v>
      </c>
      <c r="D27" s="140">
        <v>21.200000000000003</v>
      </c>
      <c r="E27" s="140">
        <v>17</v>
      </c>
      <c r="F27" s="140">
        <v>8.7999999999999972</v>
      </c>
      <c r="G27" s="140">
        <v>-7</v>
      </c>
      <c r="H27" s="140">
        <v>-19.599999999999994</v>
      </c>
      <c r="I27" s="140">
        <v>14.099999999999994</v>
      </c>
      <c r="J27" s="146">
        <v>-4.7000000000000028</v>
      </c>
      <c r="K27" s="146">
        <v>-2.2999999999999972</v>
      </c>
      <c r="L27" s="146">
        <v>0</v>
      </c>
      <c r="M27" s="146">
        <v>25.099999999999994</v>
      </c>
      <c r="N27" s="71">
        <v>21.400000000000006</v>
      </c>
      <c r="O27" s="146">
        <v>0.40000000000000568</v>
      </c>
      <c r="P27" s="146">
        <v>-18.2</v>
      </c>
      <c r="Q27" s="146">
        <v>-10</v>
      </c>
      <c r="R27" s="146">
        <v>-11.900000000000006</v>
      </c>
      <c r="S27" s="146">
        <v>8</v>
      </c>
      <c r="T27" s="187"/>
      <c r="U27" s="87">
        <v>2.5</v>
      </c>
      <c r="V27" s="146">
        <v>4.4000000000000057</v>
      </c>
      <c r="W27" s="146">
        <v>1.4000000000000057</v>
      </c>
      <c r="X27" s="189">
        <v>3</v>
      </c>
      <c r="Y27" s="71">
        <v>21.400000000000006</v>
      </c>
      <c r="Z27" s="146">
        <v>9.5999999999999943</v>
      </c>
      <c r="AA27" s="146">
        <v>-1.3</v>
      </c>
      <c r="AB27" s="146">
        <v>-3.7</v>
      </c>
      <c r="AC27" s="146">
        <v>-5.2999999999999972</v>
      </c>
      <c r="AD27" s="146">
        <v>-3.4000000000000057</v>
      </c>
      <c r="AE27" s="187"/>
      <c r="AF27" s="87">
        <v>3.5999999999999943</v>
      </c>
      <c r="AG27" s="189">
        <v>-5</v>
      </c>
      <c r="AH27" s="189">
        <v>3.7000000000000028</v>
      </c>
      <c r="AI27" s="204">
        <v>3</v>
      </c>
    </row>
    <row r="28" spans="1:35" ht="12.75" customHeight="1">
      <c r="A28" s="63" t="s">
        <v>84</v>
      </c>
      <c r="B28" s="71">
        <v>-4.7000000000000028</v>
      </c>
      <c r="C28" s="140">
        <v>-1.2000000000000028</v>
      </c>
      <c r="D28" s="140">
        <v>-2.9000000000000057</v>
      </c>
      <c r="E28" s="140">
        <v>-23.700000000000003</v>
      </c>
      <c r="F28" s="140">
        <v>-14.700000000000003</v>
      </c>
      <c r="G28" s="140">
        <v>-1.2999999999999972</v>
      </c>
      <c r="H28" s="140">
        <v>0.70000000000000284</v>
      </c>
      <c r="I28" s="140">
        <v>2.2000000000000028</v>
      </c>
      <c r="J28" s="146">
        <v>12.5</v>
      </c>
      <c r="K28" s="146">
        <v>5.5</v>
      </c>
      <c r="L28" s="146">
        <v>11.099999999999994</v>
      </c>
      <c r="M28" s="146">
        <v>17.099999999999994</v>
      </c>
      <c r="N28" s="71">
        <v>-5.2000000000000028</v>
      </c>
      <c r="O28" s="146">
        <v>-9.5999999999999943</v>
      </c>
      <c r="P28" s="146">
        <v>3.9</v>
      </c>
      <c r="Q28" s="146">
        <v>38.799999999999997</v>
      </c>
      <c r="R28" s="146">
        <v>20.100000000000001</v>
      </c>
      <c r="S28" s="146">
        <v>18.599999999999994</v>
      </c>
      <c r="T28" s="187"/>
      <c r="U28" s="87">
        <v>-2.7999999999999972</v>
      </c>
      <c r="V28" s="146">
        <v>-8.7000000000000028</v>
      </c>
      <c r="W28" s="146">
        <v>-3.5</v>
      </c>
      <c r="X28" s="189">
        <v>9.9999999999994316E-2</v>
      </c>
      <c r="Y28" s="71">
        <v>-5.2000000000000028</v>
      </c>
      <c r="Z28" s="146">
        <v>-7.5999999999999943</v>
      </c>
      <c r="AA28" s="146">
        <v>-3.1</v>
      </c>
      <c r="AB28" s="146">
        <v>7.7</v>
      </c>
      <c r="AC28" s="146">
        <v>10.5</v>
      </c>
      <c r="AD28" s="146">
        <v>12.900000000000006</v>
      </c>
      <c r="AE28" s="187"/>
      <c r="AF28" s="87">
        <v>5.2999999999999972</v>
      </c>
      <c r="AG28" s="189">
        <v>0.79999999999999716</v>
      </c>
      <c r="AH28" s="189">
        <v>6.7000000000000028</v>
      </c>
      <c r="AI28" s="204">
        <v>9.9999999999994316E-2</v>
      </c>
    </row>
    <row r="29" spans="1:35">
      <c r="A29" s="63" t="s">
        <v>85</v>
      </c>
      <c r="B29" s="71">
        <v>-10</v>
      </c>
      <c r="C29" s="140">
        <v>-4</v>
      </c>
      <c r="D29" s="140">
        <v>-15.5</v>
      </c>
      <c r="E29" s="140">
        <v>-29.599999999999994</v>
      </c>
      <c r="F29" s="140">
        <v>-18.599999999999994</v>
      </c>
      <c r="G29" s="140">
        <v>-3.5999999999999943</v>
      </c>
      <c r="H29" s="140">
        <v>-10.200000000000003</v>
      </c>
      <c r="I29" s="140">
        <v>-9.7999999999999972</v>
      </c>
      <c r="J29" s="146">
        <v>-7.0999999999999943</v>
      </c>
      <c r="K29" s="146">
        <v>-2.7999999999999972</v>
      </c>
      <c r="L29" s="146">
        <v>8.7000000000000028</v>
      </c>
      <c r="M29" s="146">
        <v>4.9000000000000057</v>
      </c>
      <c r="N29" s="71">
        <v>-3.9000000000000057</v>
      </c>
      <c r="O29" s="146">
        <v>-3.5</v>
      </c>
      <c r="P29" s="146">
        <v>5.2</v>
      </c>
      <c r="Q29" s="146">
        <v>29.1</v>
      </c>
      <c r="R29" s="146">
        <v>12.2</v>
      </c>
      <c r="S29" s="146">
        <v>7</v>
      </c>
      <c r="T29" s="187"/>
      <c r="U29" s="87">
        <v>-10.099999999999994</v>
      </c>
      <c r="V29" s="146">
        <v>-14</v>
      </c>
      <c r="W29" s="146">
        <v>-12.299999999999997</v>
      </c>
      <c r="X29" s="189">
        <v>-8.7000000000000028</v>
      </c>
      <c r="Y29" s="71">
        <v>-3.9000000000000057</v>
      </c>
      <c r="Z29" s="146">
        <v>-3.5999999999999943</v>
      </c>
      <c r="AA29" s="146">
        <v>-0.6</v>
      </c>
      <c r="AB29" s="146">
        <v>5.9</v>
      </c>
      <c r="AC29" s="146">
        <v>7.1</v>
      </c>
      <c r="AD29" s="146">
        <v>7.0999999999999943</v>
      </c>
      <c r="AE29" s="187"/>
      <c r="AF29" s="87">
        <v>-2.5999999999999943</v>
      </c>
      <c r="AG29" s="189">
        <v>0.79999999999999716</v>
      </c>
      <c r="AH29" s="189">
        <v>-1.4000000000000057</v>
      </c>
      <c r="AI29" s="204">
        <v>-8.7000000000000028</v>
      </c>
    </row>
    <row r="30" spans="1:35" ht="24">
      <c r="A30" s="63" t="s">
        <v>86</v>
      </c>
      <c r="B30" s="71">
        <v>-13.299999999999997</v>
      </c>
      <c r="C30" s="140">
        <v>-12.400000000000006</v>
      </c>
      <c r="D30" s="140">
        <v>-14.599999999999994</v>
      </c>
      <c r="E30" s="140">
        <v>-34.900000000000006</v>
      </c>
      <c r="F30" s="140">
        <v>-31.5</v>
      </c>
      <c r="G30" s="140">
        <v>-21.400000000000006</v>
      </c>
      <c r="H30" s="140">
        <v>-19.5</v>
      </c>
      <c r="I30" s="140">
        <v>-21.900000000000006</v>
      </c>
      <c r="J30" s="146">
        <v>-7.5999999999999943</v>
      </c>
      <c r="K30" s="146">
        <v>-17.700000000000003</v>
      </c>
      <c r="L30" s="146">
        <v>-13.799999999999997</v>
      </c>
      <c r="M30" s="146">
        <v>-2.2000000000000028</v>
      </c>
      <c r="N30" s="71">
        <v>-9.7999999999999972</v>
      </c>
      <c r="O30" s="146">
        <v>-7</v>
      </c>
      <c r="P30" s="146">
        <v>7.6</v>
      </c>
      <c r="Q30" s="146">
        <v>41</v>
      </c>
      <c r="R30" s="146">
        <v>28.5</v>
      </c>
      <c r="S30" s="146">
        <v>17.599999999999994</v>
      </c>
      <c r="T30" s="187"/>
      <c r="U30" s="87">
        <v>-13.5</v>
      </c>
      <c r="V30" s="146">
        <v>-21.5</v>
      </c>
      <c r="W30" s="146">
        <v>-19.799999999999997</v>
      </c>
      <c r="X30" s="200">
        <v>-17.599999999999994</v>
      </c>
      <c r="Y30" s="71">
        <v>-9.7999999999999972</v>
      </c>
      <c r="Z30" s="189">
        <v>-8.0999999999999943</v>
      </c>
      <c r="AA30" s="189">
        <v>-2.4</v>
      </c>
      <c r="AB30" s="189">
        <v>6.5</v>
      </c>
      <c r="AC30" s="189">
        <v>10.4</v>
      </c>
      <c r="AD30" s="146">
        <v>11.599999999999994</v>
      </c>
      <c r="AE30" s="187"/>
      <c r="AF30" s="87">
        <v>11.700000000000003</v>
      </c>
      <c r="AG30" s="189">
        <v>12.400000000000006</v>
      </c>
      <c r="AH30" s="189">
        <v>-2.2000000000000028</v>
      </c>
      <c r="AI30" s="204">
        <v>-17.599999999999994</v>
      </c>
    </row>
    <row r="31" spans="1:35" ht="25.5" customHeight="1">
      <c r="A31" s="65" t="s">
        <v>87</v>
      </c>
      <c r="B31" s="74">
        <v>-11.900000000000006</v>
      </c>
      <c r="C31" s="75">
        <v>-1.2999999999999972</v>
      </c>
      <c r="D31" s="75">
        <v>-8.2000000000000028</v>
      </c>
      <c r="E31" s="75">
        <v>-4.7000000000000028</v>
      </c>
      <c r="F31" s="75">
        <v>-1.4000000000000057</v>
      </c>
      <c r="G31" s="75">
        <v>-3.0999999999999943</v>
      </c>
      <c r="H31" s="75">
        <v>4</v>
      </c>
      <c r="I31" s="75">
        <v>-1.5</v>
      </c>
      <c r="J31" s="75">
        <v>2.0999999999999943</v>
      </c>
      <c r="K31" s="75">
        <v>-2.0999999999999943</v>
      </c>
      <c r="L31" s="75">
        <v>7.4000000000000057</v>
      </c>
      <c r="M31" s="196">
        <v>12.799999999999997</v>
      </c>
      <c r="N31" s="74">
        <v>3.2000000000000028</v>
      </c>
      <c r="O31" s="75">
        <v>1.9000000000000057</v>
      </c>
      <c r="P31" s="75">
        <v>7.3</v>
      </c>
      <c r="Q31" s="75">
        <v>4.5</v>
      </c>
      <c r="R31" s="75">
        <v>-3.5</v>
      </c>
      <c r="S31" s="196">
        <v>-5.5</v>
      </c>
      <c r="T31" s="187"/>
      <c r="U31" s="190">
        <v>-7.4000000000000057</v>
      </c>
      <c r="V31" s="75">
        <v>-5.5</v>
      </c>
      <c r="W31" s="75">
        <v>-3.4000000000000057</v>
      </c>
      <c r="X31" s="206">
        <v>-0.90000000000000568</v>
      </c>
      <c r="Y31" s="74">
        <v>3.2000000000000028</v>
      </c>
      <c r="Z31" s="207">
        <v>2.5</v>
      </c>
      <c r="AA31" s="207">
        <v>4.0999999999999996</v>
      </c>
      <c r="AB31" s="207">
        <v>4.2</v>
      </c>
      <c r="AC31" s="207">
        <v>2.9</v>
      </c>
      <c r="AD31" s="196">
        <v>1.7000000000000028</v>
      </c>
      <c r="AE31" s="187"/>
      <c r="AF31" s="190">
        <v>-6</v>
      </c>
      <c r="AG31" s="207">
        <v>3</v>
      </c>
      <c r="AH31" s="207">
        <v>-4.4000000000000057</v>
      </c>
      <c r="AI31" s="196">
        <v>-0.90000000000000568</v>
      </c>
    </row>
    <row r="32" spans="1:35">
      <c r="A32" s="16" t="s">
        <v>55</v>
      </c>
      <c r="B32" s="141"/>
      <c r="C32" s="141"/>
      <c r="D32" s="141"/>
      <c r="E32" s="141"/>
      <c r="F32" s="141"/>
      <c r="G32" s="141"/>
      <c r="H32" s="141"/>
      <c r="I32" s="141"/>
      <c r="J32" s="149"/>
      <c r="K32" s="149"/>
      <c r="L32" s="149"/>
      <c r="M32" s="149"/>
      <c r="N32" s="57"/>
      <c r="O32" s="57"/>
      <c r="P32" s="57"/>
      <c r="Q32" s="57"/>
      <c r="R32" s="57"/>
      <c r="S32" s="57"/>
      <c r="T32" s="57"/>
      <c r="U32" s="61"/>
      <c r="V32" s="61"/>
      <c r="W32" s="147"/>
      <c r="X32" s="147"/>
      <c r="Y32" s="57"/>
      <c r="Z32" s="57"/>
      <c r="AA32" s="57"/>
      <c r="AB32" s="57"/>
      <c r="AC32" s="57"/>
      <c r="AD32" s="57"/>
      <c r="AE32" s="57"/>
      <c r="AF32" s="57"/>
      <c r="AG32" s="61"/>
    </row>
    <row r="33" spans="1:13" s="66" customFormat="1" ht="12">
      <c r="A33" s="67" t="s">
        <v>238</v>
      </c>
    </row>
    <row r="34" spans="1:13">
      <c r="A34" s="16" t="s">
        <v>243</v>
      </c>
    </row>
    <row r="35" spans="1:13" ht="20.100000000000001" customHeight="1">
      <c r="A35" s="68"/>
    </row>
    <row r="36" spans="1:13">
      <c r="A36" s="16"/>
    </row>
    <row r="39" spans="1:13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3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</row>
    <row r="41" spans="1:13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</row>
    <row r="42" spans="1:13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3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</row>
    <row r="45" spans="1:13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3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</row>
    <row r="48" spans="1:13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</row>
    <row r="49" spans="2:13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</row>
  </sheetData>
  <mergeCells count="12">
    <mergeCell ref="U3:AB3"/>
    <mergeCell ref="B2:Q3"/>
    <mergeCell ref="A4:A5"/>
    <mergeCell ref="U4:X4"/>
    <mergeCell ref="B4:M4"/>
    <mergeCell ref="N4:S4"/>
    <mergeCell ref="Y4:AD4"/>
    <mergeCell ref="AH4:AH5"/>
    <mergeCell ref="AI4:AI5"/>
    <mergeCell ref="AG4:AG5"/>
    <mergeCell ref="AF4:AF5"/>
    <mergeCell ref="AF3:AI3"/>
  </mergeCells>
  <phoneticPr fontId="194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1"/>
  <sheetViews>
    <sheetView showGridLines="0" zoomScale="49" zoomScaleNormal="45" zoomScalePageLayoutView="85" workbookViewId="0">
      <pane xSplit="3" ySplit="3" topLeftCell="S4" activePane="bottomRight" state="frozen"/>
      <selection pane="topRight" activeCell="D1" sqref="D1"/>
      <selection pane="bottomLeft" activeCell="A4" sqref="A4"/>
      <selection pane="bottomRight" activeCell="X28" sqref="X28"/>
    </sheetView>
  </sheetViews>
  <sheetFormatPr defaultColWidth="5.44140625" defaultRowHeight="15" customHeight="1"/>
  <cols>
    <col min="1" max="1" width="5.5546875" style="94" customWidth="1"/>
    <col min="2" max="2" width="69.44140625" style="94" customWidth="1"/>
    <col min="3" max="3" width="10.5546875" style="94" customWidth="1"/>
    <col min="4" max="6" width="8.44140625" style="94" customWidth="1"/>
    <col min="7" max="10" width="9.44140625" style="94" customWidth="1"/>
    <col min="11" max="11" width="11.5546875" style="94" customWidth="1"/>
    <col min="12" max="12" width="13" style="94" customWidth="1"/>
    <col min="13" max="13" width="12.5546875" style="94" customWidth="1"/>
    <col min="14" max="23" width="13.5546875" style="94" customWidth="1"/>
    <col min="24" max="24" width="11.44140625" style="94" customWidth="1"/>
    <col min="25" max="16384" width="5.44140625" style="94"/>
  </cols>
  <sheetData>
    <row r="1" spans="2:29" s="93" customFormat="1" ht="30" customHeight="1">
      <c r="B1" s="297" t="s">
        <v>88</v>
      </c>
      <c r="C1" s="297"/>
      <c r="D1" s="297"/>
      <c r="G1" s="134"/>
    </row>
    <row r="2" spans="2:29" ht="15" customHeight="1">
      <c r="B2" s="298" t="s">
        <v>1</v>
      </c>
      <c r="C2" s="299" t="s">
        <v>89</v>
      </c>
      <c r="D2" s="295" t="s">
        <v>3</v>
      </c>
      <c r="E2" s="294" t="s">
        <v>4</v>
      </c>
      <c r="F2" s="294" t="s">
        <v>5</v>
      </c>
      <c r="G2" s="294" t="s">
        <v>6</v>
      </c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1" t="s">
        <v>223</v>
      </c>
      <c r="T2" s="292"/>
      <c r="U2" s="292"/>
      <c r="V2" s="292"/>
      <c r="W2" s="292"/>
      <c r="X2" s="293"/>
      <c r="Y2" s="144"/>
    </row>
    <row r="3" spans="2:29" ht="15" customHeight="1">
      <c r="B3" s="298"/>
      <c r="C3" s="299"/>
      <c r="D3" s="295"/>
      <c r="E3" s="295"/>
      <c r="F3" s="295"/>
      <c r="G3" s="145" t="s">
        <v>7</v>
      </c>
      <c r="H3" s="145" t="s">
        <v>8</v>
      </c>
      <c r="I3" s="145" t="s">
        <v>91</v>
      </c>
      <c r="J3" s="145" t="s">
        <v>10</v>
      </c>
      <c r="K3" s="145" t="s">
        <v>11</v>
      </c>
      <c r="L3" s="145" t="s">
        <v>12</v>
      </c>
      <c r="M3" s="145" t="s">
        <v>13</v>
      </c>
      <c r="N3" s="145" t="s">
        <v>14</v>
      </c>
      <c r="O3" s="145" t="s">
        <v>15</v>
      </c>
      <c r="P3" s="145" t="s">
        <v>16</v>
      </c>
      <c r="Q3" s="145" t="s">
        <v>17</v>
      </c>
      <c r="R3" s="145" t="s">
        <v>18</v>
      </c>
      <c r="S3" s="145" t="s">
        <v>7</v>
      </c>
      <c r="T3" s="145" t="s">
        <v>8</v>
      </c>
      <c r="U3" s="145" t="s">
        <v>91</v>
      </c>
      <c r="V3" s="145" t="s">
        <v>10</v>
      </c>
      <c r="W3" s="145" t="s">
        <v>11</v>
      </c>
      <c r="X3" s="145" t="s">
        <v>12</v>
      </c>
    </row>
    <row r="4" spans="2:29" ht="15" customHeight="1">
      <c r="B4" s="95" t="s">
        <v>92</v>
      </c>
      <c r="C4" s="96"/>
      <c r="D4" s="97"/>
      <c r="E4" s="98"/>
      <c r="F4" s="99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2:29" s="102" customFormat="1" ht="15" customHeight="1">
      <c r="B5" s="300" t="s">
        <v>93</v>
      </c>
      <c r="C5" s="100" t="s">
        <v>94</v>
      </c>
      <c r="D5" s="101">
        <v>42386.402999999998</v>
      </c>
      <c r="E5" s="101">
        <v>42153.201000000001</v>
      </c>
      <c r="F5" s="101">
        <v>41902.415999999997</v>
      </c>
      <c r="G5" s="101">
        <v>41879.904000000002</v>
      </c>
      <c r="H5" s="101">
        <v>41858.118999999999</v>
      </c>
      <c r="I5" s="101">
        <v>41830.618999999999</v>
      </c>
      <c r="J5" s="101">
        <v>41806.220999999998</v>
      </c>
      <c r="K5" s="101">
        <v>41785.758000000002</v>
      </c>
      <c r="L5" s="101">
        <v>41762.137999999999</v>
      </c>
      <c r="M5" s="101">
        <v>41743.934999999998</v>
      </c>
      <c r="N5" s="101">
        <v>41723.998</v>
      </c>
      <c r="O5" s="101">
        <v>41703.326999999997</v>
      </c>
      <c r="P5" s="101">
        <v>41670.811999999998</v>
      </c>
      <c r="Q5" s="101">
        <v>41629.925999999999</v>
      </c>
      <c r="R5" s="101">
        <v>41588.400000000001</v>
      </c>
      <c r="S5" s="101">
        <v>41553.836000000003</v>
      </c>
      <c r="T5" s="101">
        <v>41527.205000000002</v>
      </c>
      <c r="U5" s="101">
        <v>41487.96</v>
      </c>
      <c r="V5" s="101">
        <v>41442.614999999998</v>
      </c>
      <c r="W5" s="101">
        <v>41408.239000000001</v>
      </c>
      <c r="X5" s="101"/>
    </row>
    <row r="6" spans="2:29" s="106" customFormat="1" ht="15" customHeight="1">
      <c r="B6" s="300"/>
      <c r="C6" s="100" t="s">
        <v>95</v>
      </c>
      <c r="D6" s="105">
        <v>-0.5</v>
      </c>
      <c r="E6" s="103">
        <v>-0.6</v>
      </c>
      <c r="F6" s="105">
        <v>-0.6</v>
      </c>
      <c r="G6" s="105">
        <v>-0.6</v>
      </c>
      <c r="H6" s="105">
        <v>-0.6</v>
      </c>
      <c r="I6" s="105">
        <v>-0.6</v>
      </c>
      <c r="J6" s="105">
        <v>-0.6</v>
      </c>
      <c r="K6" s="135">
        <v>-0.6</v>
      </c>
      <c r="L6" s="135">
        <v>-0.6</v>
      </c>
      <c r="M6" s="135">
        <v>-0.6</v>
      </c>
      <c r="N6" s="135">
        <v>-0.6</v>
      </c>
      <c r="O6" s="135">
        <v>-0.6</v>
      </c>
      <c r="P6" s="105">
        <v>-0.6</v>
      </c>
      <c r="Q6" s="105">
        <v>-0.7</v>
      </c>
      <c r="R6" s="105">
        <v>-0.7</v>
      </c>
      <c r="S6" s="105">
        <v>-0.8</v>
      </c>
      <c r="T6" s="105">
        <v>-0.8</v>
      </c>
      <c r="U6" s="105">
        <v>-0.8</v>
      </c>
      <c r="V6" s="105">
        <v>-0.9</v>
      </c>
      <c r="W6" s="105">
        <v>-0.9</v>
      </c>
      <c r="X6" s="105"/>
      <c r="Y6" s="128"/>
      <c r="Z6" s="128"/>
      <c r="AA6" s="128"/>
      <c r="AB6" s="128"/>
      <c r="AC6" s="128"/>
    </row>
    <row r="7" spans="2:29" s="106" customFormat="1" ht="15" customHeight="1">
      <c r="B7" s="300" t="s">
        <v>96</v>
      </c>
      <c r="C7" s="100" t="s">
        <v>94</v>
      </c>
      <c r="D7" s="78">
        <v>7679.4</v>
      </c>
      <c r="E7" s="107">
        <v>7661.5</v>
      </c>
      <c r="F7" s="107">
        <v>7443</v>
      </c>
      <c r="G7" s="78">
        <v>7476</v>
      </c>
      <c r="H7" s="78">
        <v>7486.1</v>
      </c>
      <c r="I7" s="78">
        <v>7446.4</v>
      </c>
      <c r="J7" s="78">
        <v>7346.3</v>
      </c>
      <c r="K7" s="78">
        <v>7319.5</v>
      </c>
      <c r="L7" s="78">
        <v>7299.7</v>
      </c>
      <c r="M7" s="78">
        <v>7289.3</v>
      </c>
      <c r="N7" s="78">
        <v>7276</v>
      </c>
      <c r="O7" s="78">
        <v>7303</v>
      </c>
      <c r="P7" s="78">
        <v>7318</v>
      </c>
      <c r="Q7" s="78">
        <v>7322.8</v>
      </c>
      <c r="R7" s="78">
        <v>7259.3</v>
      </c>
      <c r="S7" s="78">
        <v>7075</v>
      </c>
      <c r="T7" s="78">
        <v>7103.6</v>
      </c>
      <c r="U7" s="78">
        <v>7145.9</v>
      </c>
      <c r="V7" s="78">
        <v>7155.2</v>
      </c>
      <c r="W7" s="78">
        <v>7134</v>
      </c>
      <c r="X7" s="78"/>
    </row>
    <row r="8" spans="2:29" s="106" customFormat="1" ht="15" customHeight="1">
      <c r="B8" s="300"/>
      <c r="C8" s="100" t="s">
        <v>95</v>
      </c>
      <c r="D8" s="108">
        <v>-1.9</v>
      </c>
      <c r="E8" s="108">
        <v>-0.2</v>
      </c>
      <c r="F8" s="108">
        <v>-4</v>
      </c>
      <c r="G8" s="108">
        <v>-1</v>
      </c>
      <c r="H8" s="108">
        <v>-0.7</v>
      </c>
      <c r="I8" s="108">
        <v>-1.2217284605690821</v>
      </c>
      <c r="J8" s="108">
        <v>-2.2708527338033804</v>
      </c>
      <c r="K8" s="108">
        <v>-2.1</v>
      </c>
      <c r="L8" s="108">
        <v>-2</v>
      </c>
      <c r="M8" s="108">
        <v>-1.7</v>
      </c>
      <c r="N8" s="108">
        <v>-1.6</v>
      </c>
      <c r="O8" s="108">
        <v>-1</v>
      </c>
      <c r="P8" s="108">
        <v>-0.8</v>
      </c>
      <c r="Q8" s="108">
        <v>-0.7</v>
      </c>
      <c r="R8" s="108">
        <v>-0.5</v>
      </c>
      <c r="S8" s="108">
        <v>-5.4</v>
      </c>
      <c r="T8" s="108">
        <v>-5.0999999999999996</v>
      </c>
      <c r="U8" s="108">
        <v>-4</v>
      </c>
      <c r="V8" s="108">
        <v>-2.6</v>
      </c>
      <c r="W8" s="108">
        <v>-2.5</v>
      </c>
      <c r="X8" s="108"/>
    </row>
    <row r="9" spans="2:29" s="106" customFormat="1" ht="15" customHeight="1">
      <c r="B9" s="109"/>
      <c r="C9" s="100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2:29" s="106" customFormat="1" ht="15" customHeight="1">
      <c r="B10" s="95" t="s">
        <v>98</v>
      </c>
      <c r="C10" s="100"/>
      <c r="D10" s="110"/>
      <c r="E10" s="108"/>
      <c r="F10" s="110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2:29" s="106" customFormat="1" ht="15" customHeight="1">
      <c r="B11" s="109" t="s">
        <v>99</v>
      </c>
      <c r="C11" s="100" t="s">
        <v>100</v>
      </c>
      <c r="D11" s="105">
        <v>9.5</v>
      </c>
      <c r="E11" s="111">
        <v>8.8000000000000007</v>
      </c>
      <c r="F11" s="105">
        <v>8.1999999999999993</v>
      </c>
      <c r="G11" s="111" t="s">
        <v>97</v>
      </c>
      <c r="H11" s="111" t="s">
        <v>97</v>
      </c>
      <c r="I11" s="111">
        <v>8.6</v>
      </c>
      <c r="J11" s="111" t="s">
        <v>97</v>
      </c>
      <c r="K11" s="111" t="s">
        <v>97</v>
      </c>
      <c r="L11" s="111">
        <v>9.9</v>
      </c>
      <c r="M11" s="111" t="s">
        <v>97</v>
      </c>
      <c r="N11" s="111" t="s">
        <v>97</v>
      </c>
      <c r="O11" s="111">
        <v>9.5</v>
      </c>
      <c r="P11" s="111" t="s">
        <v>97</v>
      </c>
      <c r="Q11" s="111" t="s">
        <v>97</v>
      </c>
      <c r="R11" s="111">
        <v>10.1</v>
      </c>
      <c r="S11" s="111" t="s">
        <v>97</v>
      </c>
      <c r="T11" s="111" t="s">
        <v>97</v>
      </c>
      <c r="U11" s="111">
        <v>10.5</v>
      </c>
      <c r="V11" s="111" t="s">
        <v>97</v>
      </c>
      <c r="W11" s="111" t="s">
        <v>97</v>
      </c>
      <c r="X11" s="111"/>
    </row>
    <row r="12" spans="2:29" s="106" customFormat="1" ht="15" customHeight="1">
      <c r="B12" s="109"/>
      <c r="C12" s="100"/>
      <c r="D12" s="110"/>
      <c r="E12" s="112"/>
      <c r="F12" s="110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2:29" s="106" customFormat="1" ht="15" customHeight="1">
      <c r="B13" s="95" t="s">
        <v>101</v>
      </c>
      <c r="C13" s="100"/>
      <c r="D13" s="110"/>
      <c r="E13" s="112"/>
      <c r="F13" s="110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2:29" s="102" customFormat="1" ht="15" customHeight="1">
      <c r="B14" s="300" t="s">
        <v>102</v>
      </c>
      <c r="C14" s="100" t="s">
        <v>103</v>
      </c>
      <c r="D14" s="107" t="s">
        <v>97</v>
      </c>
      <c r="E14" s="113" t="s">
        <v>97</v>
      </c>
      <c r="F14" s="113" t="s">
        <v>97</v>
      </c>
      <c r="G14" s="113">
        <v>10726.94</v>
      </c>
      <c r="H14" s="113">
        <v>10847</v>
      </c>
      <c r="I14" s="113">
        <v>11446</v>
      </c>
      <c r="J14" s="113">
        <v>10430</v>
      </c>
      <c r="K14" s="113">
        <v>10542</v>
      </c>
      <c r="L14" s="113">
        <v>11579</v>
      </c>
      <c r="M14" s="113">
        <v>11804</v>
      </c>
      <c r="N14" s="113">
        <v>11446</v>
      </c>
      <c r="O14" s="113">
        <v>11998</v>
      </c>
      <c r="P14" s="113">
        <v>12174</v>
      </c>
      <c r="Q14" s="113">
        <v>11987</v>
      </c>
      <c r="R14" s="113">
        <v>14179</v>
      </c>
      <c r="S14" s="113">
        <v>12337</v>
      </c>
      <c r="T14" s="113">
        <v>12549</v>
      </c>
      <c r="U14" s="113">
        <v>13612</v>
      </c>
      <c r="V14" s="113">
        <v>13543</v>
      </c>
      <c r="W14" s="113">
        <v>13499</v>
      </c>
      <c r="X14" s="113">
        <v>14313</v>
      </c>
    </row>
    <row r="15" spans="2:29" s="106" customFormat="1" ht="15" customHeight="1">
      <c r="B15" s="300"/>
      <c r="C15" s="100" t="s">
        <v>95</v>
      </c>
      <c r="D15" s="104" t="s">
        <v>97</v>
      </c>
      <c r="E15" s="108" t="s">
        <v>97</v>
      </c>
      <c r="F15" s="108" t="s">
        <v>97</v>
      </c>
      <c r="G15" s="108">
        <v>16.3</v>
      </c>
      <c r="H15" s="108">
        <v>15</v>
      </c>
      <c r="I15" s="108">
        <v>11.8</v>
      </c>
      <c r="J15" s="108">
        <v>1.6</v>
      </c>
      <c r="K15" s="108">
        <v>3</v>
      </c>
      <c r="L15" s="108">
        <v>7.4</v>
      </c>
      <c r="M15" s="108">
        <v>7.6</v>
      </c>
      <c r="N15" s="108">
        <v>8.6</v>
      </c>
      <c r="O15" s="108">
        <v>12.3</v>
      </c>
      <c r="P15" s="108">
        <v>13.5</v>
      </c>
      <c r="Q15" s="108">
        <v>12.2</v>
      </c>
      <c r="R15" s="108">
        <v>15.6</v>
      </c>
      <c r="S15" s="108">
        <v>15</v>
      </c>
      <c r="T15" s="108">
        <v>15.7</v>
      </c>
      <c r="U15" s="108">
        <v>18.899999999999999</v>
      </c>
      <c r="V15" s="108">
        <v>29.8</v>
      </c>
      <c r="W15" s="108">
        <v>28.1</v>
      </c>
      <c r="X15" s="108">
        <v>23.6</v>
      </c>
    </row>
    <row r="16" spans="2:29" s="106" customFormat="1" ht="15" customHeight="1">
      <c r="B16" s="300" t="s">
        <v>104</v>
      </c>
      <c r="C16" s="100" t="s">
        <v>103</v>
      </c>
      <c r="D16" s="107">
        <v>7104</v>
      </c>
      <c r="E16" s="113">
        <v>8865</v>
      </c>
      <c r="F16" s="107">
        <v>10497</v>
      </c>
      <c r="G16" s="113">
        <v>10726.94</v>
      </c>
      <c r="H16" s="113">
        <v>10787.08</v>
      </c>
      <c r="I16" s="113">
        <v>11005.98</v>
      </c>
      <c r="J16" s="113">
        <v>10863.73</v>
      </c>
      <c r="K16" s="113">
        <v>10800</v>
      </c>
      <c r="L16" s="113">
        <v>10928</v>
      </c>
      <c r="M16" s="113">
        <v>11052</v>
      </c>
      <c r="N16" s="113">
        <v>11100</v>
      </c>
      <c r="O16" s="113">
        <v>11199</v>
      </c>
      <c r="P16" s="113">
        <v>11296</v>
      </c>
      <c r="Q16" s="113">
        <v>11359</v>
      </c>
      <c r="R16" s="113">
        <v>11591</v>
      </c>
      <c r="S16" s="113">
        <v>12337</v>
      </c>
      <c r="T16" s="113">
        <v>12443</v>
      </c>
      <c r="U16" s="113">
        <v>12835</v>
      </c>
      <c r="V16" s="113">
        <v>13013</v>
      </c>
      <c r="W16" s="113">
        <v>13110</v>
      </c>
      <c r="X16" s="113">
        <v>13310</v>
      </c>
    </row>
    <row r="17" spans="2:24" s="106" customFormat="1" ht="15" customHeight="1">
      <c r="B17" s="300"/>
      <c r="C17" s="100" t="s">
        <v>95</v>
      </c>
      <c r="D17" s="104">
        <v>37.1</v>
      </c>
      <c r="E17" s="108">
        <v>24.8</v>
      </c>
      <c r="F17" s="104">
        <v>18.399999999999999</v>
      </c>
      <c r="G17" s="104">
        <v>16.3</v>
      </c>
      <c r="H17" s="104">
        <v>15.7</v>
      </c>
      <c r="I17" s="104">
        <v>14.3</v>
      </c>
      <c r="J17" s="104">
        <v>11</v>
      </c>
      <c r="K17" s="104">
        <v>9.3000000000000007</v>
      </c>
      <c r="L17" s="104">
        <v>9</v>
      </c>
      <c r="M17" s="104">
        <v>8.8000000000000007</v>
      </c>
      <c r="N17" s="104">
        <v>8.8000000000000007</v>
      </c>
      <c r="O17" s="104">
        <v>9.1999999999999993</v>
      </c>
      <c r="P17" s="104">
        <v>9.6</v>
      </c>
      <c r="Q17" s="104">
        <v>9.9</v>
      </c>
      <c r="R17" s="104">
        <v>10.4</v>
      </c>
      <c r="S17" s="104">
        <v>15</v>
      </c>
      <c r="T17" s="104">
        <v>15.4</v>
      </c>
      <c r="U17" s="104">
        <v>16.600000000000001</v>
      </c>
      <c r="V17" s="104">
        <v>19.8</v>
      </c>
      <c r="W17" s="104">
        <v>21.4</v>
      </c>
      <c r="X17" s="104">
        <v>21.8</v>
      </c>
    </row>
    <row r="18" spans="2:24" s="102" customFormat="1" ht="15" customHeight="1">
      <c r="B18" s="109" t="s">
        <v>105</v>
      </c>
      <c r="C18" s="100" t="s">
        <v>95</v>
      </c>
      <c r="D18" s="105" t="s">
        <v>97</v>
      </c>
      <c r="E18" s="108" t="s">
        <v>97</v>
      </c>
      <c r="F18" s="105" t="s">
        <v>97</v>
      </c>
      <c r="G18" s="108">
        <v>12.5</v>
      </c>
      <c r="H18" s="108">
        <v>12.2</v>
      </c>
      <c r="I18" s="108">
        <v>9.3000000000000007</v>
      </c>
      <c r="J18" s="108">
        <v>-0.4</v>
      </c>
      <c r="K18" s="108">
        <v>1.4</v>
      </c>
      <c r="L18" s="108">
        <v>4.8</v>
      </c>
      <c r="M18" s="108">
        <v>5.0999999999999996</v>
      </c>
      <c r="N18" s="108">
        <v>6</v>
      </c>
      <c r="O18" s="108">
        <v>9.6999999999999993</v>
      </c>
      <c r="P18" s="108">
        <v>10.6</v>
      </c>
      <c r="Q18" s="108">
        <v>8.1</v>
      </c>
      <c r="R18" s="108">
        <v>10.1</v>
      </c>
      <c r="S18" s="108">
        <v>8.3000000000000007</v>
      </c>
      <c r="T18" s="108">
        <v>7.6</v>
      </c>
      <c r="U18" s="108">
        <v>9.5</v>
      </c>
      <c r="V18" s="108">
        <v>19.7</v>
      </c>
      <c r="W18" s="108">
        <v>16.8</v>
      </c>
      <c r="X18" s="108">
        <v>12.9</v>
      </c>
    </row>
    <row r="19" spans="2:24" s="106" customFormat="1" ht="15" customHeight="1">
      <c r="B19" s="109" t="s">
        <v>106</v>
      </c>
      <c r="C19" s="100" t="s">
        <v>95</v>
      </c>
      <c r="D19" s="114">
        <v>19.100000000000001</v>
      </c>
      <c r="E19" s="108">
        <v>12.5</v>
      </c>
      <c r="F19" s="114">
        <v>9.8000000000000007</v>
      </c>
      <c r="G19" s="114">
        <v>12.5</v>
      </c>
      <c r="H19" s="114">
        <v>12.4</v>
      </c>
      <c r="I19" s="114">
        <v>11.3</v>
      </c>
      <c r="J19" s="114">
        <v>8.3000000000000007</v>
      </c>
      <c r="K19" s="114">
        <v>6.9</v>
      </c>
      <c r="L19" s="114">
        <v>6.5</v>
      </c>
      <c r="M19" s="114">
        <v>6.3</v>
      </c>
      <c r="N19" s="114">
        <v>6.2</v>
      </c>
      <c r="O19" s="114">
        <v>6.6</v>
      </c>
      <c r="P19" s="114">
        <v>7</v>
      </c>
      <c r="Q19" s="114">
        <v>7.1</v>
      </c>
      <c r="R19" s="114">
        <v>7.4</v>
      </c>
      <c r="S19" s="114">
        <v>8.3000000000000007</v>
      </c>
      <c r="T19" s="114">
        <v>8</v>
      </c>
      <c r="U19" s="114">
        <v>8.5</v>
      </c>
      <c r="V19" s="114">
        <v>11.1</v>
      </c>
      <c r="W19" s="114">
        <v>12.3</v>
      </c>
      <c r="X19" s="114">
        <v>12.4</v>
      </c>
    </row>
    <row r="20" spans="2:24" s="106" customFormat="1" ht="15" customHeight="1">
      <c r="B20" s="109"/>
      <c r="C20" s="100"/>
      <c r="D20" s="114"/>
      <c r="E20" s="108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2:24" s="106" customFormat="1" ht="15" customHeight="1">
      <c r="B21" s="95" t="s">
        <v>107</v>
      </c>
      <c r="C21" s="100"/>
      <c r="D21" s="114"/>
      <c r="E21" s="108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2:24" s="106" customFormat="1" ht="15" customHeight="1">
      <c r="B22" s="109" t="s">
        <v>108</v>
      </c>
      <c r="C22" s="100" t="s">
        <v>103</v>
      </c>
      <c r="D22" s="113">
        <v>3200</v>
      </c>
      <c r="E22" s="113">
        <v>3723</v>
      </c>
      <c r="F22" s="113">
        <v>4173</v>
      </c>
      <c r="G22" s="113">
        <v>4723</v>
      </c>
      <c r="H22" s="113">
        <v>4723</v>
      </c>
      <c r="I22" s="113">
        <v>4723</v>
      </c>
      <c r="J22" s="113">
        <v>4723</v>
      </c>
      <c r="K22" s="113">
        <v>4723</v>
      </c>
      <c r="L22" s="113">
        <v>4723</v>
      </c>
      <c r="M22" s="113">
        <v>4723</v>
      </c>
      <c r="N22" s="113">
        <v>4723</v>
      </c>
      <c r="O22" s="113">
        <v>5000</v>
      </c>
      <c r="P22" s="113">
        <v>5000</v>
      </c>
      <c r="Q22" s="113">
        <v>5000</v>
      </c>
      <c r="R22" s="113">
        <v>5000</v>
      </c>
      <c r="S22" s="113">
        <v>6000</v>
      </c>
      <c r="T22" s="113">
        <v>6000</v>
      </c>
      <c r="U22" s="113">
        <v>6000</v>
      </c>
      <c r="V22" s="113">
        <v>6000</v>
      </c>
      <c r="W22" s="113">
        <v>6000</v>
      </c>
      <c r="X22" s="113">
        <v>6000</v>
      </c>
    </row>
    <row r="23" spans="2:24" s="106" customFormat="1" ht="15" customHeight="1">
      <c r="B23" s="109" t="s">
        <v>109</v>
      </c>
      <c r="C23" s="100" t="s">
        <v>103</v>
      </c>
      <c r="D23" s="113">
        <v>1700</v>
      </c>
      <c r="E23" s="113">
        <v>1853</v>
      </c>
      <c r="F23" s="113">
        <v>2027</v>
      </c>
      <c r="G23" s="113">
        <v>2027</v>
      </c>
      <c r="H23" s="113">
        <v>2027</v>
      </c>
      <c r="I23" s="113">
        <v>2027</v>
      </c>
      <c r="J23" s="113">
        <v>2027</v>
      </c>
      <c r="K23" s="113">
        <v>2027</v>
      </c>
      <c r="L23" s="113">
        <v>2027</v>
      </c>
      <c r="M23" s="113">
        <v>2118</v>
      </c>
      <c r="N23" s="113">
        <v>2118</v>
      </c>
      <c r="O23" s="113">
        <v>2118</v>
      </c>
      <c r="P23" s="113">
        <v>2118</v>
      </c>
      <c r="Q23" s="113">
        <v>2118</v>
      </c>
      <c r="R23" s="113">
        <v>2189</v>
      </c>
      <c r="S23" s="113">
        <v>2189</v>
      </c>
      <c r="T23" s="113">
        <v>2189</v>
      </c>
      <c r="U23" s="113">
        <v>2189</v>
      </c>
      <c r="V23" s="113">
        <v>2189</v>
      </c>
      <c r="W23" s="113">
        <v>2189</v>
      </c>
      <c r="X23" s="113">
        <v>2189</v>
      </c>
    </row>
    <row r="24" spans="2:24" s="106" customFormat="1" ht="15" customHeight="1">
      <c r="B24" s="109"/>
      <c r="C24" s="100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2:24" s="106" customFormat="1" ht="15" customHeight="1">
      <c r="B25" s="95" t="s">
        <v>110</v>
      </c>
      <c r="C25" s="100"/>
      <c r="D25" s="105"/>
      <c r="E25" s="115"/>
      <c r="F25" s="10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 spans="2:24" s="102" customFormat="1" ht="15" customHeight="1">
      <c r="B26" s="109" t="s">
        <v>111</v>
      </c>
      <c r="C26" s="100" t="s">
        <v>112</v>
      </c>
      <c r="D26" s="116">
        <v>6920.6629999999996</v>
      </c>
      <c r="E26" s="113">
        <v>3916.81</v>
      </c>
      <c r="F26" s="116">
        <v>3283.556</v>
      </c>
      <c r="G26" s="116">
        <v>3161.0219999999999</v>
      </c>
      <c r="H26" s="116">
        <v>3200.3690000000001</v>
      </c>
      <c r="I26" s="116">
        <v>3347.0340000000001</v>
      </c>
      <c r="J26" s="116">
        <v>3386.922</v>
      </c>
      <c r="K26" s="116">
        <v>2659.3960000000002</v>
      </c>
      <c r="L26" s="116">
        <v>2891.7539999999999</v>
      </c>
      <c r="M26" s="116">
        <v>2934.1950000000002</v>
      </c>
      <c r="N26" s="116">
        <v>2946.951</v>
      </c>
      <c r="O26" s="116">
        <v>2937.19</v>
      </c>
      <c r="P26" s="116">
        <v>2816.2779999999998</v>
      </c>
      <c r="Q26" s="116">
        <v>2969.9760000000001</v>
      </c>
      <c r="R26" s="116">
        <v>3047.5970000000002</v>
      </c>
      <c r="S26" s="116">
        <v>2781.9810000000002</v>
      </c>
      <c r="T26" s="116">
        <v>2835.989</v>
      </c>
      <c r="U26" s="116">
        <v>2954.0540000000001</v>
      </c>
      <c r="V26" s="116">
        <v>3015.8420000000001</v>
      </c>
      <c r="W26" s="116"/>
      <c r="X26" s="116"/>
    </row>
    <row r="27" spans="2:24" s="106" customFormat="1" ht="15" customHeight="1">
      <c r="B27" s="300" t="s">
        <v>113</v>
      </c>
      <c r="C27" s="100" t="s">
        <v>114</v>
      </c>
      <c r="D27" s="105">
        <v>69.739999999999995</v>
      </c>
      <c r="E27" s="117">
        <v>69.977000000000004</v>
      </c>
      <c r="F27" s="105">
        <v>44.83</v>
      </c>
      <c r="G27" s="117">
        <v>5.1219999999999999</v>
      </c>
      <c r="H27" s="117">
        <v>3.5150000000000001</v>
      </c>
      <c r="I27" s="117">
        <v>7.3689999999999998</v>
      </c>
      <c r="J27" s="118">
        <v>4.2149999999999999</v>
      </c>
      <c r="K27" s="118">
        <v>1.3069999999999999</v>
      </c>
      <c r="L27" s="118">
        <v>0.6</v>
      </c>
      <c r="M27" s="118">
        <v>1.6</v>
      </c>
      <c r="N27" s="118">
        <v>0.6</v>
      </c>
      <c r="O27" s="118">
        <v>1.014</v>
      </c>
      <c r="P27" s="118">
        <v>1.9</v>
      </c>
      <c r="Q27" s="118">
        <v>1.2</v>
      </c>
      <c r="R27" s="118">
        <v>7.8</v>
      </c>
      <c r="S27" s="118">
        <v>5</v>
      </c>
      <c r="T27" s="118">
        <v>7.8</v>
      </c>
      <c r="U27" s="118">
        <v>5.3</v>
      </c>
      <c r="V27" s="118">
        <v>6.8</v>
      </c>
      <c r="W27" s="118">
        <v>4</v>
      </c>
      <c r="X27" s="118">
        <v>0.7</v>
      </c>
    </row>
    <row r="28" spans="2:24" s="106" customFormat="1" ht="15" customHeight="1">
      <c r="B28" s="300"/>
      <c r="C28" s="100" t="s">
        <v>95</v>
      </c>
      <c r="D28" s="105">
        <v>58.1</v>
      </c>
      <c r="E28" s="118">
        <v>0.3</v>
      </c>
      <c r="F28" s="105">
        <v>-35.9</v>
      </c>
      <c r="G28" s="118">
        <v>-21.5</v>
      </c>
      <c r="H28" s="118">
        <v>-44.3</v>
      </c>
      <c r="I28" s="118">
        <v>-22.3</v>
      </c>
      <c r="J28" s="118">
        <v>-45.1</v>
      </c>
      <c r="K28" s="118">
        <v>-64</v>
      </c>
      <c r="L28" s="118">
        <v>-26.4</v>
      </c>
      <c r="M28" s="118">
        <v>202.7</v>
      </c>
      <c r="N28" s="118">
        <v>34.04</v>
      </c>
      <c r="O28" s="118">
        <v>94.6</v>
      </c>
      <c r="P28" s="118">
        <v>232.8</v>
      </c>
      <c r="Q28" s="118">
        <v>-42.9</v>
      </c>
      <c r="R28" s="118">
        <v>26.7</v>
      </c>
      <c r="S28" s="118">
        <v>-1.5</v>
      </c>
      <c r="T28" s="118">
        <v>121.6</v>
      </c>
      <c r="U28" s="118">
        <v>-27.6</v>
      </c>
      <c r="V28" s="118">
        <v>61.1</v>
      </c>
      <c r="W28" s="118">
        <v>205.4</v>
      </c>
      <c r="X28" s="118">
        <v>11.81459144112695</v>
      </c>
    </row>
    <row r="29" spans="2:24" s="102" customFormat="1" ht="15" customHeight="1">
      <c r="B29" s="300" t="s">
        <v>115</v>
      </c>
      <c r="C29" s="100" t="s">
        <v>103</v>
      </c>
      <c r="D29" s="105">
        <v>668</v>
      </c>
      <c r="E29" s="118">
        <v>413.60626534950057</v>
      </c>
      <c r="F29" s="105">
        <v>638.70000000000005</v>
      </c>
      <c r="G29" s="118">
        <v>1256.2</v>
      </c>
      <c r="H29" s="118">
        <v>1143.0999999999999</v>
      </c>
      <c r="I29" s="118">
        <v>1007</v>
      </c>
      <c r="J29" s="118">
        <v>612.20000000000005</v>
      </c>
      <c r="K29" s="118">
        <v>269.8</v>
      </c>
      <c r="L29" s="118">
        <v>267.8</v>
      </c>
      <c r="M29" s="118">
        <v>256.73</v>
      </c>
      <c r="N29" s="118">
        <v>279.8</v>
      </c>
      <c r="O29" s="118">
        <v>284.39</v>
      </c>
      <c r="P29" s="118">
        <v>732</v>
      </c>
      <c r="Q29" s="118">
        <v>1601.5</v>
      </c>
      <c r="R29" s="118">
        <v>1615.4</v>
      </c>
      <c r="S29" s="118">
        <v>2148.9</v>
      </c>
      <c r="T29" s="118">
        <v>1740.7</v>
      </c>
      <c r="U29" s="118">
        <v>1685.6</v>
      </c>
      <c r="V29" s="118">
        <v>923</v>
      </c>
      <c r="W29" s="118"/>
      <c r="X29" s="118"/>
    </row>
    <row r="30" spans="2:24" s="106" customFormat="1" ht="15" customHeight="1">
      <c r="B30" s="301"/>
      <c r="C30" s="119" t="s">
        <v>95</v>
      </c>
      <c r="D30" s="121">
        <v>-8.9</v>
      </c>
      <c r="E30" s="120">
        <v>-38.1</v>
      </c>
      <c r="F30" s="121">
        <v>-10.4</v>
      </c>
      <c r="G30" s="120">
        <v>-24.6</v>
      </c>
      <c r="H30" s="120">
        <v>-33.9</v>
      </c>
      <c r="I30" s="120">
        <v>-60.3</v>
      </c>
      <c r="J30" s="120">
        <v>-68.900000000000006</v>
      </c>
      <c r="K30" s="120">
        <v>-70</v>
      </c>
      <c r="L30" s="120">
        <v>-55.5</v>
      </c>
      <c r="M30" s="120">
        <v>-2.7</v>
      </c>
      <c r="N30" s="120">
        <v>41.5</v>
      </c>
      <c r="O30" s="120">
        <v>24.1</v>
      </c>
      <c r="P30" s="120">
        <v>198.1</v>
      </c>
      <c r="Q30" s="120">
        <v>91.6</v>
      </c>
      <c r="R30" s="120">
        <v>-22.1</v>
      </c>
      <c r="S30" s="120">
        <v>71.099999999999994</v>
      </c>
      <c r="T30" s="120">
        <v>52.3</v>
      </c>
      <c r="U30" s="120">
        <v>67.400000000000006</v>
      </c>
      <c r="V30" s="120">
        <v>50.8</v>
      </c>
      <c r="W30" s="120"/>
      <c r="X30" s="120"/>
    </row>
    <row r="31" spans="2:24" ht="15" customHeight="1">
      <c r="B31" s="106" t="s">
        <v>116</v>
      </c>
      <c r="C31" s="106"/>
      <c r="D31" s="106"/>
      <c r="G31" s="122"/>
      <c r="H31" s="122"/>
      <c r="I31" s="122"/>
      <c r="J31" s="122"/>
      <c r="K31" s="122"/>
    </row>
    <row r="32" spans="2:24" ht="15" customHeight="1">
      <c r="B32" s="106" t="s">
        <v>55</v>
      </c>
      <c r="C32" s="81"/>
      <c r="D32" s="82"/>
      <c r="E32" s="82"/>
      <c r="F32" s="82"/>
      <c r="G32" s="82"/>
      <c r="H32" s="82"/>
      <c r="I32" s="82"/>
      <c r="J32" s="82"/>
      <c r="K32" s="82"/>
    </row>
    <row r="33" spans="2:11" ht="15" customHeight="1">
      <c r="B33" s="123" t="s">
        <v>117</v>
      </c>
      <c r="D33" s="124"/>
      <c r="F33" s="125"/>
      <c r="G33" s="82"/>
      <c r="H33" s="82"/>
      <c r="I33" s="82"/>
      <c r="J33" s="82"/>
      <c r="K33" s="82"/>
    </row>
    <row r="34" spans="2:11" ht="29.25" customHeight="1">
      <c r="B34" s="126" t="s">
        <v>118</v>
      </c>
      <c r="C34" s="127"/>
      <c r="D34" s="124"/>
    </row>
    <row r="35" spans="2:11" ht="15" customHeight="1">
      <c r="B35" s="127" t="s">
        <v>119</v>
      </c>
      <c r="C35" s="106"/>
      <c r="D35" s="106"/>
    </row>
    <row r="36" spans="2:11" ht="15" customHeight="1">
      <c r="D36" s="128"/>
      <c r="E36" s="128"/>
      <c r="F36" s="128"/>
    </row>
    <row r="37" spans="2:11" ht="15" customHeight="1">
      <c r="B37" s="123"/>
    </row>
    <row r="38" spans="2:11" ht="15" customHeight="1">
      <c r="D38" s="129"/>
      <c r="E38" s="129"/>
      <c r="F38" s="129"/>
    </row>
    <row r="41" spans="2:11" ht="15" customHeight="1">
      <c r="D41" s="129"/>
      <c r="E41" s="129"/>
      <c r="F41" s="129"/>
    </row>
  </sheetData>
  <mergeCells count="14">
    <mergeCell ref="B14:B15"/>
    <mergeCell ref="B16:B17"/>
    <mergeCell ref="B27:B28"/>
    <mergeCell ref="B29:B30"/>
    <mergeCell ref="E2:E3"/>
    <mergeCell ref="B5:B6"/>
    <mergeCell ref="B7:B8"/>
    <mergeCell ref="S2:X2"/>
    <mergeCell ref="F2:F3"/>
    <mergeCell ref="G2:R2"/>
    <mergeCell ref="B1:D1"/>
    <mergeCell ref="B2:B3"/>
    <mergeCell ref="C2:C3"/>
    <mergeCell ref="D2:D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showGridLines="0" zoomScale="76" zoomScaleNormal="76" zoomScaleSheetLayoutView="50" workbookViewId="0">
      <selection activeCell="M48" sqref="M48"/>
    </sheetView>
  </sheetViews>
  <sheetFormatPr defaultColWidth="9.44140625" defaultRowHeight="11.4"/>
  <cols>
    <col min="1" max="1" width="5.44140625" style="213" customWidth="1"/>
    <col min="2" max="2" width="50.6640625" style="213" customWidth="1"/>
    <col min="3" max="12" width="9.6640625" style="213" customWidth="1"/>
    <col min="13" max="13" width="10.33203125" style="213" customWidth="1"/>
    <col min="14" max="14" width="13.33203125" style="213" bestFit="1" customWidth="1"/>
    <col min="15" max="15" width="12.44140625" style="213" customWidth="1"/>
    <col min="16" max="16" width="13.33203125" style="213" bestFit="1" customWidth="1"/>
    <col min="17" max="17" width="12.33203125" style="213" bestFit="1" customWidth="1"/>
    <col min="18" max="18" width="11.6640625" style="213" bestFit="1" customWidth="1"/>
    <col min="19" max="19" width="13.6640625" style="213" bestFit="1" customWidth="1"/>
    <col min="20" max="21" width="11.33203125" style="213" bestFit="1" customWidth="1"/>
    <col min="22" max="22" width="9.44140625" style="213"/>
    <col min="23" max="23" width="11.33203125" style="213" bestFit="1" customWidth="1"/>
    <col min="24" max="16384" width="9.44140625" style="213"/>
  </cols>
  <sheetData>
    <row r="1" spans="2:21" ht="30" customHeight="1">
      <c r="B1" s="307" t="s">
        <v>120</v>
      </c>
      <c r="C1" s="307"/>
      <c r="D1" s="307"/>
      <c r="E1" s="307"/>
      <c r="F1" s="307"/>
      <c r="G1" s="307"/>
      <c r="H1" s="212"/>
      <c r="I1" s="212"/>
      <c r="J1" s="212"/>
      <c r="K1" s="212"/>
    </row>
    <row r="2" spans="2:21" ht="15" customHeight="1">
      <c r="B2" s="308" t="s">
        <v>121</v>
      </c>
      <c r="C2" s="309" t="s">
        <v>90</v>
      </c>
      <c r="D2" s="309" t="s">
        <v>2</v>
      </c>
      <c r="E2" s="309" t="s">
        <v>3</v>
      </c>
      <c r="F2" s="309" t="s">
        <v>4</v>
      </c>
      <c r="G2" s="302" t="s">
        <v>5</v>
      </c>
      <c r="H2" s="302" t="s">
        <v>6</v>
      </c>
      <c r="I2" s="304">
        <v>2020</v>
      </c>
      <c r="J2" s="305"/>
      <c r="K2" s="306">
        <v>2021</v>
      </c>
      <c r="L2" s="306"/>
      <c r="M2" s="152"/>
    </row>
    <row r="3" spans="2:21" ht="25.5" customHeight="1">
      <c r="B3" s="308"/>
      <c r="C3" s="309"/>
      <c r="D3" s="309"/>
      <c r="E3" s="309"/>
      <c r="F3" s="309"/>
      <c r="G3" s="303"/>
      <c r="H3" s="303"/>
      <c r="I3" s="214" t="s">
        <v>231</v>
      </c>
      <c r="J3" s="214" t="s">
        <v>235</v>
      </c>
      <c r="K3" s="214" t="s">
        <v>231</v>
      </c>
      <c r="L3" s="215" t="s">
        <v>235</v>
      </c>
      <c r="M3" s="216"/>
    </row>
    <row r="4" spans="2:21" s="221" customFormat="1" ht="15" customHeight="1">
      <c r="B4" s="217" t="s">
        <v>122</v>
      </c>
      <c r="C4" s="218">
        <v>534.69481220231</v>
      </c>
      <c r="D4" s="218">
        <v>616.28321956596994</v>
      </c>
      <c r="E4" s="218">
        <v>793.4418504746501</v>
      </c>
      <c r="F4" s="218">
        <v>928.11494199723995</v>
      </c>
      <c r="G4" s="218">
        <v>998.34487292426002</v>
      </c>
      <c r="H4" s="218">
        <v>1076.02695360242</v>
      </c>
      <c r="I4" s="218">
        <v>131.12930316697998</v>
      </c>
      <c r="J4" s="218">
        <v>519.38938148992997</v>
      </c>
      <c r="K4" s="218">
        <v>115.78425135006006</v>
      </c>
      <c r="L4" s="218">
        <v>591.95301654290006</v>
      </c>
      <c r="M4" s="219"/>
      <c r="N4" s="220"/>
      <c r="O4" s="220"/>
      <c r="P4" s="220"/>
      <c r="Q4" s="220"/>
    </row>
    <row r="5" spans="2:21" s="221" customFormat="1" ht="15" customHeight="1">
      <c r="B5" s="222" t="s">
        <v>123</v>
      </c>
      <c r="C5" s="218">
        <v>409.41753916970004</v>
      </c>
      <c r="D5" s="218">
        <v>503.87943276343992</v>
      </c>
      <c r="E5" s="223">
        <v>627.15368617780996</v>
      </c>
      <c r="F5" s="223">
        <v>753.81564572343996</v>
      </c>
      <c r="G5" s="223">
        <v>799.7760413753</v>
      </c>
      <c r="H5" s="223">
        <v>851.11564102431987</v>
      </c>
      <c r="I5" s="223">
        <v>54.355674665320066</v>
      </c>
      <c r="J5" s="223">
        <v>360.38327600924003</v>
      </c>
      <c r="K5" s="223">
        <v>78.016865029769974</v>
      </c>
      <c r="L5" s="223">
        <v>480.59263704098998</v>
      </c>
      <c r="M5" s="224"/>
      <c r="N5" s="220"/>
      <c r="O5" s="220"/>
      <c r="P5" s="220"/>
      <c r="Q5" s="220"/>
    </row>
    <row r="6" spans="2:21" s="221" customFormat="1" ht="15" customHeight="1">
      <c r="B6" s="222" t="s">
        <v>124</v>
      </c>
      <c r="C6" s="218"/>
      <c r="D6" s="218"/>
      <c r="E6" s="223"/>
      <c r="F6" s="223"/>
      <c r="G6" s="223"/>
      <c r="H6" s="223"/>
      <c r="I6" s="223"/>
      <c r="J6" s="223"/>
      <c r="K6" s="223"/>
      <c r="L6" s="223"/>
      <c r="M6" s="224"/>
      <c r="U6" s="213"/>
    </row>
    <row r="7" spans="2:21" ht="15" customHeight="1">
      <c r="B7" s="225" t="s">
        <v>125</v>
      </c>
      <c r="C7" s="226">
        <v>45.061993447100001</v>
      </c>
      <c r="D7" s="226">
        <v>59.810465081070006</v>
      </c>
      <c r="E7" s="227">
        <v>75.033403662669997</v>
      </c>
      <c r="F7" s="227">
        <v>91.741785703839994</v>
      </c>
      <c r="G7" s="227">
        <v>109.95403360432996</v>
      </c>
      <c r="H7" s="227">
        <v>117.28126885316999</v>
      </c>
      <c r="I7" s="227">
        <v>9.5196433839999912</v>
      </c>
      <c r="J7" s="227">
        <v>54.265559095429992</v>
      </c>
      <c r="K7" s="227">
        <v>12.373139120809995</v>
      </c>
      <c r="L7" s="227">
        <v>63.682777103059998</v>
      </c>
      <c r="M7" s="228"/>
      <c r="N7" s="220"/>
      <c r="O7" s="220"/>
      <c r="P7" s="220"/>
      <c r="Q7" s="220"/>
      <c r="R7" s="229"/>
    </row>
    <row r="8" spans="2:21" ht="15" customHeight="1">
      <c r="B8" s="225" t="s">
        <v>126</v>
      </c>
      <c r="C8" s="226">
        <v>34.776326205720004</v>
      </c>
      <c r="D8" s="226">
        <v>54.344127554939995</v>
      </c>
      <c r="E8" s="227">
        <v>66.911934731060001</v>
      </c>
      <c r="F8" s="227">
        <v>96.882309552300015</v>
      </c>
      <c r="G8" s="227">
        <v>107.08632348242</v>
      </c>
      <c r="H8" s="227">
        <v>108.69504054163001</v>
      </c>
      <c r="I8" s="227">
        <v>0.7267333791700068</v>
      </c>
      <c r="J8" s="227">
        <v>54.312295351869992</v>
      </c>
      <c r="K8" s="227">
        <v>4.7445125715900005</v>
      </c>
      <c r="L8" s="227">
        <v>67.20848316208</v>
      </c>
      <c r="M8" s="228"/>
      <c r="N8" s="220"/>
      <c r="O8" s="220"/>
      <c r="P8" s="220"/>
      <c r="Q8" s="220"/>
      <c r="R8" s="229"/>
    </row>
    <row r="9" spans="2:21" ht="15" customHeight="1">
      <c r="B9" s="225" t="s">
        <v>127</v>
      </c>
      <c r="C9" s="226">
        <v>178.45238521014002</v>
      </c>
      <c r="D9" s="226">
        <v>235.50602993929999</v>
      </c>
      <c r="E9" s="227">
        <v>313.98059446526997</v>
      </c>
      <c r="F9" s="227">
        <v>374.50818650722005</v>
      </c>
      <c r="G9" s="227">
        <v>378.6902213413</v>
      </c>
      <c r="H9" s="227">
        <v>400.60010382544999</v>
      </c>
      <c r="I9" s="227">
        <v>-122.01410332400002</v>
      </c>
      <c r="J9" s="227">
        <v>13.662408786789999</v>
      </c>
      <c r="K9" s="227">
        <v>-169.63038534233999</v>
      </c>
      <c r="L9" s="227">
        <v>24.86456346364</v>
      </c>
      <c r="M9" s="228"/>
      <c r="N9" s="220"/>
      <c r="O9" s="220"/>
      <c r="P9" s="220"/>
      <c r="Q9" s="220"/>
      <c r="R9" s="229"/>
    </row>
    <row r="10" spans="2:21" ht="15" customHeight="1">
      <c r="B10" s="225" t="s">
        <v>124</v>
      </c>
      <c r="C10" s="226"/>
      <c r="D10" s="226"/>
      <c r="E10" s="227"/>
      <c r="F10" s="227"/>
      <c r="G10" s="227"/>
      <c r="H10" s="227"/>
      <c r="I10" s="227"/>
      <c r="J10" s="227"/>
      <c r="K10" s="227"/>
      <c r="L10" s="227"/>
      <c r="M10" s="228"/>
      <c r="N10" s="226"/>
      <c r="O10" s="226"/>
      <c r="P10" s="220"/>
      <c r="Q10" s="220"/>
      <c r="R10" s="221"/>
    </row>
    <row r="11" spans="2:21" ht="15" customHeight="1">
      <c r="B11" s="230" t="s">
        <v>128</v>
      </c>
      <c r="C11" s="226">
        <v>-68.40529544156</v>
      </c>
      <c r="D11" s="226">
        <v>-94.405435048770002</v>
      </c>
      <c r="E11" s="227">
        <v>-120.060592431</v>
      </c>
      <c r="F11" s="227">
        <v>-131.65943263977002</v>
      </c>
      <c r="G11" s="227">
        <v>-151.90122537775</v>
      </c>
      <c r="H11" s="227">
        <v>-143.10856710070001</v>
      </c>
      <c r="I11" s="227">
        <v>-11.625155087249993</v>
      </c>
      <c r="J11" s="227">
        <v>-75.064393814189998</v>
      </c>
      <c r="K11" s="227">
        <v>-11.997801700890008</v>
      </c>
      <c r="L11" s="227">
        <v>-74.900859885270009</v>
      </c>
      <c r="M11" s="228"/>
      <c r="N11" s="220"/>
      <c r="O11" s="220"/>
      <c r="P11" s="220"/>
      <c r="Q11" s="219"/>
      <c r="R11" s="221"/>
    </row>
    <row r="12" spans="2:21" ht="15" customHeight="1">
      <c r="B12" s="225" t="s">
        <v>129</v>
      </c>
      <c r="C12" s="226">
        <v>63.110597479109991</v>
      </c>
      <c r="D12" s="226">
        <v>90.122475182409985</v>
      </c>
      <c r="E12" s="227">
        <v>108.29346153878001</v>
      </c>
      <c r="F12" s="227">
        <v>118.85241858555</v>
      </c>
      <c r="G12" s="227">
        <v>123.35789266030999</v>
      </c>
      <c r="H12" s="227">
        <v>138.29610253036</v>
      </c>
      <c r="I12" s="227">
        <v>-12.057597603550001</v>
      </c>
      <c r="J12" s="227">
        <v>35.813408974130006</v>
      </c>
      <c r="K12" s="227">
        <v>-21.856997863570001</v>
      </c>
      <c r="L12" s="227">
        <v>35.562675020820002</v>
      </c>
      <c r="M12" s="228"/>
      <c r="N12" s="220"/>
      <c r="O12" s="220"/>
      <c r="P12" s="220"/>
      <c r="Q12" s="220"/>
    </row>
    <row r="13" spans="2:21" s="221" customFormat="1" ht="15" customHeight="1">
      <c r="B13" s="222" t="s">
        <v>130</v>
      </c>
      <c r="C13" s="218">
        <v>120.00648542882999</v>
      </c>
      <c r="D13" s="218">
        <v>103.64368244309</v>
      </c>
      <c r="E13" s="223">
        <v>128.57909049113002</v>
      </c>
      <c r="F13" s="223">
        <v>164.68313453033997</v>
      </c>
      <c r="G13" s="223">
        <v>186.75010272126002</v>
      </c>
      <c r="H13" s="223">
        <v>212.95720505611999</v>
      </c>
      <c r="I13" s="223">
        <v>75.893962637850009</v>
      </c>
      <c r="J13" s="223">
        <v>152.97021382700001</v>
      </c>
      <c r="K13" s="223">
        <v>36.546491299019991</v>
      </c>
      <c r="L13" s="223">
        <v>104.65710850378998</v>
      </c>
      <c r="M13" s="224"/>
      <c r="N13" s="220"/>
      <c r="O13" s="220"/>
      <c r="P13" s="220"/>
      <c r="Q13" s="220"/>
    </row>
    <row r="14" spans="2:21" s="221" customFormat="1" ht="15" customHeight="1">
      <c r="B14" s="222" t="s">
        <v>131</v>
      </c>
      <c r="C14" s="223">
        <f>C4-C5-C13</f>
        <v>5.2707876037799792</v>
      </c>
      <c r="D14" s="223">
        <f t="shared" ref="D14:L14" si="0">(D4-D5-D13)</f>
        <v>8.760104359440021</v>
      </c>
      <c r="E14" s="218">
        <f t="shared" si="0"/>
        <v>37.709073805710119</v>
      </c>
      <c r="F14" s="218">
        <f t="shared" si="0"/>
        <v>9.6161617434600259</v>
      </c>
      <c r="G14" s="218">
        <f t="shared" si="0"/>
        <v>11.818728827699999</v>
      </c>
      <c r="H14" s="218">
        <f t="shared" si="0"/>
        <v>11.954107521980148</v>
      </c>
      <c r="I14" s="218">
        <f t="shared" si="0"/>
        <v>0.87966586380990464</v>
      </c>
      <c r="J14" s="218">
        <f t="shared" si="0"/>
        <v>6.0358916536899301</v>
      </c>
      <c r="K14" s="218">
        <f t="shared" si="0"/>
        <v>1.2208950212700955</v>
      </c>
      <c r="L14" s="218">
        <f t="shared" si="0"/>
        <v>6.7032709981200895</v>
      </c>
      <c r="M14" s="218"/>
      <c r="N14" s="218"/>
      <c r="O14" s="218"/>
      <c r="P14" s="218"/>
      <c r="Q14" s="219"/>
      <c r="R14" s="219"/>
    </row>
    <row r="15" spans="2:21" ht="15" customHeight="1">
      <c r="B15" s="231"/>
      <c r="C15" s="226"/>
      <c r="D15" s="226"/>
      <c r="E15" s="232"/>
      <c r="F15" s="232"/>
      <c r="G15" s="232"/>
      <c r="H15" s="232"/>
      <c r="I15" s="232"/>
      <c r="J15" s="232"/>
      <c r="K15" s="232"/>
      <c r="L15" s="232"/>
      <c r="M15" s="219"/>
      <c r="N15" s="226"/>
      <c r="O15" s="226"/>
      <c r="P15" s="233"/>
    </row>
    <row r="16" spans="2:21" ht="15" customHeight="1">
      <c r="B16" s="217" t="s">
        <v>132</v>
      </c>
      <c r="C16" s="218">
        <f>SUM(C18:C28)</f>
        <v>576.91141025207003</v>
      </c>
      <c r="D16" s="218">
        <v>684.88372547364986</v>
      </c>
      <c r="E16" s="223">
        <v>839.45303274225</v>
      </c>
      <c r="F16" s="223">
        <v>985.85182206530999</v>
      </c>
      <c r="G16" s="223">
        <v>1075.12208816773</v>
      </c>
      <c r="H16" s="223">
        <v>1288.1213449176798</v>
      </c>
      <c r="I16" s="223">
        <v>98.541229907030186</v>
      </c>
      <c r="J16" s="223">
        <v>536.91694101319013</v>
      </c>
      <c r="K16" s="223">
        <v>124.20282549552996</v>
      </c>
      <c r="L16" s="223">
        <v>633.63101471521998</v>
      </c>
      <c r="M16" s="224"/>
      <c r="N16" s="220"/>
      <c r="O16" s="220"/>
      <c r="P16" s="220"/>
      <c r="Q16" s="220"/>
      <c r="R16" s="221"/>
    </row>
    <row r="17" spans="2:20" ht="15" customHeight="1">
      <c r="B17" s="234" t="s">
        <v>133</v>
      </c>
      <c r="C17" s="218"/>
      <c r="D17" s="218"/>
      <c r="E17" s="223"/>
      <c r="F17" s="223"/>
      <c r="G17" s="223"/>
      <c r="H17" s="223"/>
      <c r="I17" s="223"/>
      <c r="J17" s="223"/>
      <c r="K17" s="223"/>
      <c r="L17" s="223"/>
      <c r="M17" s="224"/>
      <c r="P17" s="233"/>
    </row>
    <row r="18" spans="2:20" ht="15" customHeight="1">
      <c r="B18" s="235" t="s">
        <v>134</v>
      </c>
      <c r="C18" s="226">
        <v>103.11671702587</v>
      </c>
      <c r="D18" s="226">
        <v>118.04927205125</v>
      </c>
      <c r="E18" s="226">
        <v>142.49271304288999</v>
      </c>
      <c r="F18" s="226">
        <v>162.95808772706999</v>
      </c>
      <c r="G18" s="226">
        <v>168.19441563765</v>
      </c>
      <c r="H18" s="226">
        <v>163.85013427042</v>
      </c>
      <c r="I18" s="226">
        <v>11.1262315134</v>
      </c>
      <c r="J18" s="226">
        <v>80.119642624699992</v>
      </c>
      <c r="K18" s="226">
        <v>13.434235779859989</v>
      </c>
      <c r="L18" s="226">
        <v>95.751580747600002</v>
      </c>
      <c r="M18" s="220"/>
      <c r="N18" s="220"/>
      <c r="O18" s="220"/>
      <c r="P18" s="220"/>
      <c r="Q18" s="220"/>
      <c r="R18" s="236"/>
      <c r="S18" s="237"/>
    </row>
    <row r="19" spans="2:20" ht="15" customHeight="1">
      <c r="B19" s="235" t="s">
        <v>135</v>
      </c>
      <c r="C19" s="226">
        <v>52.005197688260004</v>
      </c>
      <c r="D19" s="226">
        <v>59.350769715510012</v>
      </c>
      <c r="E19" s="226">
        <v>74.346226932619999</v>
      </c>
      <c r="F19" s="226">
        <v>97.024057403199976</v>
      </c>
      <c r="G19" s="226">
        <v>106.62781806327</v>
      </c>
      <c r="H19" s="226">
        <v>120.37414319452</v>
      </c>
      <c r="I19" s="226">
        <v>8.8181890937300054</v>
      </c>
      <c r="J19" s="226">
        <v>47.324692922440001</v>
      </c>
      <c r="K19" s="226">
        <v>8.7360047133799981</v>
      </c>
      <c r="L19" s="226">
        <v>54.37575043551</v>
      </c>
      <c r="M19" s="220"/>
      <c r="N19" s="220"/>
      <c r="O19" s="220"/>
      <c r="P19" s="220"/>
      <c r="Q19" s="220"/>
      <c r="R19" s="236"/>
      <c r="S19" s="237"/>
    </row>
    <row r="20" spans="2:20" ht="15" customHeight="1">
      <c r="B20" s="235" t="s">
        <v>136</v>
      </c>
      <c r="C20" s="226">
        <v>54.643419372489994</v>
      </c>
      <c r="D20" s="226">
        <v>71.670440341439999</v>
      </c>
      <c r="E20" s="226">
        <v>87.850489290429991</v>
      </c>
      <c r="F20" s="226">
        <v>116.87592746379998</v>
      </c>
      <c r="G20" s="226">
        <v>142.38976830722999</v>
      </c>
      <c r="H20" s="226">
        <v>157.67578571271</v>
      </c>
      <c r="I20" s="226">
        <v>12.489266483780021</v>
      </c>
      <c r="J20" s="226">
        <v>66.40152338079001</v>
      </c>
      <c r="K20" s="226">
        <v>13.694813102449992</v>
      </c>
      <c r="L20" s="226">
        <v>70.77890406825999</v>
      </c>
      <c r="M20" s="220"/>
      <c r="N20" s="220"/>
      <c r="O20" s="220"/>
      <c r="P20" s="220"/>
      <c r="Q20" s="220"/>
      <c r="R20" s="236"/>
      <c r="S20" s="237"/>
    </row>
    <row r="21" spans="2:20" ht="15" customHeight="1">
      <c r="B21" s="235" t="s">
        <v>137</v>
      </c>
      <c r="C21" s="226">
        <v>37.135411742700001</v>
      </c>
      <c r="D21" s="226">
        <v>31.422323717990004</v>
      </c>
      <c r="E21" s="226">
        <v>47.000120101709989</v>
      </c>
      <c r="F21" s="226">
        <v>63.600866404990008</v>
      </c>
      <c r="G21" s="226">
        <v>72.363727439970006</v>
      </c>
      <c r="H21" s="226">
        <v>168.99002694653001</v>
      </c>
      <c r="I21" s="226">
        <v>8.0619458880299995</v>
      </c>
      <c r="J21" s="226">
        <v>34.49340423097</v>
      </c>
      <c r="K21" s="226">
        <v>13.564446290419994</v>
      </c>
      <c r="L21" s="226">
        <v>46.961267700769994</v>
      </c>
      <c r="M21" s="220"/>
      <c r="N21" s="220"/>
      <c r="O21" s="220"/>
      <c r="P21" s="220"/>
      <c r="Q21" s="218"/>
      <c r="R21" s="236"/>
      <c r="S21" s="220"/>
    </row>
    <row r="22" spans="2:20" ht="15" customHeight="1">
      <c r="B22" s="235" t="s">
        <v>138</v>
      </c>
      <c r="C22" s="226">
        <v>4.0529711228599998</v>
      </c>
      <c r="D22" s="226">
        <v>4.7716210940800003</v>
      </c>
      <c r="E22" s="226">
        <v>4.7399489292399997</v>
      </c>
      <c r="F22" s="226">
        <v>5.2412020367000007</v>
      </c>
      <c r="G22" s="226">
        <v>6.3175898769700005</v>
      </c>
      <c r="H22" s="226">
        <v>6.6368466810799998</v>
      </c>
      <c r="I22" s="226">
        <v>0.40373706782999963</v>
      </c>
      <c r="J22" s="226">
        <v>1.8187851909099997</v>
      </c>
      <c r="K22" s="226">
        <v>0.47080390270999994</v>
      </c>
      <c r="L22" s="226">
        <v>1.9974751395499999</v>
      </c>
      <c r="M22" s="220"/>
      <c r="N22" s="220"/>
      <c r="O22" s="220"/>
      <c r="P22" s="220"/>
      <c r="Q22" s="223"/>
      <c r="R22" s="236"/>
      <c r="S22" s="237"/>
    </row>
    <row r="23" spans="2:20" ht="15" customHeight="1">
      <c r="B23" s="235" t="s">
        <v>139</v>
      </c>
      <c r="C23" s="238">
        <v>2.1493146159999997E-2</v>
      </c>
      <c r="D23" s="238">
        <v>1.2513018359999999E-2</v>
      </c>
      <c r="E23" s="238">
        <v>1.6948081920000004E-2</v>
      </c>
      <c r="F23" s="226">
        <v>0.29692959333000002</v>
      </c>
      <c r="G23" s="226">
        <v>0.10796957608</v>
      </c>
      <c r="H23" s="226">
        <v>8.854497598000001E-2</v>
      </c>
      <c r="I23" s="226">
        <v>1.6494077600000007E-3</v>
      </c>
      <c r="J23" s="226">
        <v>1.0156298520000001E-2</v>
      </c>
      <c r="K23" s="226">
        <v>1.7195053599999991E-3</v>
      </c>
      <c r="L23" s="226">
        <v>7.9996695499999996E-3</v>
      </c>
      <c r="M23" s="220"/>
      <c r="N23" s="220"/>
      <c r="O23" s="220"/>
      <c r="P23" s="220"/>
      <c r="Q23" s="223"/>
      <c r="R23" s="236"/>
      <c r="S23" s="237"/>
    </row>
    <row r="24" spans="2:20" ht="15" customHeight="1">
      <c r="B24" s="235" t="s">
        <v>140</v>
      </c>
      <c r="C24" s="226">
        <v>11.450417382440001</v>
      </c>
      <c r="D24" s="226">
        <v>12.464610565210002</v>
      </c>
      <c r="E24" s="226">
        <v>16.729383817979997</v>
      </c>
      <c r="F24" s="226">
        <v>22.618047237470002</v>
      </c>
      <c r="G24" s="226">
        <v>38.566581912420006</v>
      </c>
      <c r="H24" s="226">
        <v>124.92368195662</v>
      </c>
      <c r="I24" s="226">
        <v>8.9974079921000083</v>
      </c>
      <c r="J24" s="226">
        <v>32.953600846610001</v>
      </c>
      <c r="K24" s="226">
        <v>14.021013641360007</v>
      </c>
      <c r="L24" s="226">
        <v>76.287825245960008</v>
      </c>
      <c r="M24" s="220"/>
      <c r="N24" s="220"/>
      <c r="O24" s="220"/>
      <c r="P24" s="220"/>
      <c r="Q24" s="227"/>
      <c r="R24" s="236"/>
      <c r="S24" s="237"/>
    </row>
    <row r="25" spans="2:20" ht="15" customHeight="1">
      <c r="B25" s="235" t="s">
        <v>141</v>
      </c>
      <c r="C25" s="226">
        <v>6.6191536474800001</v>
      </c>
      <c r="D25" s="226">
        <v>4.9589491845499998</v>
      </c>
      <c r="E25" s="226">
        <v>7.8980665749799996</v>
      </c>
      <c r="F25" s="226">
        <v>10.107073772160001</v>
      </c>
      <c r="G25" s="226">
        <v>9.9669734270700001</v>
      </c>
      <c r="H25" s="226">
        <v>9.8263811208099998</v>
      </c>
      <c r="I25" s="226">
        <v>0.7927771985700014</v>
      </c>
      <c r="J25" s="226">
        <v>3.4803232688800012</v>
      </c>
      <c r="K25" s="226">
        <v>1.1754711867999994</v>
      </c>
      <c r="L25" s="226">
        <v>5.1447081672299992</v>
      </c>
      <c r="M25" s="220"/>
      <c r="N25" s="220"/>
      <c r="O25" s="220"/>
      <c r="P25" s="220"/>
      <c r="Q25" s="227"/>
      <c r="R25" s="236"/>
      <c r="S25" s="237"/>
    </row>
    <row r="26" spans="2:20" ht="15" customHeight="1">
      <c r="B26" s="235" t="s">
        <v>39</v>
      </c>
      <c r="C26" s="226">
        <v>30.185697775469993</v>
      </c>
      <c r="D26" s="226">
        <v>34.826478584500002</v>
      </c>
      <c r="E26" s="226">
        <v>41.297311380379995</v>
      </c>
      <c r="F26" s="226">
        <v>44.324335081590007</v>
      </c>
      <c r="G26" s="226">
        <v>51.656621445980001</v>
      </c>
      <c r="H26" s="226">
        <v>52.857804422389997</v>
      </c>
      <c r="I26" s="226">
        <v>5.9095806440699903</v>
      </c>
      <c r="J26" s="226">
        <v>25.297575788479996</v>
      </c>
      <c r="K26" s="226">
        <v>7.7782506598999994</v>
      </c>
      <c r="L26" s="226">
        <v>30.85430805551</v>
      </c>
      <c r="M26" s="220"/>
      <c r="N26" s="220"/>
      <c r="O26" s="220"/>
      <c r="P26" s="220"/>
      <c r="Q26" s="227"/>
      <c r="R26" s="236"/>
      <c r="S26" s="237"/>
    </row>
    <row r="27" spans="2:20" ht="15" customHeight="1">
      <c r="B27" s="235" t="s">
        <v>142</v>
      </c>
      <c r="C27" s="226">
        <v>103.70093365885998</v>
      </c>
      <c r="D27" s="226">
        <v>151.96147356072998</v>
      </c>
      <c r="E27" s="226">
        <v>144.47887809037999</v>
      </c>
      <c r="F27" s="226">
        <v>163.86558890382997</v>
      </c>
      <c r="G27" s="226">
        <v>218.62859806327003</v>
      </c>
      <c r="H27" s="226">
        <v>322.72094026553003</v>
      </c>
      <c r="I27" s="226">
        <v>22.075567509549984</v>
      </c>
      <c r="J27" s="226">
        <v>159.92041623532</v>
      </c>
      <c r="K27" s="226">
        <v>25.023476930610002</v>
      </c>
      <c r="L27" s="226">
        <v>168.59006430035998</v>
      </c>
      <c r="M27" s="220"/>
      <c r="N27" s="220"/>
      <c r="O27" s="220"/>
      <c r="P27" s="220"/>
      <c r="Q27" s="227"/>
      <c r="R27" s="236"/>
      <c r="S27" s="220"/>
    </row>
    <row r="28" spans="2:20" ht="15" customHeight="1">
      <c r="B28" s="235" t="s">
        <v>143</v>
      </c>
      <c r="C28" s="226">
        <v>173.97999768948003</v>
      </c>
      <c r="D28" s="226">
        <v>195.39527364002996</v>
      </c>
      <c r="E28" s="226">
        <v>272.60294649972008</v>
      </c>
      <c r="F28" s="226">
        <v>298.9397064411699</v>
      </c>
      <c r="G28" s="226">
        <v>260.30202441782006</v>
      </c>
      <c r="H28" s="226">
        <v>160.17705537108998</v>
      </c>
      <c r="I28" s="226">
        <v>19.864877108209981</v>
      </c>
      <c r="J28" s="226">
        <v>85.096820225569985</v>
      </c>
      <c r="K28" s="226">
        <v>26.302589782679995</v>
      </c>
      <c r="L28" s="226">
        <v>82.881131184919994</v>
      </c>
      <c r="M28" s="220"/>
      <c r="N28" s="220"/>
      <c r="O28" s="220"/>
      <c r="P28" s="220"/>
      <c r="Q28" s="227"/>
      <c r="R28" s="236"/>
      <c r="S28" s="237"/>
    </row>
    <row r="29" spans="2:20" ht="15" customHeight="1">
      <c r="B29" s="239"/>
      <c r="C29" s="218"/>
      <c r="D29" s="218"/>
      <c r="E29" s="223"/>
      <c r="F29" s="223"/>
      <c r="G29" s="223"/>
      <c r="H29" s="223"/>
      <c r="I29" s="223"/>
      <c r="J29" s="223"/>
      <c r="K29" s="223"/>
      <c r="L29" s="223"/>
      <c r="M29" s="240"/>
      <c r="N29" s="226"/>
      <c r="O29" s="226"/>
      <c r="P29" s="233"/>
      <c r="Q29" s="227"/>
    </row>
    <row r="30" spans="2:20" ht="15" customHeight="1">
      <c r="B30" s="234" t="s">
        <v>144</v>
      </c>
      <c r="C30" s="218"/>
      <c r="D30" s="218"/>
      <c r="E30" s="223"/>
      <c r="F30" s="223"/>
      <c r="G30" s="223"/>
      <c r="H30" s="223"/>
      <c r="I30" s="223"/>
      <c r="J30" s="223"/>
      <c r="K30" s="223"/>
      <c r="L30" s="223"/>
      <c r="M30" s="240"/>
      <c r="N30" s="226"/>
      <c r="O30" s="226"/>
      <c r="P30" s="233"/>
      <c r="Q30" s="223"/>
    </row>
    <row r="31" spans="2:20" ht="15" customHeight="1">
      <c r="B31" s="235" t="s">
        <v>228</v>
      </c>
      <c r="C31" s="226">
        <v>559.42943013795013</v>
      </c>
      <c r="D31" s="226">
        <v>658.24864860496996</v>
      </c>
      <c r="E31" s="226">
        <v>798.59773585317009</v>
      </c>
      <c r="F31" s="226">
        <v>916.04633626469024</v>
      </c>
      <c r="G31" s="226">
        <v>998.93345371511998</v>
      </c>
      <c r="H31" s="226">
        <v>1193.1945818832</v>
      </c>
      <c r="I31" s="226">
        <v>92.733337437329965</v>
      </c>
      <c r="J31" s="226">
        <v>515.32385665480001</v>
      </c>
      <c r="K31" s="226">
        <v>114.86726740152983</v>
      </c>
      <c r="L31" s="226">
        <v>609.79214628707985</v>
      </c>
      <c r="M31" s="220"/>
      <c r="N31" s="220"/>
      <c r="O31" s="220"/>
      <c r="P31" s="220"/>
      <c r="Q31" s="218"/>
      <c r="R31" s="221"/>
      <c r="T31" s="221"/>
    </row>
    <row r="32" spans="2:20" ht="15" customHeight="1">
      <c r="B32" s="241" t="s">
        <v>145</v>
      </c>
      <c r="C32" s="226">
        <v>86.808351058749992</v>
      </c>
      <c r="D32" s="226">
        <v>97.374459454860002</v>
      </c>
      <c r="E32" s="226">
        <v>111.48015370840001</v>
      </c>
      <c r="F32" s="226">
        <v>116.29733848642</v>
      </c>
      <c r="G32" s="226">
        <v>119.93379882123999</v>
      </c>
      <c r="H32" s="226">
        <v>120.6933588009</v>
      </c>
      <c r="I32" s="226">
        <v>7.6005131200799951</v>
      </c>
      <c r="J32" s="226">
        <v>61.721847127019998</v>
      </c>
      <c r="K32" s="226">
        <v>9.8094624376300033</v>
      </c>
      <c r="L32" s="226">
        <v>75.274943375410004</v>
      </c>
      <c r="M32" s="220"/>
      <c r="N32" s="220"/>
      <c r="O32" s="220"/>
      <c r="P32" s="220"/>
      <c r="Q32" s="232"/>
      <c r="R32" s="221"/>
      <c r="T32" s="221"/>
    </row>
    <row r="33" spans="2:20" ht="15" customHeight="1">
      <c r="B33" s="235" t="s">
        <v>146</v>
      </c>
      <c r="C33" s="226">
        <v>17.481980114120002</v>
      </c>
      <c r="D33" s="226">
        <v>26.635076868679999</v>
      </c>
      <c r="E33" s="226">
        <v>40.855296889080002</v>
      </c>
      <c r="F33" s="226">
        <v>69.805485800619991</v>
      </c>
      <c r="G33" s="226">
        <v>76.188634452610003</v>
      </c>
      <c r="H33" s="226">
        <v>94.926763034480004</v>
      </c>
      <c r="I33" s="226">
        <v>5.8078924696999987</v>
      </c>
      <c r="J33" s="226">
        <v>21.593084358389998</v>
      </c>
      <c r="K33" s="226">
        <v>9.3355580939999996</v>
      </c>
      <c r="L33" s="226">
        <v>23.83886842814</v>
      </c>
      <c r="M33" s="220"/>
      <c r="N33" s="220"/>
      <c r="O33" s="220"/>
      <c r="P33" s="220"/>
      <c r="Q33" s="223"/>
      <c r="R33" s="221"/>
      <c r="T33" s="221"/>
    </row>
    <row r="34" spans="2:20" ht="15" customHeight="1">
      <c r="B34" s="217"/>
      <c r="C34" s="218"/>
      <c r="D34" s="218"/>
      <c r="E34" s="223"/>
      <c r="F34" s="223"/>
      <c r="G34" s="223"/>
      <c r="H34" s="223"/>
      <c r="I34" s="223"/>
      <c r="J34" s="223"/>
      <c r="K34" s="223"/>
      <c r="L34" s="223"/>
      <c r="M34" s="240"/>
      <c r="N34" s="226"/>
      <c r="O34" s="226"/>
      <c r="P34" s="233"/>
      <c r="Q34" s="223"/>
    </row>
    <row r="35" spans="2:20" ht="15" customHeight="1">
      <c r="B35" s="217" t="s">
        <v>147</v>
      </c>
      <c r="C35" s="218">
        <v>2.95092370875</v>
      </c>
      <c r="D35" s="218">
        <v>1.66155030704</v>
      </c>
      <c r="E35" s="218">
        <v>1.8709046390099999</v>
      </c>
      <c r="F35" s="218">
        <v>1.5142692394399995</v>
      </c>
      <c r="G35" s="218">
        <v>4.2164819260399993</v>
      </c>
      <c r="H35" s="218">
        <v>5.5166008380599996</v>
      </c>
      <c r="I35" s="218">
        <v>2.6501154420099997</v>
      </c>
      <c r="J35" s="218">
        <v>1.3157451542299998</v>
      </c>
      <c r="K35" s="218">
        <v>1.0583078375099999</v>
      </c>
      <c r="L35" s="218">
        <v>1.5102892651599999</v>
      </c>
      <c r="M35" s="240"/>
      <c r="N35" s="220"/>
      <c r="O35" s="220"/>
      <c r="P35" s="220"/>
      <c r="Q35" s="226"/>
      <c r="R35" s="242"/>
    </row>
    <row r="36" spans="2:20" ht="15" customHeight="1">
      <c r="B36" s="217"/>
      <c r="C36" s="218"/>
      <c r="D36" s="218"/>
      <c r="E36" s="232"/>
      <c r="F36" s="232"/>
      <c r="G36" s="232"/>
      <c r="H36" s="232"/>
      <c r="I36" s="232"/>
      <c r="J36" s="232"/>
      <c r="K36" s="232"/>
      <c r="L36" s="232"/>
      <c r="M36" s="233"/>
      <c r="N36" s="218"/>
      <c r="O36" s="218"/>
      <c r="P36" s="233"/>
      <c r="Q36" s="226"/>
    </row>
    <row r="37" spans="2:20" ht="15" customHeight="1">
      <c r="B37" s="217" t="s">
        <v>148</v>
      </c>
      <c r="C37" s="218">
        <f>C4-C16-C35</f>
        <v>-45.16752175851002</v>
      </c>
      <c r="D37" s="218">
        <f>D4-D16-D35</f>
        <v>-70.262056214719919</v>
      </c>
      <c r="E37" s="218">
        <f t="shared" ref="E37:L37" si="1">(E4-E16-E35)</f>
        <v>-47.882086906609906</v>
      </c>
      <c r="F37" s="218">
        <f t="shared" si="1"/>
        <v>-59.251149307510033</v>
      </c>
      <c r="G37" s="218">
        <f t="shared" si="1"/>
        <v>-80.993697169509986</v>
      </c>
      <c r="H37" s="218">
        <f t="shared" si="1"/>
        <v>-217.61099215331981</v>
      </c>
      <c r="I37" s="218">
        <f t="shared" si="1"/>
        <v>29.937957817939797</v>
      </c>
      <c r="J37" s="218">
        <f t="shared" si="1"/>
        <v>-18.843304677490153</v>
      </c>
      <c r="K37" s="218">
        <f t="shared" si="1"/>
        <v>-9.4768819829799043</v>
      </c>
      <c r="L37" s="218">
        <f t="shared" si="1"/>
        <v>-43.188287437479914</v>
      </c>
      <c r="M37" s="218"/>
      <c r="N37" s="218"/>
      <c r="O37" s="218"/>
      <c r="P37" s="218"/>
      <c r="Q37" s="226"/>
      <c r="R37" s="219"/>
    </row>
    <row r="38" spans="2:20" ht="15" customHeight="1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9"/>
      <c r="N38" s="218"/>
      <c r="O38" s="218"/>
      <c r="P38" s="233"/>
      <c r="Q38" s="226"/>
    </row>
    <row r="39" spans="2:20" ht="15" customHeight="1">
      <c r="B39" s="217" t="s">
        <v>149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26"/>
    </row>
    <row r="40" spans="2:20" ht="15" customHeight="1">
      <c r="B40" s="222" t="s">
        <v>150</v>
      </c>
      <c r="C40" s="223">
        <f t="shared" ref="C40:L40" si="2">C41+C42</f>
        <v>514.09445990502002</v>
      </c>
      <c r="D40" s="223">
        <f t="shared" si="2"/>
        <v>307.6648620871</v>
      </c>
      <c r="E40" s="218">
        <f t="shared" si="2"/>
        <v>478.69911873385001</v>
      </c>
      <c r="F40" s="218">
        <f t="shared" si="2"/>
        <v>286.57289429117003</v>
      </c>
      <c r="G40" s="218">
        <f t="shared" si="2"/>
        <v>425.696480764</v>
      </c>
      <c r="H40" s="218">
        <f t="shared" si="2"/>
        <v>639.61530564757004</v>
      </c>
      <c r="I40" s="218">
        <f t="shared" si="2"/>
        <v>100.33141795830001</v>
      </c>
      <c r="J40" s="218">
        <f t="shared" si="2"/>
        <v>262.94481896876999</v>
      </c>
      <c r="K40" s="218">
        <f t="shared" si="2"/>
        <v>68.533247869630003</v>
      </c>
      <c r="L40" s="218">
        <f t="shared" si="2"/>
        <v>264.72659811384</v>
      </c>
      <c r="M40" s="218"/>
      <c r="N40" s="218"/>
      <c r="O40" s="218"/>
      <c r="P40" s="218"/>
      <c r="Q40" s="226"/>
      <c r="R40" s="219"/>
    </row>
    <row r="41" spans="2:20" ht="15" customHeight="1">
      <c r="B41" s="225" t="s">
        <v>151</v>
      </c>
      <c r="C41" s="227">
        <v>98.980980142320007</v>
      </c>
      <c r="D41" s="227">
        <v>246.41025086686003</v>
      </c>
      <c r="E41" s="227">
        <v>375.26805523019999</v>
      </c>
      <c r="F41" s="227">
        <v>174.22626922696003</v>
      </c>
      <c r="G41" s="227">
        <v>345.90820475261</v>
      </c>
      <c r="H41" s="227">
        <v>389.17942071390002</v>
      </c>
      <c r="I41" s="227">
        <v>28.293493730850003</v>
      </c>
      <c r="J41" s="227">
        <v>153.60938229107001</v>
      </c>
      <c r="K41" s="227">
        <v>57.142156119930007</v>
      </c>
      <c r="L41" s="227">
        <v>213.15159474289999</v>
      </c>
      <c r="M41" s="220"/>
      <c r="N41" s="220"/>
      <c r="O41" s="220"/>
      <c r="P41" s="220"/>
      <c r="Q41" s="226"/>
      <c r="R41" s="221"/>
    </row>
    <row r="42" spans="2:20" ht="15" customHeight="1">
      <c r="B42" s="225" t="s">
        <v>152</v>
      </c>
      <c r="C42" s="227">
        <v>415.11347976269997</v>
      </c>
      <c r="D42" s="227">
        <v>61.254611220240001</v>
      </c>
      <c r="E42" s="227">
        <v>103.43106350365001</v>
      </c>
      <c r="F42" s="227">
        <v>112.34662506420999</v>
      </c>
      <c r="G42" s="227">
        <v>79.788276011389996</v>
      </c>
      <c r="H42" s="227">
        <v>250.43588493367002</v>
      </c>
      <c r="I42" s="227">
        <v>72.037924227450006</v>
      </c>
      <c r="J42" s="227">
        <v>109.3354366777</v>
      </c>
      <c r="K42" s="227">
        <v>11.391091749700003</v>
      </c>
      <c r="L42" s="227">
        <v>51.575003370940003</v>
      </c>
      <c r="M42" s="220"/>
      <c r="N42" s="220"/>
      <c r="O42" s="220"/>
      <c r="P42" s="220"/>
      <c r="Q42" s="226"/>
      <c r="R42" s="221"/>
    </row>
    <row r="43" spans="2:20" s="221" customFormat="1" ht="15" customHeight="1">
      <c r="B43" s="222" t="s">
        <v>153</v>
      </c>
      <c r="C43" s="223">
        <f t="shared" ref="C43:L43" si="3">C44+C45</f>
        <v>-416.58556779214007</v>
      </c>
      <c r="D43" s="223">
        <f t="shared" si="3"/>
        <v>-111.41004439251002</v>
      </c>
      <c r="E43" s="218">
        <f t="shared" si="3"/>
        <v>-363.50125626066006</v>
      </c>
      <c r="F43" s="218">
        <f t="shared" si="3"/>
        <v>-234.46780567925998</v>
      </c>
      <c r="G43" s="218">
        <f t="shared" si="3"/>
        <v>-345.21257809731003</v>
      </c>
      <c r="H43" s="218">
        <f t="shared" si="3"/>
        <v>-385.50933545800001</v>
      </c>
      <c r="I43" s="218">
        <f t="shared" si="3"/>
        <v>-41.568261308199993</v>
      </c>
      <c r="J43" s="218">
        <f t="shared" si="3"/>
        <v>-156.16148121719999</v>
      </c>
      <c r="K43" s="218">
        <f t="shared" si="3"/>
        <v>-60.491797657459962</v>
      </c>
      <c r="L43" s="218">
        <f t="shared" si="3"/>
        <v>-231.00099644712998</v>
      </c>
      <c r="M43" s="218"/>
      <c r="N43" s="218"/>
      <c r="O43" s="218"/>
      <c r="P43" s="218"/>
      <c r="Q43" s="226"/>
      <c r="R43" s="219"/>
    </row>
    <row r="44" spans="2:20" ht="15" customHeight="1">
      <c r="B44" s="225" t="s">
        <v>154</v>
      </c>
      <c r="C44" s="227">
        <v>-91.163913469249991</v>
      </c>
      <c r="D44" s="227">
        <v>-102.37330800208001</v>
      </c>
      <c r="E44" s="227">
        <v>-297.02865577265004</v>
      </c>
      <c r="F44" s="227">
        <v>-166.88035935799999</v>
      </c>
      <c r="G44" s="227">
        <v>-261.41266154199002</v>
      </c>
      <c r="H44" s="227">
        <v>-239.86680311285997</v>
      </c>
      <c r="I44" s="227">
        <v>-35.024857634689994</v>
      </c>
      <c r="J44" s="227">
        <v>-112.66766615886</v>
      </c>
      <c r="K44" s="227">
        <v>-53.124025646979959</v>
      </c>
      <c r="L44" s="227">
        <v>-206.33030220804997</v>
      </c>
      <c r="M44" s="220"/>
      <c r="N44" s="220"/>
      <c r="O44" s="220"/>
      <c r="P44" s="220"/>
      <c r="Q44" s="226"/>
      <c r="R44" s="221"/>
    </row>
    <row r="45" spans="2:20" ht="15" customHeight="1">
      <c r="B45" s="225" t="s">
        <v>155</v>
      </c>
      <c r="C45" s="227">
        <v>-325.42165432289005</v>
      </c>
      <c r="D45" s="227">
        <v>-9.0367363904300024</v>
      </c>
      <c r="E45" s="227">
        <v>-66.472600488009988</v>
      </c>
      <c r="F45" s="227">
        <v>-67.587446321259989</v>
      </c>
      <c r="G45" s="227">
        <v>-83.79991655532001</v>
      </c>
      <c r="H45" s="227">
        <v>-145.64253234514001</v>
      </c>
      <c r="I45" s="227">
        <v>-6.5434036735099994</v>
      </c>
      <c r="J45" s="227">
        <v>-43.493815058340004</v>
      </c>
      <c r="K45" s="227">
        <v>-7.3677720104800031</v>
      </c>
      <c r="L45" s="227">
        <v>-24.670694239080003</v>
      </c>
      <c r="M45" s="220"/>
      <c r="N45" s="220"/>
      <c r="O45" s="220"/>
      <c r="P45" s="220"/>
      <c r="Q45" s="226"/>
      <c r="R45" s="221"/>
    </row>
    <row r="46" spans="2:20" ht="15" customHeight="1">
      <c r="B46" s="243" t="s">
        <v>156</v>
      </c>
      <c r="C46" s="223">
        <v>19.99839315809</v>
      </c>
      <c r="D46" s="223">
        <v>-18.991940336279999</v>
      </c>
      <c r="E46" s="223">
        <v>5.2389077506400001</v>
      </c>
      <c r="F46" s="223" t="s">
        <v>157</v>
      </c>
      <c r="G46" s="223" t="s">
        <v>157</v>
      </c>
      <c r="H46" s="223">
        <v>-9.0044620280000007</v>
      </c>
      <c r="I46" s="223" t="s">
        <v>157</v>
      </c>
      <c r="J46" s="223"/>
      <c r="K46" s="223" t="s">
        <v>157</v>
      </c>
      <c r="L46" s="223"/>
      <c r="M46" s="224"/>
      <c r="N46" s="220"/>
      <c r="O46" s="226"/>
      <c r="P46" s="220"/>
      <c r="Q46" s="223"/>
    </row>
    <row r="47" spans="2:20" ht="15" customHeight="1">
      <c r="B47" s="222" t="s">
        <v>158</v>
      </c>
      <c r="C47" s="223">
        <v>0.15148868875999999</v>
      </c>
      <c r="D47" s="223">
        <v>0.18892300466999998</v>
      </c>
      <c r="E47" s="223">
        <v>3.3767588557399999</v>
      </c>
      <c r="F47" s="244">
        <v>0.26875519880000004</v>
      </c>
      <c r="G47" s="244">
        <v>0.54951598670000001</v>
      </c>
      <c r="H47" s="223">
        <v>2.2481777692699998</v>
      </c>
      <c r="I47" s="223">
        <v>2.1473368640000101E-2</v>
      </c>
      <c r="J47" s="223">
        <v>0.5068651824</v>
      </c>
      <c r="K47" s="223">
        <v>0.19066887340999994</v>
      </c>
      <c r="L47" s="223">
        <v>1.0489021036599999</v>
      </c>
      <c r="M47" s="220"/>
      <c r="N47" s="220"/>
      <c r="O47" s="220"/>
      <c r="P47" s="220"/>
      <c r="Q47" s="223"/>
      <c r="R47" s="221"/>
    </row>
    <row r="48" spans="2:20" ht="15" customHeight="1">
      <c r="B48" s="245" t="s">
        <v>159</v>
      </c>
      <c r="C48" s="246">
        <v>-72.491252201220007</v>
      </c>
      <c r="D48" s="246">
        <v>-107.18974414826</v>
      </c>
      <c r="E48" s="246">
        <v>-75.931442172960004</v>
      </c>
      <c r="F48" s="246">
        <v>6.8773054968</v>
      </c>
      <c r="G48" s="246">
        <v>-3.9721483879999159E-2</v>
      </c>
      <c r="H48" s="246">
        <v>-29.738692941279997</v>
      </c>
      <c r="I48" s="246">
        <v>-88.722587836679992</v>
      </c>
      <c r="J48" s="246">
        <v>-88.446898256479997</v>
      </c>
      <c r="K48" s="246">
        <v>1.2447628973999993</v>
      </c>
      <c r="L48" s="246">
        <v>8.4137836671099997</v>
      </c>
      <c r="M48" s="220"/>
      <c r="N48" s="220"/>
      <c r="O48" s="220"/>
      <c r="P48" s="220"/>
      <c r="Q48" s="226"/>
      <c r="R48" s="221"/>
    </row>
    <row r="49" spans="1:18" ht="15" customHeight="1">
      <c r="B49" s="247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N49" s="220"/>
      <c r="O49" s="220"/>
      <c r="Q49" s="226"/>
    </row>
    <row r="50" spans="1:18" ht="15" customHeight="1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26"/>
      <c r="R50" s="219"/>
    </row>
    <row r="51" spans="1:18" ht="15" customHeight="1">
      <c r="A51" s="219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49"/>
      <c r="M51" s="219"/>
      <c r="N51" s="219"/>
      <c r="O51" s="219"/>
      <c r="P51" s="219"/>
      <c r="Q51" s="223"/>
      <c r="R51" s="219"/>
    </row>
    <row r="52" spans="1:18" ht="15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8"/>
      <c r="R52" s="219"/>
    </row>
    <row r="53" spans="1:18" ht="12" customHeight="1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32"/>
      <c r="R53" s="219"/>
    </row>
    <row r="54" spans="1:18" ht="15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8"/>
      <c r="R54" s="219"/>
    </row>
    <row r="55" spans="1:18" s="221" customFormat="1" ht="15" customHeight="1">
      <c r="A55" s="219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</row>
    <row r="56" spans="1:18" s="221" customFormat="1" ht="15" customHeight="1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</row>
    <row r="57" spans="1:18" ht="1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</row>
    <row r="58" spans="1:18" ht="15" customHeight="1">
      <c r="A58" s="219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</row>
    <row r="59" spans="1:18" ht="15" customHeight="1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</row>
    <row r="60" spans="1:18" ht="15" customHeight="1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</row>
    <row r="61" spans="1:18" ht="15" customHeight="1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</row>
    <row r="62" spans="1:18" ht="15" customHeight="1">
      <c r="A62" s="219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</row>
    <row r="63" spans="1:18" s="221" customFormat="1" ht="15" customHeight="1">
      <c r="A63" s="219"/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s="221" customFormat="1" ht="15" customHeight="1">
      <c r="A64" s="219"/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</row>
    <row r="65" spans="1:18" ht="15" customHeight="1">
      <c r="A65" s="219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</row>
    <row r="66" spans="1:18" s="221" customFormat="1" ht="15" customHeight="1">
      <c r="A66" s="219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</row>
    <row r="67" spans="1:18" ht="15" customHeight="1">
      <c r="A67" s="219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</row>
    <row r="68" spans="1:18" ht="15" customHeight="1">
      <c r="A68" s="219"/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</row>
    <row r="69" spans="1:18" ht="15" customHeight="1">
      <c r="A69" s="219"/>
      <c r="B69" s="219"/>
      <c r="C69" s="219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</row>
    <row r="70" spans="1:18" ht="15" customHeight="1">
      <c r="A70" s="219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</row>
    <row r="71" spans="1:18" ht="15" customHeight="1">
      <c r="A71" s="219"/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</row>
    <row r="72" spans="1:18" ht="15" customHeight="1">
      <c r="A72" s="219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</row>
    <row r="73" spans="1:18" ht="15" customHeight="1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</row>
    <row r="74" spans="1:18" ht="15" customHeight="1">
      <c r="A74" s="219"/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</row>
    <row r="75" spans="1:18" ht="15" customHeight="1">
      <c r="A75" s="219"/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</row>
    <row r="76" spans="1:18" ht="15" customHeight="1">
      <c r="A76" s="219"/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</row>
    <row r="77" spans="1:18" ht="15" customHeight="1">
      <c r="A77" s="219"/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</row>
    <row r="78" spans="1:18" ht="15" customHeight="1">
      <c r="A78" s="219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</row>
    <row r="79" spans="1:18" ht="15" customHeight="1">
      <c r="A79" s="219"/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</row>
    <row r="80" spans="1:18" ht="15" customHeight="1">
      <c r="A80" s="219"/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</row>
    <row r="81" spans="1:18" ht="15" customHeight="1">
      <c r="A81" s="219"/>
      <c r="B81" s="219"/>
      <c r="C81" s="219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</row>
    <row r="82" spans="1:18" ht="15" customHeight="1">
      <c r="A82" s="219"/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</row>
    <row r="83" spans="1:18" ht="15" customHeight="1">
      <c r="A83" s="219"/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</row>
    <row r="84" spans="1:18" ht="12">
      <c r="A84" s="219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</row>
    <row r="85" spans="1:18" ht="12">
      <c r="A85" s="219"/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</row>
    <row r="86" spans="1:18" ht="12">
      <c r="A86" s="219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</row>
    <row r="87" spans="1:18" ht="12">
      <c r="A87" s="219"/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</row>
    <row r="88" spans="1:18" ht="12">
      <c r="A88" s="219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</row>
    <row r="89" spans="1:18" ht="12">
      <c r="A89" s="219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</row>
    <row r="90" spans="1:18" ht="12">
      <c r="A90" s="219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</row>
    <row r="91" spans="1:18" ht="12">
      <c r="A91" s="219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</row>
    <row r="92" spans="1:18" ht="12">
      <c r="A92" s="219"/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</row>
  </sheetData>
  <mergeCells count="10">
    <mergeCell ref="H2:H3"/>
    <mergeCell ref="I2:J2"/>
    <mergeCell ref="K2:L2"/>
    <mergeCell ref="B1:G1"/>
    <mergeCell ref="B2:B3"/>
    <mergeCell ref="C2:C3"/>
    <mergeCell ref="D2:D3"/>
    <mergeCell ref="E2:E3"/>
    <mergeCell ref="F2:F3"/>
    <mergeCell ref="G2:G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8"/>
  <sheetViews>
    <sheetView showGridLines="0" zoomScale="70" zoomScaleNormal="70" zoomScaleSheetLayoutView="100" zoomScalePageLayoutView="85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M38" sqref="M38"/>
    </sheetView>
  </sheetViews>
  <sheetFormatPr defaultColWidth="8.6640625" defaultRowHeight="15" customHeight="1"/>
  <cols>
    <col min="1" max="1" width="5.6640625" style="150" customWidth="1"/>
    <col min="2" max="2" width="60.44140625" style="150" customWidth="1"/>
    <col min="3" max="14" width="10.6640625" style="150" customWidth="1"/>
    <col min="15" max="15" width="9.33203125" style="150" customWidth="1"/>
    <col min="16" max="16" width="9.44140625" style="150" customWidth="1"/>
    <col min="17" max="17" width="9.33203125" style="150" customWidth="1"/>
    <col min="18" max="253" width="8.6640625" style="150"/>
    <col min="254" max="254" width="44.44140625" style="150" customWidth="1"/>
    <col min="255" max="255" width="0" style="150" hidden="1" customWidth="1"/>
    <col min="256" max="258" width="10.44140625" style="150" customWidth="1"/>
    <col min="259" max="259" width="11" style="150" customWidth="1"/>
    <col min="260" max="264" width="10.44140625" style="150" customWidth="1"/>
    <col min="265" max="509" width="8.6640625" style="150"/>
    <col min="510" max="510" width="44.44140625" style="150" customWidth="1"/>
    <col min="511" max="511" width="0" style="150" hidden="1" customWidth="1"/>
    <col min="512" max="514" width="10.44140625" style="150" customWidth="1"/>
    <col min="515" max="515" width="11" style="150" customWidth="1"/>
    <col min="516" max="520" width="10.44140625" style="150" customWidth="1"/>
    <col min="521" max="765" width="8.6640625" style="150"/>
    <col min="766" max="766" width="44.44140625" style="150" customWidth="1"/>
    <col min="767" max="767" width="0" style="150" hidden="1" customWidth="1"/>
    <col min="768" max="770" width="10.44140625" style="150" customWidth="1"/>
    <col min="771" max="771" width="11" style="150" customWidth="1"/>
    <col min="772" max="776" width="10.44140625" style="150" customWidth="1"/>
    <col min="777" max="1021" width="8.6640625" style="150"/>
    <col min="1022" max="1022" width="44.44140625" style="150" customWidth="1"/>
    <col min="1023" max="1023" width="0" style="150" hidden="1" customWidth="1"/>
    <col min="1024" max="1026" width="10.44140625" style="150" customWidth="1"/>
    <col min="1027" max="1027" width="11" style="150" customWidth="1"/>
    <col min="1028" max="1032" width="10.44140625" style="150" customWidth="1"/>
    <col min="1033" max="1277" width="8.6640625" style="150"/>
    <col min="1278" max="1278" width="44.44140625" style="150" customWidth="1"/>
    <col min="1279" max="1279" width="0" style="150" hidden="1" customWidth="1"/>
    <col min="1280" max="1282" width="10.44140625" style="150" customWidth="1"/>
    <col min="1283" max="1283" width="11" style="150" customWidth="1"/>
    <col min="1284" max="1288" width="10.44140625" style="150" customWidth="1"/>
    <col min="1289" max="1533" width="8.6640625" style="150"/>
    <col min="1534" max="1534" width="44.44140625" style="150" customWidth="1"/>
    <col min="1535" max="1535" width="0" style="150" hidden="1" customWidth="1"/>
    <col min="1536" max="1538" width="10.44140625" style="150" customWidth="1"/>
    <col min="1539" max="1539" width="11" style="150" customWidth="1"/>
    <col min="1540" max="1544" width="10.44140625" style="150" customWidth="1"/>
    <col min="1545" max="1789" width="8.6640625" style="150"/>
    <col min="1790" max="1790" width="44.44140625" style="150" customWidth="1"/>
    <col min="1791" max="1791" width="0" style="150" hidden="1" customWidth="1"/>
    <col min="1792" max="1794" width="10.44140625" style="150" customWidth="1"/>
    <col min="1795" max="1795" width="11" style="150" customWidth="1"/>
    <col min="1796" max="1800" width="10.44140625" style="150" customWidth="1"/>
    <col min="1801" max="2045" width="8.6640625" style="150"/>
    <col min="2046" max="2046" width="44.44140625" style="150" customWidth="1"/>
    <col min="2047" max="2047" width="0" style="150" hidden="1" customWidth="1"/>
    <col min="2048" max="2050" width="10.44140625" style="150" customWidth="1"/>
    <col min="2051" max="2051" width="11" style="150" customWidth="1"/>
    <col min="2052" max="2056" width="10.44140625" style="150" customWidth="1"/>
    <col min="2057" max="2301" width="8.6640625" style="150"/>
    <col min="2302" max="2302" width="44.44140625" style="150" customWidth="1"/>
    <col min="2303" max="2303" width="0" style="150" hidden="1" customWidth="1"/>
    <col min="2304" max="2306" width="10.44140625" style="150" customWidth="1"/>
    <col min="2307" max="2307" width="11" style="150" customWidth="1"/>
    <col min="2308" max="2312" width="10.44140625" style="150" customWidth="1"/>
    <col min="2313" max="2557" width="8.6640625" style="150"/>
    <col min="2558" max="2558" width="44.44140625" style="150" customWidth="1"/>
    <col min="2559" max="2559" width="0" style="150" hidden="1" customWidth="1"/>
    <col min="2560" max="2562" width="10.44140625" style="150" customWidth="1"/>
    <col min="2563" max="2563" width="11" style="150" customWidth="1"/>
    <col min="2564" max="2568" width="10.44140625" style="150" customWidth="1"/>
    <col min="2569" max="2813" width="8.6640625" style="150"/>
    <col min="2814" max="2814" width="44.44140625" style="150" customWidth="1"/>
    <col min="2815" max="2815" width="0" style="150" hidden="1" customWidth="1"/>
    <col min="2816" max="2818" width="10.44140625" style="150" customWidth="1"/>
    <col min="2819" max="2819" width="11" style="150" customWidth="1"/>
    <col min="2820" max="2824" width="10.44140625" style="150" customWidth="1"/>
    <col min="2825" max="3069" width="8.6640625" style="150"/>
    <col min="3070" max="3070" width="44.44140625" style="150" customWidth="1"/>
    <col min="3071" max="3071" width="0" style="150" hidden="1" customWidth="1"/>
    <col min="3072" max="3074" width="10.44140625" style="150" customWidth="1"/>
    <col min="3075" max="3075" width="11" style="150" customWidth="1"/>
    <col min="3076" max="3080" width="10.44140625" style="150" customWidth="1"/>
    <col min="3081" max="3325" width="8.6640625" style="150"/>
    <col min="3326" max="3326" width="44.44140625" style="150" customWidth="1"/>
    <col min="3327" max="3327" width="0" style="150" hidden="1" customWidth="1"/>
    <col min="3328" max="3330" width="10.44140625" style="150" customWidth="1"/>
    <col min="3331" max="3331" width="11" style="150" customWidth="1"/>
    <col min="3332" max="3336" width="10.44140625" style="150" customWidth="1"/>
    <col min="3337" max="3581" width="8.6640625" style="150"/>
    <col min="3582" max="3582" width="44.44140625" style="150" customWidth="1"/>
    <col min="3583" max="3583" width="0" style="150" hidden="1" customWidth="1"/>
    <col min="3584" max="3586" width="10.44140625" style="150" customWidth="1"/>
    <col min="3587" max="3587" width="11" style="150" customWidth="1"/>
    <col min="3588" max="3592" width="10.44140625" style="150" customWidth="1"/>
    <col min="3593" max="3837" width="8.6640625" style="150"/>
    <col min="3838" max="3838" width="44.44140625" style="150" customWidth="1"/>
    <col min="3839" max="3839" width="0" style="150" hidden="1" customWidth="1"/>
    <col min="3840" max="3842" width="10.44140625" style="150" customWidth="1"/>
    <col min="3843" max="3843" width="11" style="150" customWidth="1"/>
    <col min="3844" max="3848" width="10.44140625" style="150" customWidth="1"/>
    <col min="3849" max="4093" width="8.6640625" style="150"/>
    <col min="4094" max="4094" width="44.44140625" style="150" customWidth="1"/>
    <col min="4095" max="4095" width="0" style="150" hidden="1" customWidth="1"/>
    <col min="4096" max="4098" width="10.44140625" style="150" customWidth="1"/>
    <col min="4099" max="4099" width="11" style="150" customWidth="1"/>
    <col min="4100" max="4104" width="10.44140625" style="150" customWidth="1"/>
    <col min="4105" max="4349" width="8.6640625" style="150"/>
    <col min="4350" max="4350" width="44.44140625" style="150" customWidth="1"/>
    <col min="4351" max="4351" width="0" style="150" hidden="1" customWidth="1"/>
    <col min="4352" max="4354" width="10.44140625" style="150" customWidth="1"/>
    <col min="4355" max="4355" width="11" style="150" customWidth="1"/>
    <col min="4356" max="4360" width="10.44140625" style="150" customWidth="1"/>
    <col min="4361" max="4605" width="8.6640625" style="150"/>
    <col min="4606" max="4606" width="44.44140625" style="150" customWidth="1"/>
    <col min="4607" max="4607" width="0" style="150" hidden="1" customWidth="1"/>
    <col min="4608" max="4610" width="10.44140625" style="150" customWidth="1"/>
    <col min="4611" max="4611" width="11" style="150" customWidth="1"/>
    <col min="4612" max="4616" width="10.44140625" style="150" customWidth="1"/>
    <col min="4617" max="4861" width="8.6640625" style="150"/>
    <col min="4862" max="4862" width="44.44140625" style="150" customWidth="1"/>
    <col min="4863" max="4863" width="0" style="150" hidden="1" customWidth="1"/>
    <col min="4864" max="4866" width="10.44140625" style="150" customWidth="1"/>
    <col min="4867" max="4867" width="11" style="150" customWidth="1"/>
    <col min="4868" max="4872" width="10.44140625" style="150" customWidth="1"/>
    <col min="4873" max="5117" width="8.6640625" style="150"/>
    <col min="5118" max="5118" width="44.44140625" style="150" customWidth="1"/>
    <col min="5119" max="5119" width="0" style="150" hidden="1" customWidth="1"/>
    <col min="5120" max="5122" width="10.44140625" style="150" customWidth="1"/>
    <col min="5123" max="5123" width="11" style="150" customWidth="1"/>
    <col min="5124" max="5128" width="10.44140625" style="150" customWidth="1"/>
    <col min="5129" max="5373" width="8.6640625" style="150"/>
    <col min="5374" max="5374" width="44.44140625" style="150" customWidth="1"/>
    <col min="5375" max="5375" width="0" style="150" hidden="1" customWidth="1"/>
    <col min="5376" max="5378" width="10.44140625" style="150" customWidth="1"/>
    <col min="5379" max="5379" width="11" style="150" customWidth="1"/>
    <col min="5380" max="5384" width="10.44140625" style="150" customWidth="1"/>
    <col min="5385" max="5629" width="8.6640625" style="150"/>
    <col min="5630" max="5630" width="44.44140625" style="150" customWidth="1"/>
    <col min="5631" max="5631" width="0" style="150" hidden="1" customWidth="1"/>
    <col min="5632" max="5634" width="10.44140625" style="150" customWidth="1"/>
    <col min="5635" max="5635" width="11" style="150" customWidth="1"/>
    <col min="5636" max="5640" width="10.44140625" style="150" customWidth="1"/>
    <col min="5641" max="5885" width="8.6640625" style="150"/>
    <col min="5886" max="5886" width="44.44140625" style="150" customWidth="1"/>
    <col min="5887" max="5887" width="0" style="150" hidden="1" customWidth="1"/>
    <col min="5888" max="5890" width="10.44140625" style="150" customWidth="1"/>
    <col min="5891" max="5891" width="11" style="150" customWidth="1"/>
    <col min="5892" max="5896" width="10.44140625" style="150" customWidth="1"/>
    <col min="5897" max="6141" width="8.6640625" style="150"/>
    <col min="6142" max="6142" width="44.44140625" style="150" customWidth="1"/>
    <col min="6143" max="6143" width="0" style="150" hidden="1" customWidth="1"/>
    <col min="6144" max="6146" width="10.44140625" style="150" customWidth="1"/>
    <col min="6147" max="6147" width="11" style="150" customWidth="1"/>
    <col min="6148" max="6152" width="10.44140625" style="150" customWidth="1"/>
    <col min="6153" max="6397" width="8.6640625" style="150"/>
    <col min="6398" max="6398" width="44.44140625" style="150" customWidth="1"/>
    <col min="6399" max="6399" width="0" style="150" hidden="1" customWidth="1"/>
    <col min="6400" max="6402" width="10.44140625" style="150" customWidth="1"/>
    <col min="6403" max="6403" width="11" style="150" customWidth="1"/>
    <col min="6404" max="6408" width="10.44140625" style="150" customWidth="1"/>
    <col min="6409" max="6653" width="8.6640625" style="150"/>
    <col min="6654" max="6654" width="44.44140625" style="150" customWidth="1"/>
    <col min="6655" max="6655" width="0" style="150" hidden="1" customWidth="1"/>
    <col min="6656" max="6658" width="10.44140625" style="150" customWidth="1"/>
    <col min="6659" max="6659" width="11" style="150" customWidth="1"/>
    <col min="6660" max="6664" width="10.44140625" style="150" customWidth="1"/>
    <col min="6665" max="6909" width="8.6640625" style="150"/>
    <col min="6910" max="6910" width="44.44140625" style="150" customWidth="1"/>
    <col min="6911" max="6911" width="0" style="150" hidden="1" customWidth="1"/>
    <col min="6912" max="6914" width="10.44140625" style="150" customWidth="1"/>
    <col min="6915" max="6915" width="11" style="150" customWidth="1"/>
    <col min="6916" max="6920" width="10.44140625" style="150" customWidth="1"/>
    <col min="6921" max="7165" width="8.6640625" style="150"/>
    <col min="7166" max="7166" width="44.44140625" style="150" customWidth="1"/>
    <col min="7167" max="7167" width="0" style="150" hidden="1" customWidth="1"/>
    <col min="7168" max="7170" width="10.44140625" style="150" customWidth="1"/>
    <col min="7171" max="7171" width="11" style="150" customWidth="1"/>
    <col min="7172" max="7176" width="10.44140625" style="150" customWidth="1"/>
    <col min="7177" max="7421" width="8.6640625" style="150"/>
    <col min="7422" max="7422" width="44.44140625" style="150" customWidth="1"/>
    <col min="7423" max="7423" width="0" style="150" hidden="1" customWidth="1"/>
    <col min="7424" max="7426" width="10.44140625" style="150" customWidth="1"/>
    <col min="7427" max="7427" width="11" style="150" customWidth="1"/>
    <col min="7428" max="7432" width="10.44140625" style="150" customWidth="1"/>
    <col min="7433" max="7677" width="8.6640625" style="150"/>
    <col min="7678" max="7678" width="44.44140625" style="150" customWidth="1"/>
    <col min="7679" max="7679" width="0" style="150" hidden="1" customWidth="1"/>
    <col min="7680" max="7682" width="10.44140625" style="150" customWidth="1"/>
    <col min="7683" max="7683" width="11" style="150" customWidth="1"/>
    <col min="7684" max="7688" width="10.44140625" style="150" customWidth="1"/>
    <col min="7689" max="7933" width="8.6640625" style="150"/>
    <col min="7934" max="7934" width="44.44140625" style="150" customWidth="1"/>
    <col min="7935" max="7935" width="0" style="150" hidden="1" customWidth="1"/>
    <col min="7936" max="7938" width="10.44140625" style="150" customWidth="1"/>
    <col min="7939" max="7939" width="11" style="150" customWidth="1"/>
    <col min="7940" max="7944" width="10.44140625" style="150" customWidth="1"/>
    <col min="7945" max="8189" width="8.6640625" style="150"/>
    <col min="8190" max="8190" width="44.44140625" style="150" customWidth="1"/>
    <col min="8191" max="8191" width="0" style="150" hidden="1" customWidth="1"/>
    <col min="8192" max="8194" width="10.44140625" style="150" customWidth="1"/>
    <col min="8195" max="8195" width="11" style="150" customWidth="1"/>
    <col min="8196" max="8200" width="10.44140625" style="150" customWidth="1"/>
    <col min="8201" max="8445" width="8.6640625" style="150"/>
    <col min="8446" max="8446" width="44.44140625" style="150" customWidth="1"/>
    <col min="8447" max="8447" width="0" style="150" hidden="1" customWidth="1"/>
    <col min="8448" max="8450" width="10.44140625" style="150" customWidth="1"/>
    <col min="8451" max="8451" width="11" style="150" customWidth="1"/>
    <col min="8452" max="8456" width="10.44140625" style="150" customWidth="1"/>
    <col min="8457" max="8701" width="8.6640625" style="150"/>
    <col min="8702" max="8702" width="44.44140625" style="150" customWidth="1"/>
    <col min="8703" max="8703" width="0" style="150" hidden="1" customWidth="1"/>
    <col min="8704" max="8706" width="10.44140625" style="150" customWidth="1"/>
    <col min="8707" max="8707" width="11" style="150" customWidth="1"/>
    <col min="8708" max="8712" width="10.44140625" style="150" customWidth="1"/>
    <col min="8713" max="8957" width="8.6640625" style="150"/>
    <col min="8958" max="8958" width="44.44140625" style="150" customWidth="1"/>
    <col min="8959" max="8959" width="0" style="150" hidden="1" customWidth="1"/>
    <col min="8960" max="8962" width="10.44140625" style="150" customWidth="1"/>
    <col min="8963" max="8963" width="11" style="150" customWidth="1"/>
    <col min="8964" max="8968" width="10.44140625" style="150" customWidth="1"/>
    <col min="8969" max="9213" width="8.6640625" style="150"/>
    <col min="9214" max="9214" width="44.44140625" style="150" customWidth="1"/>
    <col min="9215" max="9215" width="0" style="150" hidden="1" customWidth="1"/>
    <col min="9216" max="9218" width="10.44140625" style="150" customWidth="1"/>
    <col min="9219" max="9219" width="11" style="150" customWidth="1"/>
    <col min="9220" max="9224" width="10.44140625" style="150" customWidth="1"/>
    <col min="9225" max="9469" width="8.6640625" style="150"/>
    <col min="9470" max="9470" width="44.44140625" style="150" customWidth="1"/>
    <col min="9471" max="9471" width="0" style="150" hidden="1" customWidth="1"/>
    <col min="9472" max="9474" width="10.44140625" style="150" customWidth="1"/>
    <col min="9475" max="9475" width="11" style="150" customWidth="1"/>
    <col min="9476" max="9480" width="10.44140625" style="150" customWidth="1"/>
    <col min="9481" max="9725" width="8.6640625" style="150"/>
    <col min="9726" max="9726" width="44.44140625" style="150" customWidth="1"/>
    <col min="9727" max="9727" width="0" style="150" hidden="1" customWidth="1"/>
    <col min="9728" max="9730" width="10.44140625" style="150" customWidth="1"/>
    <col min="9731" max="9731" width="11" style="150" customWidth="1"/>
    <col min="9732" max="9736" width="10.44140625" style="150" customWidth="1"/>
    <col min="9737" max="9981" width="8.6640625" style="150"/>
    <col min="9982" max="9982" width="44.44140625" style="150" customWidth="1"/>
    <col min="9983" max="9983" width="0" style="150" hidden="1" customWidth="1"/>
    <col min="9984" max="9986" width="10.44140625" style="150" customWidth="1"/>
    <col min="9987" max="9987" width="11" style="150" customWidth="1"/>
    <col min="9988" max="9992" width="10.44140625" style="150" customWidth="1"/>
    <col min="9993" max="10237" width="8.6640625" style="150"/>
    <col min="10238" max="10238" width="44.44140625" style="150" customWidth="1"/>
    <col min="10239" max="10239" width="0" style="150" hidden="1" customWidth="1"/>
    <col min="10240" max="10242" width="10.44140625" style="150" customWidth="1"/>
    <col min="10243" max="10243" width="11" style="150" customWidth="1"/>
    <col min="10244" max="10248" width="10.44140625" style="150" customWidth="1"/>
    <col min="10249" max="10493" width="8.6640625" style="150"/>
    <col min="10494" max="10494" width="44.44140625" style="150" customWidth="1"/>
    <col min="10495" max="10495" width="0" style="150" hidden="1" customWidth="1"/>
    <col min="10496" max="10498" width="10.44140625" style="150" customWidth="1"/>
    <col min="10499" max="10499" width="11" style="150" customWidth="1"/>
    <col min="10500" max="10504" width="10.44140625" style="150" customWidth="1"/>
    <col min="10505" max="10749" width="8.6640625" style="150"/>
    <col min="10750" max="10750" width="44.44140625" style="150" customWidth="1"/>
    <col min="10751" max="10751" width="0" style="150" hidden="1" customWidth="1"/>
    <col min="10752" max="10754" width="10.44140625" style="150" customWidth="1"/>
    <col min="10755" max="10755" width="11" style="150" customWidth="1"/>
    <col min="10756" max="10760" width="10.44140625" style="150" customWidth="1"/>
    <col min="10761" max="11005" width="8.6640625" style="150"/>
    <col min="11006" max="11006" width="44.44140625" style="150" customWidth="1"/>
    <col min="11007" max="11007" width="0" style="150" hidden="1" customWidth="1"/>
    <col min="11008" max="11010" width="10.44140625" style="150" customWidth="1"/>
    <col min="11011" max="11011" width="11" style="150" customWidth="1"/>
    <col min="11012" max="11016" width="10.44140625" style="150" customWidth="1"/>
    <col min="11017" max="11261" width="8.6640625" style="150"/>
    <col min="11262" max="11262" width="44.44140625" style="150" customWidth="1"/>
    <col min="11263" max="11263" width="0" style="150" hidden="1" customWidth="1"/>
    <col min="11264" max="11266" width="10.44140625" style="150" customWidth="1"/>
    <col min="11267" max="11267" width="11" style="150" customWidth="1"/>
    <col min="11268" max="11272" width="10.44140625" style="150" customWidth="1"/>
    <col min="11273" max="11517" width="8.6640625" style="150"/>
    <col min="11518" max="11518" width="44.44140625" style="150" customWidth="1"/>
    <col min="11519" max="11519" width="0" style="150" hidden="1" customWidth="1"/>
    <col min="11520" max="11522" width="10.44140625" style="150" customWidth="1"/>
    <col min="11523" max="11523" width="11" style="150" customWidth="1"/>
    <col min="11524" max="11528" width="10.44140625" style="150" customWidth="1"/>
    <col min="11529" max="11773" width="8.6640625" style="150"/>
    <col min="11774" max="11774" width="44.44140625" style="150" customWidth="1"/>
    <col min="11775" max="11775" width="0" style="150" hidden="1" customWidth="1"/>
    <col min="11776" max="11778" width="10.44140625" style="150" customWidth="1"/>
    <col min="11779" max="11779" width="11" style="150" customWidth="1"/>
    <col min="11780" max="11784" width="10.44140625" style="150" customWidth="1"/>
    <col min="11785" max="12029" width="8.6640625" style="150"/>
    <col min="12030" max="12030" width="44.44140625" style="150" customWidth="1"/>
    <col min="12031" max="12031" width="0" style="150" hidden="1" customWidth="1"/>
    <col min="12032" max="12034" width="10.44140625" style="150" customWidth="1"/>
    <col min="12035" max="12035" width="11" style="150" customWidth="1"/>
    <col min="12036" max="12040" width="10.44140625" style="150" customWidth="1"/>
    <col min="12041" max="12285" width="8.6640625" style="150"/>
    <col min="12286" max="12286" width="44.44140625" style="150" customWidth="1"/>
    <col min="12287" max="12287" width="0" style="150" hidden="1" customWidth="1"/>
    <col min="12288" max="12290" width="10.44140625" style="150" customWidth="1"/>
    <col min="12291" max="12291" width="11" style="150" customWidth="1"/>
    <col min="12292" max="12296" width="10.44140625" style="150" customWidth="1"/>
    <col min="12297" max="12541" width="8.6640625" style="150"/>
    <col min="12542" max="12542" width="44.44140625" style="150" customWidth="1"/>
    <col min="12543" max="12543" width="0" style="150" hidden="1" customWidth="1"/>
    <col min="12544" max="12546" width="10.44140625" style="150" customWidth="1"/>
    <col min="12547" max="12547" width="11" style="150" customWidth="1"/>
    <col min="12548" max="12552" width="10.44140625" style="150" customWidth="1"/>
    <col min="12553" max="12797" width="8.6640625" style="150"/>
    <col min="12798" max="12798" width="44.44140625" style="150" customWidth="1"/>
    <col min="12799" max="12799" width="0" style="150" hidden="1" customWidth="1"/>
    <col min="12800" max="12802" width="10.44140625" style="150" customWidth="1"/>
    <col min="12803" max="12803" width="11" style="150" customWidth="1"/>
    <col min="12804" max="12808" width="10.44140625" style="150" customWidth="1"/>
    <col min="12809" max="13053" width="8.6640625" style="150"/>
    <col min="13054" max="13054" width="44.44140625" style="150" customWidth="1"/>
    <col min="13055" max="13055" width="0" style="150" hidden="1" customWidth="1"/>
    <col min="13056" max="13058" width="10.44140625" style="150" customWidth="1"/>
    <col min="13059" max="13059" width="11" style="150" customWidth="1"/>
    <col min="13060" max="13064" width="10.44140625" style="150" customWidth="1"/>
    <col min="13065" max="13309" width="8.6640625" style="150"/>
    <col min="13310" max="13310" width="44.44140625" style="150" customWidth="1"/>
    <col min="13311" max="13311" width="0" style="150" hidden="1" customWidth="1"/>
    <col min="13312" max="13314" width="10.44140625" style="150" customWidth="1"/>
    <col min="13315" max="13315" width="11" style="150" customWidth="1"/>
    <col min="13316" max="13320" width="10.44140625" style="150" customWidth="1"/>
    <col min="13321" max="13565" width="8.6640625" style="150"/>
    <col min="13566" max="13566" width="44.44140625" style="150" customWidth="1"/>
    <col min="13567" max="13567" width="0" style="150" hidden="1" customWidth="1"/>
    <col min="13568" max="13570" width="10.44140625" style="150" customWidth="1"/>
    <col min="13571" max="13571" width="11" style="150" customWidth="1"/>
    <col min="13572" max="13576" width="10.44140625" style="150" customWidth="1"/>
    <col min="13577" max="13821" width="8.6640625" style="150"/>
    <col min="13822" max="13822" width="44.44140625" style="150" customWidth="1"/>
    <col min="13823" max="13823" width="0" style="150" hidden="1" customWidth="1"/>
    <col min="13824" max="13826" width="10.44140625" style="150" customWidth="1"/>
    <col min="13827" max="13827" width="11" style="150" customWidth="1"/>
    <col min="13828" max="13832" width="10.44140625" style="150" customWidth="1"/>
    <col min="13833" max="14077" width="8.6640625" style="150"/>
    <col min="14078" max="14078" width="44.44140625" style="150" customWidth="1"/>
    <col min="14079" max="14079" width="0" style="150" hidden="1" customWidth="1"/>
    <col min="14080" max="14082" width="10.44140625" style="150" customWidth="1"/>
    <col min="14083" max="14083" width="11" style="150" customWidth="1"/>
    <col min="14084" max="14088" width="10.44140625" style="150" customWidth="1"/>
    <col min="14089" max="14333" width="8.6640625" style="150"/>
    <col min="14334" max="14334" width="44.44140625" style="150" customWidth="1"/>
    <col min="14335" max="14335" width="0" style="150" hidden="1" customWidth="1"/>
    <col min="14336" max="14338" width="10.44140625" style="150" customWidth="1"/>
    <col min="14339" max="14339" width="11" style="150" customWidth="1"/>
    <col min="14340" max="14344" width="10.44140625" style="150" customWidth="1"/>
    <col min="14345" max="14589" width="8.6640625" style="150"/>
    <col min="14590" max="14590" width="44.44140625" style="150" customWidth="1"/>
    <col min="14591" max="14591" width="0" style="150" hidden="1" customWidth="1"/>
    <col min="14592" max="14594" width="10.44140625" style="150" customWidth="1"/>
    <col min="14595" max="14595" width="11" style="150" customWidth="1"/>
    <col min="14596" max="14600" width="10.44140625" style="150" customWidth="1"/>
    <col min="14601" max="14845" width="8.6640625" style="150"/>
    <col min="14846" max="14846" width="44.44140625" style="150" customWidth="1"/>
    <col min="14847" max="14847" width="0" style="150" hidden="1" customWidth="1"/>
    <col min="14848" max="14850" width="10.44140625" style="150" customWidth="1"/>
    <col min="14851" max="14851" width="11" style="150" customWidth="1"/>
    <col min="14852" max="14856" width="10.44140625" style="150" customWidth="1"/>
    <col min="14857" max="15101" width="8.6640625" style="150"/>
    <col min="15102" max="15102" width="44.44140625" style="150" customWidth="1"/>
    <col min="15103" max="15103" width="0" style="150" hidden="1" customWidth="1"/>
    <col min="15104" max="15106" width="10.44140625" style="150" customWidth="1"/>
    <col min="15107" max="15107" width="11" style="150" customWidth="1"/>
    <col min="15108" max="15112" width="10.44140625" style="150" customWidth="1"/>
    <col min="15113" max="15357" width="8.6640625" style="150"/>
    <col min="15358" max="15358" width="44.44140625" style="150" customWidth="1"/>
    <col min="15359" max="15359" width="0" style="150" hidden="1" customWidth="1"/>
    <col min="15360" max="15362" width="10.44140625" style="150" customWidth="1"/>
    <col min="15363" max="15363" width="11" style="150" customWidth="1"/>
    <col min="15364" max="15368" width="10.44140625" style="150" customWidth="1"/>
    <col min="15369" max="15613" width="8.6640625" style="150"/>
    <col min="15614" max="15614" width="44.44140625" style="150" customWidth="1"/>
    <col min="15615" max="15615" width="0" style="150" hidden="1" customWidth="1"/>
    <col min="15616" max="15618" width="10.44140625" style="150" customWidth="1"/>
    <col min="15619" max="15619" width="11" style="150" customWidth="1"/>
    <col min="15620" max="15624" width="10.44140625" style="150" customWidth="1"/>
    <col min="15625" max="15869" width="8.6640625" style="150"/>
    <col min="15870" max="15870" width="44.44140625" style="150" customWidth="1"/>
    <col min="15871" max="15871" width="0" style="150" hidden="1" customWidth="1"/>
    <col min="15872" max="15874" width="10.44140625" style="150" customWidth="1"/>
    <col min="15875" max="15875" width="11" style="150" customWidth="1"/>
    <col min="15876" max="15880" width="10.44140625" style="150" customWidth="1"/>
    <col min="15881" max="16125" width="8.6640625" style="150"/>
    <col min="16126" max="16126" width="44.44140625" style="150" customWidth="1"/>
    <col min="16127" max="16127" width="0" style="150" hidden="1" customWidth="1"/>
    <col min="16128" max="16130" width="10.44140625" style="150" customWidth="1"/>
    <col min="16131" max="16131" width="11" style="150" customWidth="1"/>
    <col min="16132" max="16136" width="10.44140625" style="150" customWidth="1"/>
    <col min="16137" max="16384" width="8.6640625" style="150"/>
  </cols>
  <sheetData>
    <row r="1" spans="2:22" ht="30" customHeight="1">
      <c r="B1" s="312" t="s">
        <v>160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</row>
    <row r="2" spans="2:22" ht="15" customHeight="1">
      <c r="B2" s="313" t="s">
        <v>1</v>
      </c>
      <c r="C2" s="314" t="s">
        <v>161</v>
      </c>
      <c r="D2" s="314" t="s">
        <v>162</v>
      </c>
      <c r="E2" s="314" t="s">
        <v>163</v>
      </c>
      <c r="F2" s="314" t="s">
        <v>164</v>
      </c>
      <c r="G2" s="314" t="s">
        <v>165</v>
      </c>
      <c r="H2" s="314" t="s">
        <v>90</v>
      </c>
      <c r="I2" s="314" t="s">
        <v>2</v>
      </c>
      <c r="J2" s="315" t="s">
        <v>166</v>
      </c>
      <c r="K2" s="315" t="s">
        <v>4</v>
      </c>
      <c r="L2" s="151"/>
      <c r="M2" s="151"/>
      <c r="N2" s="304" t="s">
        <v>6</v>
      </c>
      <c r="O2" s="305"/>
      <c r="P2" s="304" t="s">
        <v>223</v>
      </c>
      <c r="Q2" s="305"/>
    </row>
    <row r="3" spans="2:22" ht="15" customHeight="1">
      <c r="B3" s="313"/>
      <c r="C3" s="314"/>
      <c r="D3" s="314"/>
      <c r="E3" s="314"/>
      <c r="F3" s="314"/>
      <c r="G3" s="314"/>
      <c r="H3" s="314"/>
      <c r="I3" s="314"/>
      <c r="J3" s="316"/>
      <c r="K3" s="316"/>
      <c r="L3" s="208" t="s">
        <v>5</v>
      </c>
      <c r="M3" s="208" t="s">
        <v>6</v>
      </c>
      <c r="N3" s="310" t="s">
        <v>231</v>
      </c>
      <c r="O3" s="310" t="s">
        <v>232</v>
      </c>
      <c r="P3" s="310" t="s">
        <v>231</v>
      </c>
      <c r="Q3" s="310" t="s">
        <v>232</v>
      </c>
      <c r="R3" s="152"/>
      <c r="S3" s="152"/>
      <c r="T3" s="152"/>
      <c r="U3" s="152"/>
    </row>
    <row r="4" spans="2:22" ht="15" customHeight="1">
      <c r="B4" s="313"/>
      <c r="C4" s="314"/>
      <c r="D4" s="314"/>
      <c r="E4" s="314"/>
      <c r="F4" s="314"/>
      <c r="G4" s="314"/>
      <c r="H4" s="314"/>
      <c r="I4" s="314"/>
      <c r="J4" s="317"/>
      <c r="K4" s="317"/>
      <c r="L4" s="209"/>
      <c r="M4" s="209"/>
      <c r="N4" s="311"/>
      <c r="O4" s="311"/>
      <c r="P4" s="311"/>
      <c r="Q4" s="311"/>
      <c r="R4" s="153"/>
      <c r="S4" s="152"/>
      <c r="T4" s="153"/>
      <c r="U4" s="152"/>
    </row>
    <row r="5" spans="2:22" ht="15" customHeight="1">
      <c r="B5" s="154" t="s">
        <v>167</v>
      </c>
      <c r="C5" s="155">
        <v>-3.016</v>
      </c>
      <c r="D5" s="155">
        <v>-10.233000000000001</v>
      </c>
      <c r="E5" s="155">
        <v>-14.335000000000001</v>
      </c>
      <c r="F5" s="155">
        <v>-16.518000000000001</v>
      </c>
      <c r="G5" s="155">
        <v>-4.5960000000000001</v>
      </c>
      <c r="H5" s="155">
        <v>5.0350000000000001</v>
      </c>
      <c r="I5" s="155">
        <v>-1.8660000000000001</v>
      </c>
      <c r="J5" s="155">
        <v>-3.4729999999999999</v>
      </c>
      <c r="K5" s="155">
        <v>-6.4320000000000004</v>
      </c>
      <c r="L5" s="155">
        <v>-4.1239999999999997</v>
      </c>
      <c r="M5" s="155">
        <v>5.2069999999999999</v>
      </c>
      <c r="N5" s="155">
        <v>-1.7000000000000001E-2</v>
      </c>
      <c r="O5" s="155">
        <v>4.0309999999999997</v>
      </c>
      <c r="P5" s="156">
        <v>0.29499999999999998</v>
      </c>
      <c r="Q5" s="252">
        <v>0.37</v>
      </c>
      <c r="R5" s="155"/>
      <c r="S5" s="156"/>
      <c r="T5" s="156"/>
    </row>
    <row r="6" spans="2:22" ht="15" customHeight="1"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Q6" s="192"/>
      <c r="R6" s="155"/>
      <c r="S6" s="155"/>
    </row>
    <row r="7" spans="2:22" s="158" customFormat="1" ht="15" customHeight="1">
      <c r="B7" s="157" t="s">
        <v>168</v>
      </c>
      <c r="C7" s="155">
        <v>65.626000000000005</v>
      </c>
      <c r="D7" s="155">
        <v>83.652000000000001</v>
      </c>
      <c r="E7" s="155">
        <v>86.516000000000005</v>
      </c>
      <c r="F7" s="155">
        <v>81.718999999999994</v>
      </c>
      <c r="G7" s="155">
        <v>65.436000000000007</v>
      </c>
      <c r="H7" s="155">
        <v>47.862000000000002</v>
      </c>
      <c r="I7" s="155">
        <v>46.008000000000003</v>
      </c>
      <c r="J7" s="155">
        <v>53.944000000000003</v>
      </c>
      <c r="K7" s="155">
        <v>59.177</v>
      </c>
      <c r="L7" s="155">
        <v>63.555999999999997</v>
      </c>
      <c r="M7" s="155">
        <v>60.652000000000001</v>
      </c>
      <c r="N7" s="155">
        <v>4.1760000000000002</v>
      </c>
      <c r="O7" s="155">
        <v>28.483000000000001</v>
      </c>
      <c r="P7" s="155">
        <v>6.3479999999999999</v>
      </c>
      <c r="Q7" s="253">
        <v>35.468000000000004</v>
      </c>
      <c r="R7" s="155"/>
      <c r="S7" s="155"/>
      <c r="V7" s="159"/>
    </row>
    <row r="8" spans="2:22" ht="15" customHeight="1">
      <c r="B8" s="160" t="s">
        <v>169</v>
      </c>
      <c r="C8" s="161">
        <v>47.298999999999999</v>
      </c>
      <c r="D8" s="161">
        <v>62.383000000000003</v>
      </c>
      <c r="E8" s="161">
        <v>64.427000000000007</v>
      </c>
      <c r="F8" s="161">
        <v>59.106000000000002</v>
      </c>
      <c r="G8" s="161">
        <v>50.552</v>
      </c>
      <c r="H8" s="161">
        <v>35.42</v>
      </c>
      <c r="I8" s="161">
        <v>33.56</v>
      </c>
      <c r="J8" s="161">
        <v>39.701000000000001</v>
      </c>
      <c r="K8" s="161">
        <v>43.341000000000001</v>
      </c>
      <c r="L8" s="161">
        <v>46.091000000000001</v>
      </c>
      <c r="M8" s="161">
        <v>45.143000000000001</v>
      </c>
      <c r="N8" s="161">
        <v>3.0379999999999998</v>
      </c>
      <c r="O8" s="161">
        <v>21.103000000000002</v>
      </c>
      <c r="P8" s="161">
        <v>4.8949999999999996</v>
      </c>
      <c r="Q8" s="193">
        <v>27.451000000000001</v>
      </c>
      <c r="R8" s="155"/>
      <c r="S8" s="161"/>
      <c r="V8" s="162"/>
    </row>
    <row r="9" spans="2:22" ht="15" customHeight="1">
      <c r="B9" s="179" t="s">
        <v>170</v>
      </c>
      <c r="C9" s="161">
        <v>14.607450176999999</v>
      </c>
      <c r="D9" s="161">
        <v>18.440513511999999</v>
      </c>
      <c r="E9" s="161">
        <v>15.322258545</v>
      </c>
      <c r="F9" s="161">
        <v>14.31484788</v>
      </c>
      <c r="G9" s="161">
        <v>12.907080266000001</v>
      </c>
      <c r="H9" s="161">
        <v>8.0776282930000001</v>
      </c>
      <c r="I9" s="161">
        <v>7.2472492155600001</v>
      </c>
      <c r="J9" s="161">
        <v>8.6657772113399982</v>
      </c>
      <c r="K9" s="161">
        <v>9.9369872219899982</v>
      </c>
      <c r="L9" s="161">
        <v>8.7359881758599993</v>
      </c>
      <c r="M9" s="161">
        <v>7.6907244063999984</v>
      </c>
      <c r="N9" s="161">
        <v>0.60335418244999994</v>
      </c>
      <c r="O9" s="161">
        <v>3.89757373059</v>
      </c>
      <c r="P9" s="161">
        <v>1.2274015492599997</v>
      </c>
      <c r="Q9" s="193">
        <v>6.1414756913700002</v>
      </c>
      <c r="R9" s="155"/>
      <c r="S9" s="161"/>
    </row>
    <row r="10" spans="2:22" ht="15" customHeight="1">
      <c r="B10" s="179" t="s">
        <v>124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250"/>
      <c r="O10" s="250"/>
      <c r="P10" s="250"/>
      <c r="Q10" s="251"/>
      <c r="R10" s="155"/>
      <c r="S10" s="161"/>
    </row>
    <row r="11" spans="2:22" ht="15" customHeight="1">
      <c r="B11" s="163" t="s">
        <v>171</v>
      </c>
      <c r="C11" s="161">
        <v>26.99622696234</v>
      </c>
      <c r="D11" s="161">
        <v>27.585034822000001</v>
      </c>
      <c r="E11" s="161">
        <v>25.533573171</v>
      </c>
      <c r="F11" s="161">
        <v>26.492993743</v>
      </c>
      <c r="G11" s="161">
        <v>24.565526131999999</v>
      </c>
      <c r="H11" s="161">
        <v>21.351536068999998</v>
      </c>
      <c r="I11" s="161">
        <v>21.38738898407</v>
      </c>
      <c r="J11" s="161">
        <v>18.336474185829999</v>
      </c>
      <c r="K11" s="161">
        <v>18.64416772089</v>
      </c>
      <c r="L11" s="161">
        <v>18.375755637763298</v>
      </c>
      <c r="M11" s="161">
        <v>18.501262130716498</v>
      </c>
      <c r="N11" s="161">
        <v>1.5334495007569999</v>
      </c>
      <c r="O11" s="161">
        <v>9.2907344538689998</v>
      </c>
      <c r="P11" s="161">
        <v>1.641165</v>
      </c>
      <c r="Q11" s="193">
        <v>9.8935259999999996</v>
      </c>
      <c r="R11" s="155"/>
      <c r="S11" s="161"/>
      <c r="U11" s="155"/>
    </row>
    <row r="12" spans="2:22" ht="15" customHeight="1">
      <c r="B12" s="163" t="s">
        <v>172</v>
      </c>
      <c r="C12" s="161">
        <v>42.679392218829349</v>
      </c>
      <c r="D12" s="161">
        <v>26.240468312774446</v>
      </c>
      <c r="E12" s="161">
        <v>-16.90980549414105</v>
      </c>
      <c r="F12" s="161">
        <v>-6.5748183405294425</v>
      </c>
      <c r="G12" s="161">
        <v>-9.8343176665318452</v>
      </c>
      <c r="H12" s="161">
        <v>-37.41707553893351</v>
      </c>
      <c r="I12" s="161">
        <v>-10.27998662727807</v>
      </c>
      <c r="J12" s="161">
        <v>19.573329874380295</v>
      </c>
      <c r="K12" s="161">
        <v>14.666512808677567</v>
      </c>
      <c r="L12" s="161">
        <v>-12.086148641433848</v>
      </c>
      <c r="M12" s="161">
        <v>-11.965031870674448</v>
      </c>
      <c r="N12" s="161">
        <v>-17.159322619264717</v>
      </c>
      <c r="O12" s="161">
        <v>-18.714026895015845</v>
      </c>
      <c r="P12" s="161">
        <v>103.42969104415127</v>
      </c>
      <c r="Q12" s="193">
        <v>57.571764279115435</v>
      </c>
      <c r="R12" s="155"/>
      <c r="S12" s="161"/>
      <c r="U12" s="155"/>
      <c r="V12" s="159"/>
    </row>
    <row r="13" spans="2:22" ht="15" customHeight="1">
      <c r="B13" s="163" t="s">
        <v>173</v>
      </c>
      <c r="C13" s="161">
        <v>5.797102773981976</v>
      </c>
      <c r="D13" s="161">
        <v>2.1810746386204061</v>
      </c>
      <c r="E13" s="161">
        <v>-7.43686446015972</v>
      </c>
      <c r="F13" s="161">
        <v>3.7574865279320635</v>
      </c>
      <c r="G13" s="161">
        <v>-7.2753862009621972</v>
      </c>
      <c r="H13" s="161">
        <v>-13.083334937464796</v>
      </c>
      <c r="I13" s="161">
        <v>0.16791726860299061</v>
      </c>
      <c r="J13" s="161">
        <v>-14.265017578875183</v>
      </c>
      <c r="K13" s="161">
        <v>1.6797556719022566</v>
      </c>
      <c r="L13" s="161">
        <v>-1.4396570935475861</v>
      </c>
      <c r="M13" s="161">
        <v>0.68300044595324128</v>
      </c>
      <c r="N13" s="161">
        <v>4.2780244230295583</v>
      </c>
      <c r="O13" s="161">
        <v>-5.1393755751339754</v>
      </c>
      <c r="P13" s="161">
        <v>7.0243916861836952</v>
      </c>
      <c r="Q13" s="193">
        <v>6.4880935853244059</v>
      </c>
      <c r="R13" s="155"/>
      <c r="S13" s="161"/>
      <c r="U13" s="161"/>
      <c r="V13" s="162"/>
    </row>
    <row r="14" spans="2:22" ht="15" customHeight="1">
      <c r="B14" s="179" t="s">
        <v>174</v>
      </c>
      <c r="C14" s="161">
        <v>2.4670606669999997</v>
      </c>
      <c r="D14" s="161">
        <v>3.6172122110000005</v>
      </c>
      <c r="E14" s="161">
        <v>6.9998710539999989</v>
      </c>
      <c r="F14" s="161">
        <v>6.3713256890000007</v>
      </c>
      <c r="G14" s="161">
        <v>6.5439999999999996</v>
      </c>
      <c r="H14" s="161">
        <v>6.0574899542499994</v>
      </c>
      <c r="I14" s="161">
        <v>6.0739152781100003</v>
      </c>
      <c r="J14" s="161">
        <v>6.50160463915</v>
      </c>
      <c r="K14" s="161">
        <v>7.2405580473800013</v>
      </c>
      <c r="L14" s="161">
        <v>9.6333339032499996</v>
      </c>
      <c r="M14" s="161">
        <v>9.4173137959800002</v>
      </c>
      <c r="N14" s="161">
        <v>0.35493737229</v>
      </c>
      <c r="O14" s="161">
        <v>4.5053760590200005</v>
      </c>
      <c r="P14" s="161">
        <v>0.63531741903999994</v>
      </c>
      <c r="Q14" s="193">
        <v>4.44773163242</v>
      </c>
      <c r="R14" s="155"/>
      <c r="S14" s="161"/>
      <c r="U14" s="161"/>
    </row>
    <row r="15" spans="2:22" ht="15" customHeight="1">
      <c r="B15" s="179" t="s">
        <v>124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Q15" s="192"/>
      <c r="R15" s="155"/>
      <c r="S15" s="161"/>
      <c r="U15" s="161"/>
    </row>
    <row r="16" spans="2:22" ht="15" customHeight="1">
      <c r="B16" s="163" t="s">
        <v>171</v>
      </c>
      <c r="C16" s="161">
        <v>13.905363301000001</v>
      </c>
      <c r="D16" s="161">
        <v>14.097614675999999</v>
      </c>
      <c r="E16" s="161">
        <v>26.980016645999999</v>
      </c>
      <c r="F16" s="161">
        <v>27.029030922</v>
      </c>
      <c r="G16" s="161">
        <v>32.58087352023</v>
      </c>
      <c r="H16" s="161">
        <v>37.4262967055</v>
      </c>
      <c r="I16" s="161">
        <v>40.237270824699998</v>
      </c>
      <c r="J16" s="161">
        <v>41.827051002170002</v>
      </c>
      <c r="K16" s="161">
        <v>41.678996523099997</v>
      </c>
      <c r="L16" s="161">
        <v>56.712511597372995</v>
      </c>
      <c r="M16" s="161">
        <v>51.313212496497997</v>
      </c>
      <c r="N16" s="161">
        <v>2.0021938402099999</v>
      </c>
      <c r="O16" s="161">
        <v>25.537518747806999</v>
      </c>
      <c r="P16" s="161">
        <v>2.4576289999999998</v>
      </c>
      <c r="Q16" s="193">
        <v>18.406292000000001</v>
      </c>
      <c r="R16" s="155"/>
      <c r="S16" s="161"/>
      <c r="U16" s="161"/>
      <c r="V16" s="162"/>
    </row>
    <row r="17" spans="2:22" ht="15" customHeight="1">
      <c r="B17" s="163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Q17" s="192"/>
      <c r="R17" s="155"/>
      <c r="S17" s="161"/>
      <c r="U17" s="161"/>
    </row>
    <row r="18" spans="2:22" s="158" customFormat="1" ht="15" customHeight="1">
      <c r="B18" s="157" t="s">
        <v>175</v>
      </c>
      <c r="C18" s="155">
        <v>69.608000000000004</v>
      </c>
      <c r="D18" s="155">
        <v>93.796999999999997</v>
      </c>
      <c r="E18" s="155">
        <v>100.86199999999999</v>
      </c>
      <c r="F18" s="155">
        <v>97.352999999999994</v>
      </c>
      <c r="G18" s="155">
        <v>70.042000000000002</v>
      </c>
      <c r="H18" s="155">
        <v>50.223999999999997</v>
      </c>
      <c r="I18" s="155">
        <v>52.460999999999999</v>
      </c>
      <c r="J18" s="155">
        <v>62.688000000000002</v>
      </c>
      <c r="K18" s="155">
        <v>70.555000000000007</v>
      </c>
      <c r="L18" s="155">
        <v>76.066999999999993</v>
      </c>
      <c r="M18" s="155">
        <v>63.09</v>
      </c>
      <c r="N18" s="155">
        <v>4.5309999999999997</v>
      </c>
      <c r="O18" s="155">
        <v>28.835000000000001</v>
      </c>
      <c r="P18" s="155">
        <v>6.3490000000000002</v>
      </c>
      <c r="Q18" s="253">
        <v>35.415999999999997</v>
      </c>
      <c r="R18" s="155"/>
      <c r="S18" s="155"/>
      <c r="U18" s="161"/>
      <c r="V18" s="150"/>
    </row>
    <row r="19" spans="2:22" ht="15" customHeight="1">
      <c r="B19" s="160" t="s">
        <v>176</v>
      </c>
      <c r="C19" s="161">
        <v>56.896000000000001</v>
      </c>
      <c r="D19" s="161">
        <v>80.414000000000001</v>
      </c>
      <c r="E19" s="161">
        <v>86.272999999999996</v>
      </c>
      <c r="F19" s="161">
        <v>81.233999999999995</v>
      </c>
      <c r="G19" s="161">
        <v>57.68</v>
      </c>
      <c r="H19" s="161">
        <v>38.875</v>
      </c>
      <c r="I19" s="161">
        <v>40.502000000000002</v>
      </c>
      <c r="J19" s="161">
        <v>49.363999999999997</v>
      </c>
      <c r="K19" s="161">
        <v>56.055</v>
      </c>
      <c r="L19" s="161">
        <v>60.351999999999997</v>
      </c>
      <c r="M19" s="161">
        <v>52.015999999999998</v>
      </c>
      <c r="N19" s="161">
        <v>3.8410000000000002</v>
      </c>
      <c r="O19" s="161">
        <v>23.449000000000002</v>
      </c>
      <c r="P19" s="161">
        <v>5.2229999999999999</v>
      </c>
      <c r="Q19" s="193">
        <v>29.63</v>
      </c>
      <c r="R19" s="155"/>
      <c r="S19" s="161"/>
      <c r="U19" s="161"/>
    </row>
    <row r="20" spans="2:22" ht="15" customHeight="1"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93"/>
      <c r="R20" s="155"/>
      <c r="S20" s="161"/>
      <c r="U20" s="161"/>
    </row>
    <row r="21" spans="2:22" ht="15" customHeight="1">
      <c r="B21" s="180" t="s">
        <v>183</v>
      </c>
      <c r="C21" s="161">
        <v>27.373835299186737</v>
      </c>
      <c r="D21" s="161">
        <v>31.890737647730418</v>
      </c>
      <c r="E21" s="161">
        <v>3.2765336710321833</v>
      </c>
      <c r="F21" s="161">
        <v>-8.2589597528986332</v>
      </c>
      <c r="G21" s="161">
        <v>-14.472303996210201</v>
      </c>
      <c r="H21" s="161">
        <v>-29.933533786991617</v>
      </c>
      <c r="I21" s="161">
        <v>-5.2512704686617724</v>
      </c>
      <c r="J21" s="161">
        <v>18.298569725864127</v>
      </c>
      <c r="K21" s="161">
        <v>9.1685347976121534</v>
      </c>
      <c r="L21" s="161">
        <v>6.3450312636994965</v>
      </c>
      <c r="M21" s="161">
        <v>-2.0568006769217391</v>
      </c>
      <c r="N21" s="161">
        <v>-6.8669527896995817</v>
      </c>
      <c r="O21" s="161">
        <v>-6.0711265411492406</v>
      </c>
      <c r="P21" s="161">
        <v>61.125740618828189</v>
      </c>
      <c r="Q21" s="193">
        <v>30.08103113301425</v>
      </c>
      <c r="R21" s="155"/>
      <c r="S21" s="161"/>
      <c r="U21" s="161"/>
    </row>
    <row r="22" spans="2:22" ht="15" customHeight="1">
      <c r="B22" s="181" t="s">
        <v>184</v>
      </c>
      <c r="C22" s="161">
        <v>33.945429291145786</v>
      </c>
      <c r="D22" s="161">
        <v>41.335067491563535</v>
      </c>
      <c r="E22" s="161">
        <v>7.2860447185813371</v>
      </c>
      <c r="F22" s="161">
        <v>-5.8407613042319184</v>
      </c>
      <c r="G22" s="161">
        <v>-28.995248295048867</v>
      </c>
      <c r="H22" s="161">
        <v>-32.602288488210817</v>
      </c>
      <c r="I22" s="161">
        <v>4.1852090032154337</v>
      </c>
      <c r="J22" s="161">
        <v>21.880400967853447</v>
      </c>
      <c r="K22" s="161">
        <v>13.554412122194307</v>
      </c>
      <c r="L22" s="161">
        <v>7.6656854874676696</v>
      </c>
      <c r="M22" s="161">
        <v>-13.812301166489931</v>
      </c>
      <c r="N22" s="161">
        <v>-16.699197571025806</v>
      </c>
      <c r="O22" s="161">
        <v>-16.085742914400228</v>
      </c>
      <c r="P22" s="161">
        <v>35.980213486071335</v>
      </c>
      <c r="Q22" s="193">
        <v>26.359333020597902</v>
      </c>
      <c r="R22" s="155"/>
      <c r="S22" s="161"/>
      <c r="T22" s="161"/>
      <c r="U22" s="161"/>
      <c r="V22" s="158"/>
    </row>
    <row r="23" spans="2:22" ht="15" customHeight="1">
      <c r="B23" s="160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Q23" s="192"/>
      <c r="R23" s="155"/>
      <c r="S23" s="155"/>
      <c r="U23" s="161"/>
    </row>
    <row r="24" spans="2:22" ht="15" customHeight="1">
      <c r="B24" s="164" t="s">
        <v>177</v>
      </c>
      <c r="C24" s="155">
        <v>-7.859</v>
      </c>
      <c r="D24" s="155">
        <v>-7.6769999999999996</v>
      </c>
      <c r="E24" s="155">
        <v>-10.119999999999999</v>
      </c>
      <c r="F24" s="155">
        <v>-18.600999999999999</v>
      </c>
      <c r="G24" s="155">
        <v>9.1110000000000007</v>
      </c>
      <c r="H24" s="155">
        <v>4.6420000000000003</v>
      </c>
      <c r="I24" s="155">
        <v>-3.12</v>
      </c>
      <c r="J24" s="155">
        <v>-6.0430000000000001</v>
      </c>
      <c r="K24" s="155">
        <v>-9.2720000000000002</v>
      </c>
      <c r="L24" s="155">
        <v>-10.066000000000001</v>
      </c>
      <c r="M24" s="155">
        <v>3.214</v>
      </c>
      <c r="N24" s="155">
        <v>-0.99299999999999999</v>
      </c>
      <c r="O24" s="155">
        <v>2.8370000000000002</v>
      </c>
      <c r="P24" s="155">
        <v>-0.45700000000000002</v>
      </c>
      <c r="Q24" s="253">
        <v>7.5999999999999998E-2</v>
      </c>
      <c r="R24" s="155"/>
      <c r="S24" s="155"/>
      <c r="U24" s="161"/>
    </row>
    <row r="25" spans="2:22" ht="15" customHeight="1">
      <c r="B25" s="165" t="s">
        <v>178</v>
      </c>
      <c r="C25" s="161">
        <v>-5.7590000000000003</v>
      </c>
      <c r="D25" s="161">
        <v>-7.0149999999999997</v>
      </c>
      <c r="E25" s="161">
        <v>-7.1950000000000003</v>
      </c>
      <c r="F25" s="161">
        <v>-4.0789999999999997</v>
      </c>
      <c r="G25" s="161">
        <v>-0.29899999999999999</v>
      </c>
      <c r="H25" s="161">
        <v>0.40699999999999997</v>
      </c>
      <c r="I25" s="161">
        <v>-3.794</v>
      </c>
      <c r="J25" s="161">
        <v>-3.6840000000000002</v>
      </c>
      <c r="K25" s="161">
        <v>-4.46</v>
      </c>
      <c r="L25" s="161">
        <v>-5.2119999999999997</v>
      </c>
      <c r="M25" s="161">
        <v>0.11700000000000001</v>
      </c>
      <c r="N25" s="161">
        <v>-0.49099999999999999</v>
      </c>
      <c r="O25" s="161">
        <v>0.308</v>
      </c>
      <c r="P25" s="161">
        <v>-7.8E-2</v>
      </c>
      <c r="Q25" s="193">
        <v>-2.0499999999999998</v>
      </c>
      <c r="R25" s="155"/>
      <c r="S25" s="161"/>
      <c r="U25" s="161"/>
    </row>
    <row r="26" spans="2:22" ht="15" customHeight="1">
      <c r="B26" s="165" t="s">
        <v>179</v>
      </c>
      <c r="C26" s="161">
        <v>5.6</v>
      </c>
      <c r="D26" s="161">
        <v>11.407999999999999</v>
      </c>
      <c r="E26" s="161">
        <v>7.9610000000000003</v>
      </c>
      <c r="F26" s="161">
        <v>2.6909999999999998</v>
      </c>
      <c r="G26" s="161">
        <v>3.452</v>
      </c>
      <c r="H26" s="161">
        <v>-0.16800000000000001</v>
      </c>
      <c r="I26" s="161">
        <v>-2.722</v>
      </c>
      <c r="J26" s="161">
        <v>0.39300000000000002</v>
      </c>
      <c r="K26" s="161">
        <v>2.4209999999999998</v>
      </c>
      <c r="L26" s="161">
        <v>2.6019999999999999</v>
      </c>
      <c r="M26" s="161">
        <v>4.7279999999999998</v>
      </c>
      <c r="N26" s="161">
        <v>0.186</v>
      </c>
      <c r="O26" s="161">
        <v>2.258</v>
      </c>
      <c r="P26" s="162">
        <v>0.114</v>
      </c>
      <c r="Q26" s="254">
        <v>1.353</v>
      </c>
      <c r="R26" s="155"/>
      <c r="S26" s="161"/>
      <c r="U26" s="155"/>
      <c r="V26" s="158"/>
    </row>
    <row r="27" spans="2:22" s="158" customFormat="1" ht="15" customHeight="1">
      <c r="B27" s="157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Q27" s="194"/>
      <c r="R27" s="155"/>
      <c r="S27" s="155"/>
      <c r="U27" s="161"/>
      <c r="V27" s="150"/>
    </row>
    <row r="28" spans="2:22" ht="15" customHeight="1">
      <c r="B28" s="154" t="s">
        <v>180</v>
      </c>
      <c r="C28" s="155">
        <v>5.0309999999999997</v>
      </c>
      <c r="D28" s="155">
        <v>-2.4550000000000001</v>
      </c>
      <c r="E28" s="155">
        <v>-4.1749999999999998</v>
      </c>
      <c r="F28" s="155">
        <v>2.0230000000000001</v>
      </c>
      <c r="G28" s="155">
        <v>-13.307</v>
      </c>
      <c r="H28" s="155">
        <v>0.84899999999999998</v>
      </c>
      <c r="I28" s="155">
        <v>1.3460000000000001</v>
      </c>
      <c r="J28" s="155">
        <v>2.5659999999999998</v>
      </c>
      <c r="K28" s="155">
        <v>2.8769999999999998</v>
      </c>
      <c r="L28" s="155">
        <v>5.98</v>
      </c>
      <c r="M28" s="155">
        <v>1.99</v>
      </c>
      <c r="N28" s="155">
        <v>0.97799999999999998</v>
      </c>
      <c r="O28" s="155">
        <v>1.202</v>
      </c>
      <c r="P28" s="155">
        <v>0.753</v>
      </c>
      <c r="Q28" s="253">
        <v>0.307</v>
      </c>
      <c r="R28" s="155"/>
      <c r="S28" s="155"/>
      <c r="U28" s="155"/>
    </row>
    <row r="29" spans="2:22" ht="15" customHeight="1">
      <c r="B29" s="165" t="s">
        <v>181</v>
      </c>
      <c r="C29" s="161">
        <v>3.4289999999999998</v>
      </c>
      <c r="D29" s="161">
        <v>0</v>
      </c>
      <c r="E29" s="161">
        <v>-3.419</v>
      </c>
      <c r="F29" s="161">
        <v>-5.5750000000000002</v>
      </c>
      <c r="G29" s="161">
        <v>0.90300000000000002</v>
      </c>
      <c r="H29" s="161">
        <v>5.1669999999999998</v>
      </c>
      <c r="I29" s="161">
        <v>1.002</v>
      </c>
      <c r="J29" s="161">
        <v>0.107</v>
      </c>
      <c r="K29" s="161">
        <v>-0.71599999999999997</v>
      </c>
      <c r="L29" s="161">
        <v>-1.5940000000000001</v>
      </c>
      <c r="M29" s="161">
        <v>0.97499999999999998</v>
      </c>
      <c r="N29" s="161">
        <v>2.0760000000000001</v>
      </c>
      <c r="O29" s="161">
        <v>1.5309999999999999</v>
      </c>
      <c r="P29" s="161">
        <v>0</v>
      </c>
      <c r="Q29" s="193">
        <v>-0.64900000000000002</v>
      </c>
      <c r="R29" s="155"/>
      <c r="S29" s="161"/>
      <c r="U29" s="155"/>
    </row>
    <row r="30" spans="2:22" ht="15" customHeight="1">
      <c r="B30" s="166" t="s">
        <v>182</v>
      </c>
      <c r="C30" s="161">
        <v>8.4599999999999991</v>
      </c>
      <c r="D30" s="161">
        <v>-2.4550000000000001</v>
      </c>
      <c r="E30" s="161">
        <v>-7.5939999999999994</v>
      </c>
      <c r="F30" s="161">
        <v>-3.552</v>
      </c>
      <c r="G30" s="161">
        <v>-12.404</v>
      </c>
      <c r="H30" s="161">
        <v>6.016</v>
      </c>
      <c r="I30" s="161">
        <v>2.3479999999999999</v>
      </c>
      <c r="J30" s="161">
        <v>2.673</v>
      </c>
      <c r="K30" s="161">
        <v>2.1609999999999996</v>
      </c>
      <c r="L30" s="161">
        <v>4.3860000000000001</v>
      </c>
      <c r="M30" s="161">
        <v>2.9649999999999999</v>
      </c>
      <c r="N30" s="161">
        <v>3.0539999999999998</v>
      </c>
      <c r="O30" s="161">
        <v>2.7330000000000001</v>
      </c>
      <c r="P30" s="161">
        <v>0.753</v>
      </c>
      <c r="Q30" s="193">
        <v>-0.34200000000000003</v>
      </c>
      <c r="R30" s="155"/>
      <c r="S30" s="161"/>
      <c r="U30" s="161"/>
    </row>
    <row r="31" spans="2:22" ht="15" customHeight="1">
      <c r="B31" s="167"/>
      <c r="C31" s="168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93"/>
      <c r="R31" s="155"/>
      <c r="S31" s="161"/>
      <c r="U31" s="161"/>
    </row>
    <row r="32" spans="2:22" ht="15" customHeight="1">
      <c r="B32" s="164" t="s">
        <v>185</v>
      </c>
      <c r="C32" s="155">
        <v>34.6</v>
      </c>
      <c r="D32" s="155">
        <v>31.8</v>
      </c>
      <c r="E32" s="155">
        <v>24.5</v>
      </c>
      <c r="F32" s="155">
        <v>20.399999999999999</v>
      </c>
      <c r="G32" s="155">
        <v>7.5</v>
      </c>
      <c r="H32" s="155">
        <v>13.3</v>
      </c>
      <c r="I32" s="155">
        <v>15.5</v>
      </c>
      <c r="J32" s="155">
        <v>18.8</v>
      </c>
      <c r="K32" s="155">
        <v>20.8</v>
      </c>
      <c r="L32" s="155">
        <v>25.3</v>
      </c>
      <c r="M32" s="155">
        <v>29.1</v>
      </c>
      <c r="N32" s="155">
        <v>28.5</v>
      </c>
      <c r="O32" s="155">
        <v>28.5</v>
      </c>
      <c r="P32" s="155">
        <v>28.4</v>
      </c>
      <c r="Q32" s="253">
        <v>28.4</v>
      </c>
      <c r="R32" s="155"/>
      <c r="S32" s="155"/>
      <c r="T32" s="155"/>
      <c r="U32" s="161"/>
      <c r="V32" s="158"/>
    </row>
    <row r="33" spans="2:21" ht="15" customHeight="1">
      <c r="B33" s="169" t="s">
        <v>186</v>
      </c>
      <c r="C33" s="170">
        <v>4.4000000000000004</v>
      </c>
      <c r="D33" s="170">
        <v>3.8</v>
      </c>
      <c r="E33" s="170">
        <v>3</v>
      </c>
      <c r="F33" s="170">
        <v>3.5</v>
      </c>
      <c r="G33" s="170">
        <v>1.8</v>
      </c>
      <c r="H33" s="170">
        <v>3</v>
      </c>
      <c r="I33" s="170">
        <v>3</v>
      </c>
      <c r="J33" s="170">
        <v>3.2</v>
      </c>
      <c r="K33" s="170">
        <v>3.3</v>
      </c>
      <c r="L33" s="170">
        <v>4.8</v>
      </c>
      <c r="M33" s="170">
        <v>4.4000000000000004</v>
      </c>
      <c r="N33" s="170">
        <v>4.9000000000000004</v>
      </c>
      <c r="O33" s="170">
        <v>4.9000000000000004</v>
      </c>
      <c r="P33" s="170">
        <v>4</v>
      </c>
      <c r="Q33" s="255">
        <v>4</v>
      </c>
      <c r="R33" s="155"/>
      <c r="S33" s="161"/>
      <c r="T33" s="161"/>
      <c r="U33" s="161"/>
    </row>
    <row r="34" spans="2:21" ht="15" customHeight="1">
      <c r="B34" s="171" t="s">
        <v>55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U34" s="161"/>
    </row>
    <row r="35" spans="2:21" ht="15" customHeight="1">
      <c r="B35" s="195" t="s">
        <v>187</v>
      </c>
      <c r="C35" s="195"/>
      <c r="D35" s="162"/>
      <c r="E35" s="162"/>
      <c r="F35" s="162"/>
    </row>
    <row r="36" spans="2:21" ht="15" customHeight="1">
      <c r="B36" s="195" t="s">
        <v>188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2:21" ht="15" customHeight="1"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</row>
    <row r="38" spans="2:21" ht="15" customHeight="1">
      <c r="C38" s="182"/>
      <c r="D38" s="182"/>
      <c r="E38" s="182"/>
      <c r="F38" s="182"/>
      <c r="G38" s="182"/>
      <c r="H38" s="173"/>
      <c r="I38" s="174"/>
      <c r="J38" s="173"/>
      <c r="K38" s="175"/>
      <c r="L38" s="175"/>
      <c r="M38" s="175"/>
      <c r="P38" s="162"/>
    </row>
    <row r="39" spans="2:21" ht="15" customHeight="1">
      <c r="G39" s="183"/>
      <c r="H39" s="183"/>
      <c r="I39" s="183"/>
      <c r="J39" s="184"/>
      <c r="K39" s="185"/>
      <c r="L39" s="184"/>
      <c r="M39" s="184"/>
      <c r="N39" s="162"/>
      <c r="O39" s="162"/>
      <c r="P39" s="162"/>
    </row>
    <row r="40" spans="2:21" ht="15" customHeight="1">
      <c r="K40" s="162"/>
      <c r="L40" s="162"/>
      <c r="M40" s="162"/>
      <c r="P40" s="162"/>
    </row>
    <row r="41" spans="2:21" ht="15" customHeight="1">
      <c r="L41" s="162"/>
      <c r="M41" s="162"/>
      <c r="P41" s="162"/>
    </row>
    <row r="42" spans="2:21" ht="15" customHeight="1">
      <c r="K42" s="176"/>
      <c r="L42" s="162"/>
      <c r="M42" s="162"/>
      <c r="P42" s="162"/>
    </row>
    <row r="43" spans="2:21" ht="15" customHeight="1">
      <c r="K43" s="177"/>
      <c r="L43" s="162"/>
      <c r="M43" s="162"/>
      <c r="N43" s="162"/>
      <c r="O43" s="162"/>
      <c r="P43" s="162"/>
    </row>
    <row r="44" spans="2:21" ht="15" customHeight="1">
      <c r="K44" s="178"/>
      <c r="L44" s="162"/>
      <c r="M44" s="162"/>
      <c r="N44" s="162"/>
      <c r="O44" s="162"/>
      <c r="P44" s="162"/>
    </row>
    <row r="45" spans="2:21" ht="15" customHeight="1">
      <c r="K45" s="162"/>
      <c r="L45" s="162"/>
      <c r="M45" s="162"/>
      <c r="N45" s="162"/>
      <c r="O45" s="162"/>
      <c r="P45" s="162"/>
    </row>
    <row r="46" spans="2:21" ht="15" customHeight="1">
      <c r="L46" s="162"/>
      <c r="M46" s="162"/>
      <c r="N46" s="162"/>
      <c r="O46" s="162"/>
      <c r="P46" s="162"/>
    </row>
    <row r="47" spans="2:21" ht="15" customHeight="1">
      <c r="K47" s="162"/>
      <c r="L47" s="162"/>
      <c r="M47" s="162"/>
      <c r="N47" s="162"/>
      <c r="O47" s="162"/>
      <c r="P47" s="162"/>
    </row>
    <row r="48" spans="2:21" ht="15" customHeight="1">
      <c r="K48" s="162"/>
      <c r="L48" s="162"/>
      <c r="M48" s="162"/>
      <c r="P48" s="162"/>
    </row>
  </sheetData>
  <mergeCells count="17">
    <mergeCell ref="O3:O4"/>
    <mergeCell ref="P3:P4"/>
    <mergeCell ref="Q3:Q4"/>
    <mergeCell ref="B1:P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N2:O2"/>
    <mergeCell ref="P2:Q2"/>
    <mergeCell ref="N3:N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0"/>
  <sheetViews>
    <sheetView showGridLines="0" tabSelected="1" zoomScale="90" zoomScaleNormal="90" zoomScalePageLayoutView="80" workbookViewId="0">
      <pane xSplit="2" ySplit="3" topLeftCell="M7" activePane="bottomRight" state="frozen"/>
      <selection pane="topRight" activeCell="C1" sqref="C1"/>
      <selection pane="bottomLeft" activeCell="A4" sqref="A4"/>
      <selection pane="bottomRight" activeCell="O89" sqref="O89"/>
    </sheetView>
  </sheetViews>
  <sheetFormatPr defaultColWidth="9.44140625" defaultRowHeight="11.4"/>
  <cols>
    <col min="1" max="1" width="5.5546875" style="29" customWidth="1"/>
    <col min="2" max="2" width="48" style="29" customWidth="1"/>
    <col min="3" max="26" width="10.5546875" style="55" customWidth="1"/>
    <col min="27" max="16384" width="9.44140625" style="29"/>
  </cols>
  <sheetData>
    <row r="1" spans="2:26" ht="30" customHeight="1">
      <c r="B1" s="318" t="s">
        <v>189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28"/>
      <c r="U1" s="28"/>
      <c r="V1" s="28"/>
      <c r="W1" s="28"/>
      <c r="X1" s="28"/>
      <c r="Y1" s="28"/>
      <c r="Z1" s="28"/>
    </row>
    <row r="2" spans="2:26" ht="15.75" customHeight="1">
      <c r="B2" s="319" t="s">
        <v>1</v>
      </c>
      <c r="C2" s="79" t="s">
        <v>90</v>
      </c>
      <c r="D2" s="79" t="s">
        <v>2</v>
      </c>
      <c r="E2" s="79" t="s">
        <v>3</v>
      </c>
      <c r="F2" s="85" t="s">
        <v>4</v>
      </c>
      <c r="G2" s="85" t="s">
        <v>5</v>
      </c>
      <c r="H2" s="320" t="s">
        <v>6</v>
      </c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2"/>
      <c r="T2" s="320" t="s">
        <v>223</v>
      </c>
      <c r="U2" s="321"/>
      <c r="V2" s="321"/>
      <c r="W2" s="321"/>
      <c r="X2" s="321"/>
      <c r="Y2" s="321"/>
      <c r="Z2" s="322"/>
    </row>
    <row r="3" spans="2:26" ht="41.25" customHeight="1">
      <c r="B3" s="319"/>
      <c r="C3" s="30" t="s">
        <v>18</v>
      </c>
      <c r="D3" s="30" t="s">
        <v>18</v>
      </c>
      <c r="E3" s="30" t="s">
        <v>18</v>
      </c>
      <c r="F3" s="31" t="s">
        <v>18</v>
      </c>
      <c r="G3" s="30" t="s">
        <v>18</v>
      </c>
      <c r="H3" s="30" t="s">
        <v>7</v>
      </c>
      <c r="I3" s="30" t="s">
        <v>8</v>
      </c>
      <c r="J3" s="30" t="s">
        <v>91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18</v>
      </c>
      <c r="T3" s="30" t="s">
        <v>7</v>
      </c>
      <c r="U3" s="30" t="s">
        <v>8</v>
      </c>
      <c r="V3" s="30" t="s">
        <v>91</v>
      </c>
      <c r="W3" s="30" t="s">
        <v>10</v>
      </c>
      <c r="X3" s="30" t="s">
        <v>11</v>
      </c>
      <c r="Y3" s="30" t="s">
        <v>12</v>
      </c>
      <c r="Z3" s="30" t="s">
        <v>234</v>
      </c>
    </row>
    <row r="4" spans="2:26" ht="15.6" customHeight="1">
      <c r="B4" s="32" t="s">
        <v>190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477490.55573388998</v>
      </c>
      <c r="H4" s="33">
        <v>469757.91973092995</v>
      </c>
      <c r="I4" s="33">
        <v>463359.74034885998</v>
      </c>
      <c r="J4" s="33">
        <v>481846.77134785004</v>
      </c>
      <c r="K4" s="33">
        <v>512013.24899625999</v>
      </c>
      <c r="L4" s="33">
        <v>519652.13026646001</v>
      </c>
      <c r="M4" s="33">
        <v>532651.87541944999</v>
      </c>
      <c r="N4" s="33">
        <v>548905.44191107003</v>
      </c>
      <c r="O4" s="33">
        <v>562321.80042272003</v>
      </c>
      <c r="P4" s="33">
        <v>567877.30037951004</v>
      </c>
      <c r="Q4" s="33">
        <v>581719.86003255995</v>
      </c>
      <c r="R4" s="33">
        <v>586265.45230441005</v>
      </c>
      <c r="S4" s="88">
        <v>595986.10019779997</v>
      </c>
      <c r="T4" s="88">
        <v>612686.53281580994</v>
      </c>
      <c r="U4" s="88">
        <v>616292.60970578005</v>
      </c>
      <c r="V4" s="88">
        <v>608662.34515793005</v>
      </c>
      <c r="W4" s="88">
        <v>621918.76338061003</v>
      </c>
      <c r="X4" s="88">
        <v>644141.86903595994</v>
      </c>
      <c r="Y4" s="88">
        <v>645019.00763998996</v>
      </c>
      <c r="Z4" s="88"/>
    </row>
    <row r="5" spans="2:26" ht="15.6" customHeight="1">
      <c r="B5" s="36" t="s">
        <v>191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1438310.8838784799</v>
      </c>
      <c r="H5" s="33">
        <v>1465639.4187026601</v>
      </c>
      <c r="I5" s="33">
        <v>1476789.81554847</v>
      </c>
      <c r="J5" s="33">
        <v>1517117.76210103</v>
      </c>
      <c r="K5" s="33">
        <v>1544690.60798468</v>
      </c>
      <c r="L5" s="33">
        <v>1578408.95890441</v>
      </c>
      <c r="M5" s="33">
        <v>1610503.2660420099</v>
      </c>
      <c r="N5" s="33">
        <v>1666054.0641276799</v>
      </c>
      <c r="O5" s="33">
        <v>1674877.23604134</v>
      </c>
      <c r="P5" s="33">
        <v>1722079.7401483499</v>
      </c>
      <c r="Q5" s="33">
        <v>1755231.56378178</v>
      </c>
      <c r="R5" s="33">
        <v>1767218.5265808201</v>
      </c>
      <c r="S5" s="88">
        <v>1850007.3519737399</v>
      </c>
      <c r="T5" s="88">
        <v>1838488.8031031999</v>
      </c>
      <c r="U5" s="88">
        <v>1839797.0788642999</v>
      </c>
      <c r="V5" s="88">
        <v>1852420.8806988201</v>
      </c>
      <c r="W5" s="88">
        <v>1886031.82524486</v>
      </c>
      <c r="X5" s="88">
        <v>1892044.69501804</v>
      </c>
      <c r="Y5" s="88">
        <v>1912330.3681230401</v>
      </c>
      <c r="Z5" s="88"/>
    </row>
    <row r="6" spans="2:26" ht="15.6" customHeight="1">
      <c r="B6" s="37" t="s">
        <v>192</v>
      </c>
      <c r="C6" s="38">
        <v>282672.84793054999</v>
      </c>
      <c r="D6" s="38">
        <v>314392.12998730002</v>
      </c>
      <c r="E6" s="38">
        <v>332546.01526178</v>
      </c>
      <c r="F6" s="38">
        <v>363628.83621787</v>
      </c>
      <c r="G6" s="38">
        <v>384366.17487276997</v>
      </c>
      <c r="H6" s="38">
        <v>370122.24042206001</v>
      </c>
      <c r="I6" s="38">
        <v>374268.03939952003</v>
      </c>
      <c r="J6" s="38">
        <v>389289.99081323005</v>
      </c>
      <c r="K6" s="38">
        <v>417802.66386547999</v>
      </c>
      <c r="L6" s="38">
        <v>434893.68910085998</v>
      </c>
      <c r="M6" s="38">
        <v>448586.83509248</v>
      </c>
      <c r="N6" s="38">
        <v>462246.00071199</v>
      </c>
      <c r="O6" s="38">
        <v>470419.68940055999</v>
      </c>
      <c r="P6" s="38">
        <v>475285.95697946998</v>
      </c>
      <c r="Q6" s="38">
        <v>486854.15153567999</v>
      </c>
      <c r="R6" s="38">
        <v>493079.89465839998</v>
      </c>
      <c r="S6" s="89">
        <v>516084.84196296002</v>
      </c>
      <c r="T6" s="89">
        <v>514940.75863299001</v>
      </c>
      <c r="U6" s="89">
        <v>515457.29731862998</v>
      </c>
      <c r="V6" s="89">
        <v>512787.70360273001</v>
      </c>
      <c r="W6" s="89">
        <v>531059.68287199002</v>
      </c>
      <c r="X6" s="89">
        <v>533310.01161507994</v>
      </c>
      <c r="Y6" s="89">
        <v>541494.91834847</v>
      </c>
      <c r="Z6" s="89"/>
    </row>
    <row r="7" spans="2:26" ht="15" customHeight="1">
      <c r="B7" s="36" t="s">
        <v>193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52430.369283140004</v>
      </c>
      <c r="H7" s="33">
        <v>66183.437095239991</v>
      </c>
      <c r="I7" s="33">
        <v>56789.733380509999</v>
      </c>
      <c r="J7" s="33">
        <v>57590.459132010001</v>
      </c>
      <c r="K7" s="33">
        <v>58253.445163600001</v>
      </c>
      <c r="L7" s="33">
        <v>47502.390216870001</v>
      </c>
      <c r="M7" s="33">
        <v>46341.95921904</v>
      </c>
      <c r="N7" s="33">
        <v>50380.843823269999</v>
      </c>
      <c r="O7" s="33">
        <v>53655.019271550002</v>
      </c>
      <c r="P7" s="33">
        <v>52022.721555470001</v>
      </c>
      <c r="Q7" s="33">
        <v>55556.810558689998</v>
      </c>
      <c r="R7" s="33">
        <v>51546.575020439996</v>
      </c>
      <c r="S7" s="88">
        <v>37487.812070079999</v>
      </c>
      <c r="T7" s="88">
        <v>57256.799711700005</v>
      </c>
      <c r="U7" s="88">
        <v>60501.792052340003</v>
      </c>
      <c r="V7" s="88">
        <v>54824.227470540005</v>
      </c>
      <c r="W7" s="88">
        <v>47138.75368437</v>
      </c>
      <c r="X7" s="88">
        <v>68156.394090410002</v>
      </c>
      <c r="Y7" s="88">
        <v>59820.419552260006</v>
      </c>
      <c r="Z7" s="88"/>
    </row>
    <row r="8" spans="2:26" ht="15.6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88"/>
      <c r="T8" s="88"/>
      <c r="U8" s="88"/>
      <c r="V8" s="88"/>
      <c r="W8" s="88"/>
      <c r="X8" s="88"/>
      <c r="Y8" s="88"/>
      <c r="Z8" s="88"/>
    </row>
    <row r="9" spans="2:26" ht="25.5" customHeight="1">
      <c r="B9" s="36" t="s">
        <v>194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1071666.1757970001</v>
      </c>
      <c r="H9" s="33">
        <v>1122996.66545518</v>
      </c>
      <c r="I9" s="33">
        <v>1122005.22080698</v>
      </c>
      <c r="J9" s="33">
        <v>1150157.6582164899</v>
      </c>
      <c r="K9" s="33">
        <v>1147588.0833324299</v>
      </c>
      <c r="L9" s="33">
        <v>1164990.8907102</v>
      </c>
      <c r="M9" s="33">
        <v>1182926.9885024801</v>
      </c>
      <c r="N9" s="33">
        <v>1226181.7059488101</v>
      </c>
      <c r="O9" s="33">
        <v>1226495.3305932302</v>
      </c>
      <c r="P9" s="33">
        <v>1268973.25534441</v>
      </c>
      <c r="Q9" s="33">
        <v>1290147.89124198</v>
      </c>
      <c r="R9" s="33">
        <v>1297461.52805652</v>
      </c>
      <c r="S9" s="88">
        <v>1348130.0676542399</v>
      </c>
      <c r="T9" s="88">
        <v>1342372.4019375001</v>
      </c>
      <c r="U9" s="88">
        <v>1348720.8342145602</v>
      </c>
      <c r="V9" s="88">
        <v>1365124.3141735399</v>
      </c>
      <c r="W9" s="88">
        <v>1380544.6550975</v>
      </c>
      <c r="X9" s="88">
        <v>1386380.8767453199</v>
      </c>
      <c r="Y9" s="88">
        <v>1407068.95711607</v>
      </c>
      <c r="Z9" s="88"/>
    </row>
    <row r="10" spans="2:26" ht="15.6" customHeight="1">
      <c r="B10" s="37" t="s">
        <v>195</v>
      </c>
      <c r="C10" s="38">
        <v>391910.7964342701</v>
      </c>
      <c r="D10" s="38">
        <v>426418.33665691997</v>
      </c>
      <c r="E10" s="38">
        <v>490971.41488684935</v>
      </c>
      <c r="F10" s="38">
        <v>540683.49388135003</v>
      </c>
      <c r="G10" s="38">
        <v>642711.07001990988</v>
      </c>
      <c r="H10" s="38">
        <v>660576.55160697002</v>
      </c>
      <c r="I10" s="38">
        <v>672355.89278001012</v>
      </c>
      <c r="J10" s="38">
        <v>648592.73090404994</v>
      </c>
      <c r="K10" s="38">
        <v>670261.68529865006</v>
      </c>
      <c r="L10" s="38">
        <v>686495.92020802002</v>
      </c>
      <c r="M10" s="38">
        <v>710955.89278279</v>
      </c>
      <c r="N10" s="38">
        <v>726577.82546477008</v>
      </c>
      <c r="O10" s="38">
        <v>736210.09888985998</v>
      </c>
      <c r="P10" s="38">
        <v>759346.19430914987</v>
      </c>
      <c r="Q10" s="38">
        <v>777959.06579537003</v>
      </c>
      <c r="R10" s="38">
        <v>780692.14438270009</v>
      </c>
      <c r="S10" s="89">
        <v>840188.70100748015</v>
      </c>
      <c r="T10" s="89">
        <v>830689.22770269995</v>
      </c>
      <c r="U10" s="89">
        <v>842901.12684963003</v>
      </c>
      <c r="V10" s="89">
        <v>851489.77138508996</v>
      </c>
      <c r="W10" s="89">
        <v>863644.83902218996</v>
      </c>
      <c r="X10" s="89">
        <v>873565.05086881004</v>
      </c>
      <c r="Y10" s="89">
        <v>896705.53052688984</v>
      </c>
      <c r="Z10" s="89"/>
    </row>
    <row r="11" spans="2:26" ht="15.6" customHeight="1">
      <c r="B11" s="37" t="s">
        <v>196</v>
      </c>
      <c r="C11" s="38">
        <v>324816.85276187019</v>
      </c>
      <c r="D11" s="38">
        <v>367056.29509711004</v>
      </c>
      <c r="E11" s="38">
        <v>407872.47895705997</v>
      </c>
      <c r="F11" s="38">
        <v>392283.82270482997</v>
      </c>
      <c r="G11" s="38">
        <v>428955.10577709001</v>
      </c>
      <c r="H11" s="38">
        <v>462420.11384821008</v>
      </c>
      <c r="I11" s="38">
        <v>449649.32802697003</v>
      </c>
      <c r="J11" s="38">
        <v>501564.92731243995</v>
      </c>
      <c r="K11" s="38">
        <v>477326.39803377999</v>
      </c>
      <c r="L11" s="38">
        <v>478494.97050217999</v>
      </c>
      <c r="M11" s="38">
        <v>471971.09571968997</v>
      </c>
      <c r="N11" s="38">
        <v>499603.88048404001</v>
      </c>
      <c r="O11" s="38">
        <v>490285.23170336999</v>
      </c>
      <c r="P11" s="38">
        <v>509627.06103525998</v>
      </c>
      <c r="Q11" s="38">
        <v>512188.82544660999</v>
      </c>
      <c r="R11" s="38">
        <v>516769.38367381995</v>
      </c>
      <c r="S11" s="89">
        <v>507941.36664676003</v>
      </c>
      <c r="T11" s="89">
        <v>511683.17423479998</v>
      </c>
      <c r="U11" s="89">
        <v>505819.70736493001</v>
      </c>
      <c r="V11" s="89">
        <v>513634.54278844997</v>
      </c>
      <c r="W11" s="89">
        <v>516899.81607530999</v>
      </c>
      <c r="X11" s="89">
        <v>512815.82587651</v>
      </c>
      <c r="Y11" s="89">
        <v>510363.42658918002</v>
      </c>
      <c r="Z11" s="89"/>
    </row>
    <row r="12" spans="2:26" ht="15.6" customHeight="1">
      <c r="B12" s="37" t="s">
        <v>197</v>
      </c>
      <c r="C12" s="38">
        <v>13533.659408793523</v>
      </c>
      <c r="D12" s="38">
        <v>13499.253870440942</v>
      </c>
      <c r="E12" s="38">
        <v>14531.9855461675</v>
      </c>
      <c r="F12" s="38">
        <v>14167.873533163003</v>
      </c>
      <c r="G12" s="38">
        <v>18109.91656648555</v>
      </c>
      <c r="H12" s="38">
        <v>18556.482200685808</v>
      </c>
      <c r="I12" s="38">
        <v>18307.451977809131</v>
      </c>
      <c r="J12" s="38">
        <v>17873.774648983126</v>
      </c>
      <c r="K12" s="38">
        <v>17697.501725300874</v>
      </c>
      <c r="L12" s="38">
        <v>17784.016535487757</v>
      </c>
      <c r="M12" s="38">
        <v>17681.985588287589</v>
      </c>
      <c r="N12" s="38">
        <v>18041.907764678439</v>
      </c>
      <c r="O12" s="38">
        <v>17844.191881007355</v>
      </c>
      <c r="P12" s="38">
        <v>18008.723343849408</v>
      </c>
      <c r="Q12" s="38">
        <v>18010.528950275155</v>
      </c>
      <c r="R12" s="38">
        <v>18152.57722411471</v>
      </c>
      <c r="S12" s="89">
        <v>17964.581873722705</v>
      </c>
      <c r="T12" s="89">
        <v>18149.362933036329</v>
      </c>
      <c r="U12" s="89">
        <v>18110.200370386428</v>
      </c>
      <c r="V12" s="89">
        <v>18419.6112198747</v>
      </c>
      <c r="W12" s="89">
        <v>18627.020399110272</v>
      </c>
      <c r="X12" s="89">
        <v>18647.576976207984</v>
      </c>
      <c r="Y12" s="89">
        <v>18779.724487482843</v>
      </c>
      <c r="Z12" s="89"/>
    </row>
    <row r="13" spans="2:26" ht="15.6" customHeight="1">
      <c r="B13" s="36" t="s">
        <v>124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89"/>
      <c r="T13" s="89"/>
      <c r="U13" s="89"/>
      <c r="V13" s="89"/>
      <c r="W13" s="89"/>
      <c r="X13" s="89"/>
      <c r="Y13" s="89"/>
      <c r="Z13" s="89"/>
    </row>
    <row r="14" spans="2:26" s="43" customFormat="1" ht="15.6" customHeight="1">
      <c r="B14" s="41" t="s">
        <v>198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433730.56950887997</v>
      </c>
      <c r="H14" s="33">
        <v>455570.95094267</v>
      </c>
      <c r="I14" s="33">
        <v>453615.21960919996</v>
      </c>
      <c r="J14" s="33">
        <v>446059.37423554005</v>
      </c>
      <c r="K14" s="33">
        <v>439322.10907115997</v>
      </c>
      <c r="L14" s="33">
        <v>448879.58643852</v>
      </c>
      <c r="M14" s="33">
        <v>454322.75363361003</v>
      </c>
      <c r="N14" s="33">
        <v>479634.45632659004</v>
      </c>
      <c r="O14" s="33">
        <v>481696.26803346002</v>
      </c>
      <c r="P14" s="33">
        <v>506702.72790785</v>
      </c>
      <c r="Q14" s="33">
        <v>519921.44653289998</v>
      </c>
      <c r="R14" s="33">
        <v>517423.21614030999</v>
      </c>
      <c r="S14" s="88">
        <v>549487.70555001998</v>
      </c>
      <c r="T14" s="88">
        <v>541403.63362496998</v>
      </c>
      <c r="U14" s="88">
        <v>534953.35369520006</v>
      </c>
      <c r="V14" s="88">
        <v>549709.48050823994</v>
      </c>
      <c r="W14" s="88">
        <v>555029.82336464</v>
      </c>
      <c r="X14" s="88">
        <v>563973.99888236006</v>
      </c>
      <c r="Y14" s="88">
        <v>561884.59274353995</v>
      </c>
      <c r="Z14" s="88"/>
    </row>
    <row r="15" spans="2:26" ht="15.6" customHeight="1">
      <c r="B15" s="44" t="s">
        <v>195</v>
      </c>
      <c r="C15" s="38">
        <v>169079.92680220996</v>
      </c>
      <c r="D15" s="38">
        <v>193453.23654668999</v>
      </c>
      <c r="E15" s="38">
        <v>211173.27041606995</v>
      </c>
      <c r="F15" s="38">
        <v>222419.67173668998</v>
      </c>
      <c r="G15" s="38">
        <v>268172.10697213997</v>
      </c>
      <c r="H15" s="38">
        <v>272389.15658275003</v>
      </c>
      <c r="I15" s="38">
        <v>270260.92827710003</v>
      </c>
      <c r="J15" s="38">
        <v>249338.91897334001</v>
      </c>
      <c r="K15" s="38">
        <v>249358.73278555</v>
      </c>
      <c r="L15" s="38">
        <v>258234.02112210001</v>
      </c>
      <c r="M15" s="38">
        <v>269515.06638024002</v>
      </c>
      <c r="N15" s="38">
        <v>283505.31477264001</v>
      </c>
      <c r="O15" s="38">
        <v>291832.75655086001</v>
      </c>
      <c r="P15" s="38">
        <v>304740.2710139</v>
      </c>
      <c r="Q15" s="38">
        <v>318051.65548193001</v>
      </c>
      <c r="R15" s="38">
        <v>314743.04072227003</v>
      </c>
      <c r="S15" s="89">
        <v>361293.08521366003</v>
      </c>
      <c r="T15" s="89">
        <v>348489.74900258001</v>
      </c>
      <c r="U15" s="89">
        <v>346583.32708254998</v>
      </c>
      <c r="V15" s="89">
        <v>350689.71785297</v>
      </c>
      <c r="W15" s="89">
        <v>350338.99989964999</v>
      </c>
      <c r="X15" s="89">
        <v>360206.83380710002</v>
      </c>
      <c r="Y15" s="89">
        <v>365793.28781817999</v>
      </c>
      <c r="Z15" s="89"/>
    </row>
    <row r="16" spans="2:26" ht="15.6" customHeight="1">
      <c r="B16" s="44" t="s">
        <v>196</v>
      </c>
      <c r="C16" s="38">
        <v>96367.638272269949</v>
      </c>
      <c r="D16" s="38">
        <v>117105.90269697001</v>
      </c>
      <c r="E16" s="38">
        <v>132584.94651594994</v>
      </c>
      <c r="F16" s="38">
        <v>120083.45518131999</v>
      </c>
      <c r="G16" s="38">
        <v>165558.46253673997</v>
      </c>
      <c r="H16" s="38">
        <v>183181.79435992002</v>
      </c>
      <c r="I16" s="38">
        <v>183354.29133209999</v>
      </c>
      <c r="J16" s="38">
        <v>196720.45526219992</v>
      </c>
      <c r="K16" s="38">
        <v>189963.37628560999</v>
      </c>
      <c r="L16" s="38">
        <v>190645.56531641999</v>
      </c>
      <c r="M16" s="38">
        <v>184807.68725337001</v>
      </c>
      <c r="N16" s="38">
        <v>196129.14155395</v>
      </c>
      <c r="O16" s="38">
        <v>189863.51148260001</v>
      </c>
      <c r="P16" s="38">
        <v>201962.45689395</v>
      </c>
      <c r="Q16" s="38">
        <v>201869.79105096997</v>
      </c>
      <c r="R16" s="38">
        <v>202680.17541804002</v>
      </c>
      <c r="S16" s="89">
        <v>188194.62033636001</v>
      </c>
      <c r="T16" s="89">
        <v>192913.88462238997</v>
      </c>
      <c r="U16" s="89">
        <v>188370.02661264999</v>
      </c>
      <c r="V16" s="89">
        <v>199019.76265526999</v>
      </c>
      <c r="W16" s="89">
        <v>204690.82346499001</v>
      </c>
      <c r="X16" s="89">
        <v>203767.16507525998</v>
      </c>
      <c r="Y16" s="89">
        <v>196091.30492535999</v>
      </c>
      <c r="Z16" s="89"/>
    </row>
    <row r="17" spans="2:26" ht="15.6" customHeight="1">
      <c r="B17" s="44" t="s">
        <v>197</v>
      </c>
      <c r="C17" s="38">
        <v>4015.2066720591538</v>
      </c>
      <c r="D17" s="38">
        <v>4306.8116017879984</v>
      </c>
      <c r="E17" s="38">
        <v>4723.8355756089568</v>
      </c>
      <c r="F17" s="38">
        <v>4336.9802881581882</v>
      </c>
      <c r="G17" s="38">
        <v>6989.6590646342584</v>
      </c>
      <c r="H17" s="38">
        <v>7350.9123083805534</v>
      </c>
      <c r="I17" s="38">
        <v>7465.2616478197142</v>
      </c>
      <c r="J17" s="38">
        <v>7010.3328497122366</v>
      </c>
      <c r="K17" s="38">
        <v>7043.1411156117219</v>
      </c>
      <c r="L17" s="38">
        <v>7085.6416368313267</v>
      </c>
      <c r="M17" s="38">
        <v>6923.6588686346577</v>
      </c>
      <c r="N17" s="38">
        <v>7082.698954326811</v>
      </c>
      <c r="O17" s="38">
        <v>6910.1835238372541</v>
      </c>
      <c r="P17" s="38">
        <v>7136.7599763224016</v>
      </c>
      <c r="Q17" s="38">
        <v>7098.5182324882271</v>
      </c>
      <c r="R17" s="38">
        <v>7119.5540066966187</v>
      </c>
      <c r="S17" s="89">
        <v>6655.9604852539032</v>
      </c>
      <c r="T17" s="89">
        <v>6842.6406869243665</v>
      </c>
      <c r="U17" s="89">
        <v>6744.3377078009025</v>
      </c>
      <c r="V17" s="89">
        <v>7137.1108206242016</v>
      </c>
      <c r="W17" s="89">
        <v>7376.2458906302709</v>
      </c>
      <c r="X17" s="89">
        <v>7409.6073175393813</v>
      </c>
      <c r="Y17" s="89">
        <v>7215.526209431011</v>
      </c>
      <c r="Z17" s="89"/>
    </row>
    <row r="18" spans="2:26" s="43" customFormat="1" ht="15.6" customHeight="1">
      <c r="B18" s="41" t="s">
        <v>199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576125.91768799</v>
      </c>
      <c r="H18" s="33">
        <v>592633.80434650998</v>
      </c>
      <c r="I18" s="33">
        <v>601350.60820866004</v>
      </c>
      <c r="J18" s="33">
        <v>634380.34028702998</v>
      </c>
      <c r="K18" s="33">
        <v>641059.32977890002</v>
      </c>
      <c r="L18" s="33">
        <v>647388.71970390005</v>
      </c>
      <c r="M18" s="33">
        <v>658210.05956180999</v>
      </c>
      <c r="N18" s="33">
        <v>673267.88615322998</v>
      </c>
      <c r="O18" s="33">
        <v>671974.50525606005</v>
      </c>
      <c r="P18" s="33">
        <v>686575.68184257997</v>
      </c>
      <c r="Q18" s="33">
        <v>695779.58551934001</v>
      </c>
      <c r="R18" s="33">
        <v>703305.81260094</v>
      </c>
      <c r="S18" s="88">
        <v>730317.48483752005</v>
      </c>
      <c r="T18" s="88">
        <v>726782.33731418999</v>
      </c>
      <c r="U18" s="88">
        <v>733252.23713927995</v>
      </c>
      <c r="V18" s="88">
        <v>732758.83592674998</v>
      </c>
      <c r="W18" s="88">
        <v>743472.64500526001</v>
      </c>
      <c r="X18" s="88">
        <v>737440.04464365996</v>
      </c>
      <c r="Y18" s="88">
        <v>749817.20242912997</v>
      </c>
      <c r="Z18" s="88"/>
    </row>
    <row r="19" spans="2:26" ht="15.6" customHeight="1">
      <c r="B19" s="44" t="s">
        <v>195</v>
      </c>
      <c r="C19" s="38">
        <v>198876.49731333001</v>
      </c>
      <c r="D19" s="38">
        <v>209601.25877750001</v>
      </c>
      <c r="E19" s="38">
        <v>252438.65892826999</v>
      </c>
      <c r="F19" s="38">
        <v>289416.46528071002</v>
      </c>
      <c r="G19" s="38">
        <v>339167.99580519</v>
      </c>
      <c r="H19" s="38">
        <v>341350.91199274</v>
      </c>
      <c r="I19" s="38">
        <v>351949.18667197</v>
      </c>
      <c r="J19" s="38">
        <v>349019.18267291004</v>
      </c>
      <c r="K19" s="38">
        <v>372079.92341037001</v>
      </c>
      <c r="L19" s="38">
        <v>378079.04525557999</v>
      </c>
      <c r="M19" s="38">
        <v>389740.55336854002</v>
      </c>
      <c r="N19" s="38">
        <v>389989.65719016001</v>
      </c>
      <c r="O19" s="38">
        <v>389931.05189614999</v>
      </c>
      <c r="P19" s="38">
        <v>397367.48894781998</v>
      </c>
      <c r="Q19" s="38">
        <v>404111.13540610002</v>
      </c>
      <c r="R19" s="38">
        <v>409358.47800210002</v>
      </c>
      <c r="S19" s="89">
        <v>433416.66656523</v>
      </c>
      <c r="T19" s="89">
        <v>430926.88749612001</v>
      </c>
      <c r="U19" s="89">
        <v>437738.57198925002</v>
      </c>
      <c r="V19" s="89">
        <v>439621.71406239999</v>
      </c>
      <c r="W19" s="89">
        <v>452762.91431707999</v>
      </c>
      <c r="X19" s="89">
        <v>449994.57968535001</v>
      </c>
      <c r="Y19" s="89">
        <v>465792.59020997997</v>
      </c>
      <c r="Z19" s="89"/>
    </row>
    <row r="20" spans="2:26" ht="15.6" customHeight="1">
      <c r="B20" s="44" t="s">
        <v>196</v>
      </c>
      <c r="C20" s="38">
        <v>212018.98793622002</v>
      </c>
      <c r="D20" s="38">
        <v>235075.19718402001</v>
      </c>
      <c r="E20" s="38">
        <v>242874.44434729998</v>
      </c>
      <c r="F20" s="38">
        <v>240833.16865435999</v>
      </c>
      <c r="G20" s="38">
        <v>236957.9218828</v>
      </c>
      <c r="H20" s="38">
        <v>251282.89235377</v>
      </c>
      <c r="I20" s="38">
        <v>249401.42153669</v>
      </c>
      <c r="J20" s="38">
        <v>285361.15761411982</v>
      </c>
      <c r="K20" s="38">
        <v>268979.40636853001</v>
      </c>
      <c r="L20" s="38">
        <v>269309.67444832</v>
      </c>
      <c r="M20" s="38">
        <v>268469.50619326998</v>
      </c>
      <c r="N20" s="38">
        <v>283278.22896307003</v>
      </c>
      <c r="O20" s="38">
        <v>282043.45335991</v>
      </c>
      <c r="P20" s="38">
        <v>289208.19289476</v>
      </c>
      <c r="Q20" s="38">
        <v>291668.45011323999</v>
      </c>
      <c r="R20" s="38">
        <v>293947.33459883998</v>
      </c>
      <c r="S20" s="89">
        <v>296900.81827228999</v>
      </c>
      <c r="T20" s="89">
        <v>295855.44981806999</v>
      </c>
      <c r="U20" s="89">
        <v>295513.66515002999</v>
      </c>
      <c r="V20" s="89">
        <v>293137.12186434999</v>
      </c>
      <c r="W20" s="89">
        <v>290709.73068818002</v>
      </c>
      <c r="X20" s="89">
        <v>287445.46495831001</v>
      </c>
      <c r="Y20" s="89">
        <v>284024.61221915</v>
      </c>
      <c r="Z20" s="89"/>
    </row>
    <row r="21" spans="2:26" ht="15.6" customHeight="1">
      <c r="B21" s="44" t="s">
        <v>197</v>
      </c>
      <c r="C21" s="38">
        <v>8833.8789891222605</v>
      </c>
      <c r="D21" s="38">
        <v>8645.3762210821005</v>
      </c>
      <c r="E21" s="38">
        <v>8653.3122406623552</v>
      </c>
      <c r="F21" s="38">
        <v>8698.0234172268792</v>
      </c>
      <c r="G21" s="38">
        <v>10004.049694877187</v>
      </c>
      <c r="H21" s="38">
        <v>10083.745018129104</v>
      </c>
      <c r="I21" s="38">
        <v>10154.367555746509</v>
      </c>
      <c r="J21" s="38">
        <v>10169.134138022551</v>
      </c>
      <c r="K21" s="38">
        <v>9972.7639784560688</v>
      </c>
      <c r="L21" s="38">
        <v>10009.316709283838</v>
      </c>
      <c r="M21" s="38">
        <v>10057.975970256104</v>
      </c>
      <c r="N21" s="38">
        <v>10229.863854823358</v>
      </c>
      <c r="O21" s="38">
        <v>10265.121555978512</v>
      </c>
      <c r="P21" s="38">
        <v>10219.768008465348</v>
      </c>
      <c r="Q21" s="38">
        <v>10256.184445386678</v>
      </c>
      <c r="R21" s="38">
        <v>10325.498877650421</v>
      </c>
      <c r="S21" s="89">
        <v>10500.619576308418</v>
      </c>
      <c r="T21" s="89">
        <v>10493.970106589601</v>
      </c>
      <c r="U21" s="89">
        <v>10580.472864401845</v>
      </c>
      <c r="V21" s="89">
        <v>10512.283285196088</v>
      </c>
      <c r="W21" s="89">
        <v>10476.026331105586</v>
      </c>
      <c r="X21" s="89">
        <v>10452.410327061061</v>
      </c>
      <c r="Y21" s="89">
        <v>10451.187697337386</v>
      </c>
      <c r="Z21" s="89"/>
    </row>
    <row r="22" spans="2:26" ht="15.6" customHeight="1"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89"/>
      <c r="T22" s="89"/>
      <c r="U22" s="89"/>
      <c r="V22" s="89"/>
      <c r="W22" s="89"/>
      <c r="X22" s="89"/>
      <c r="Y22" s="89"/>
      <c r="Z22" s="89"/>
    </row>
    <row r="23" spans="2:26" s="43" customFormat="1" ht="25.5" customHeight="1">
      <c r="B23" s="32" t="s">
        <v>200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971870.82387870003</v>
      </c>
      <c r="H23" s="33">
        <v>972956.57114658004</v>
      </c>
      <c r="I23" s="33">
        <v>968154.73976991989</v>
      </c>
      <c r="J23" s="33">
        <v>1033942.1410404501</v>
      </c>
      <c r="K23" s="33">
        <v>1001754.7031697499</v>
      </c>
      <c r="L23" s="33">
        <v>991330.20757474995</v>
      </c>
      <c r="M23" s="33">
        <v>992058.12794400996</v>
      </c>
      <c r="N23" s="33">
        <v>1013226.1227154699</v>
      </c>
      <c r="O23" s="33">
        <v>1015413.2347300701</v>
      </c>
      <c r="P23" s="33">
        <v>978593.9635735699</v>
      </c>
      <c r="Q23" s="33">
        <v>960218.74186716019</v>
      </c>
      <c r="R23" s="33">
        <v>964992.68992845004</v>
      </c>
      <c r="S23" s="88">
        <v>948385.93767698016</v>
      </c>
      <c r="T23" s="88">
        <v>951129.27519117016</v>
      </c>
      <c r="U23" s="88">
        <v>951348.27472310001</v>
      </c>
      <c r="V23" s="88">
        <v>951981.48077075998</v>
      </c>
      <c r="W23" s="88">
        <v>970258.37454016984</v>
      </c>
      <c r="X23" s="88">
        <v>971554.49617176992</v>
      </c>
      <c r="Y23" s="88">
        <v>979474.35698009992</v>
      </c>
      <c r="Z23" s="88"/>
    </row>
    <row r="24" spans="2:26" ht="15.6" customHeight="1">
      <c r="B24" s="37" t="s">
        <v>195</v>
      </c>
      <c r="C24" s="38">
        <v>433825.70732552995</v>
      </c>
      <c r="D24" s="38">
        <v>504998.5557267901</v>
      </c>
      <c r="E24" s="38">
        <v>570626.55437231029</v>
      </c>
      <c r="F24" s="38">
        <v>613993.92640989996</v>
      </c>
      <c r="G24" s="38">
        <v>613708.3618475399</v>
      </c>
      <c r="H24" s="38">
        <v>601255.67974089005</v>
      </c>
      <c r="I24" s="38">
        <v>605429.28766214999</v>
      </c>
      <c r="J24" s="38">
        <v>623966.09718926018</v>
      </c>
      <c r="K24" s="38">
        <v>610373.82885427005</v>
      </c>
      <c r="L24" s="38">
        <v>604536.47912790009</v>
      </c>
      <c r="M24" s="38">
        <v>606970.90500757995</v>
      </c>
      <c r="N24" s="38">
        <v>611461.65638151998</v>
      </c>
      <c r="O24" s="38">
        <v>613093.79276494996</v>
      </c>
      <c r="P24" s="38">
        <v>606939.68185922003</v>
      </c>
      <c r="Q24" s="38">
        <v>597109.98165600013</v>
      </c>
      <c r="R24" s="38">
        <v>603666.84799467004</v>
      </c>
      <c r="S24" s="89">
        <v>600473.58374770009</v>
      </c>
      <c r="T24" s="89">
        <v>605983.16223705001</v>
      </c>
      <c r="U24" s="89">
        <v>611373.41089284001</v>
      </c>
      <c r="V24" s="89">
        <v>618053.17987334996</v>
      </c>
      <c r="W24" s="89">
        <v>631642.68951144989</v>
      </c>
      <c r="X24" s="89">
        <v>649535.7504017899</v>
      </c>
      <c r="Y24" s="89">
        <v>668764.87091788999</v>
      </c>
      <c r="Z24" s="89"/>
    </row>
    <row r="25" spans="2:26" ht="15.6" customHeight="1">
      <c r="B25" s="37" t="s">
        <v>196</v>
      </c>
      <c r="C25" s="38">
        <v>547801.72193081002</v>
      </c>
      <c r="D25" s="38">
        <v>493683.30163276999</v>
      </c>
      <c r="E25" s="38">
        <v>446030.5419482601</v>
      </c>
      <c r="F25" s="38">
        <v>459136.63305528002</v>
      </c>
      <c r="G25" s="38">
        <v>358162.46203116002</v>
      </c>
      <c r="H25" s="38">
        <v>371700.89140569</v>
      </c>
      <c r="I25" s="38">
        <v>362725.45210777002</v>
      </c>
      <c r="J25" s="38">
        <v>409976.04385119007</v>
      </c>
      <c r="K25" s="38">
        <v>391380.87431548</v>
      </c>
      <c r="L25" s="38">
        <v>386793.72844684997</v>
      </c>
      <c r="M25" s="38">
        <v>385087.22293643001</v>
      </c>
      <c r="N25" s="38">
        <v>401764.46633395005</v>
      </c>
      <c r="O25" s="38">
        <v>402319.44196512003</v>
      </c>
      <c r="P25" s="38">
        <v>371654.28171435004</v>
      </c>
      <c r="Q25" s="38">
        <v>363108.76021116</v>
      </c>
      <c r="R25" s="38">
        <v>361325.84193378006</v>
      </c>
      <c r="S25" s="89">
        <v>347912.35392927995</v>
      </c>
      <c r="T25" s="89">
        <v>345146.11295412004</v>
      </c>
      <c r="U25" s="89">
        <v>339974.86383026</v>
      </c>
      <c r="V25" s="89">
        <v>333928.30089740996</v>
      </c>
      <c r="W25" s="89">
        <v>338615.68502871995</v>
      </c>
      <c r="X25" s="89">
        <v>322018.74576998001</v>
      </c>
      <c r="Y25" s="89">
        <v>310709.48606220999</v>
      </c>
      <c r="Z25" s="89"/>
    </row>
    <row r="26" spans="2:26" ht="15.6" customHeight="1">
      <c r="B26" s="37" t="s">
        <v>197</v>
      </c>
      <c r="C26" s="38">
        <v>22824.437417960511</v>
      </c>
      <c r="D26" s="38">
        <v>18156.223743758655</v>
      </c>
      <c r="E26" s="38">
        <v>15891.509535811938</v>
      </c>
      <c r="F26" s="38">
        <v>16582.35536382057</v>
      </c>
      <c r="G26" s="38">
        <v>15121.144887367329</v>
      </c>
      <c r="H26" s="38">
        <v>14916.005530012118</v>
      </c>
      <c r="I26" s="38">
        <v>14768.350315857255</v>
      </c>
      <c r="J26" s="38">
        <v>14609.911938107018</v>
      </c>
      <c r="K26" s="38">
        <v>14510.958805085387</v>
      </c>
      <c r="L26" s="38">
        <v>14375.79595727517</v>
      </c>
      <c r="M26" s="38">
        <v>14426.957048741955</v>
      </c>
      <c r="N26" s="38">
        <v>14508.689239362186</v>
      </c>
      <c r="O26" s="38">
        <v>14642.630158252143</v>
      </c>
      <c r="P26" s="38">
        <v>13133.170607845183</v>
      </c>
      <c r="Q26" s="38">
        <v>12768.300503587063</v>
      </c>
      <c r="R26" s="38">
        <v>12692.306193029393</v>
      </c>
      <c r="S26" s="89">
        <v>12304.766607813372</v>
      </c>
      <c r="T26" s="89">
        <v>12242.306146374442</v>
      </c>
      <c r="U26" s="89">
        <v>12172.346816884294</v>
      </c>
      <c r="V26" s="89">
        <v>11975.108691973159</v>
      </c>
      <c r="W26" s="89">
        <v>12202.367028061981</v>
      </c>
      <c r="X26" s="89">
        <v>11709.602251966518</v>
      </c>
      <c r="Y26" s="89">
        <v>11433.104803163418</v>
      </c>
      <c r="Z26" s="89"/>
    </row>
    <row r="27" spans="2:26" ht="15.6" customHeight="1">
      <c r="B27" s="32" t="s">
        <v>124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89"/>
      <c r="T27" s="89"/>
      <c r="U27" s="89"/>
      <c r="V27" s="89"/>
      <c r="W27" s="89"/>
      <c r="X27" s="89"/>
      <c r="Y27" s="89"/>
      <c r="Z27" s="89"/>
    </row>
    <row r="28" spans="2:26" s="43" customFormat="1" ht="15.6" customHeight="1">
      <c r="B28" s="41" t="s">
        <v>201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744647.76789361995</v>
      </c>
      <c r="H28" s="33">
        <v>743379.54265919002</v>
      </c>
      <c r="I28" s="33">
        <v>738317.04007609002</v>
      </c>
      <c r="J28" s="33">
        <v>797636.57285837003</v>
      </c>
      <c r="K28" s="33">
        <v>773308.39082602994</v>
      </c>
      <c r="L28" s="33">
        <v>762953.26654512994</v>
      </c>
      <c r="M28" s="33">
        <v>761426.42581418995</v>
      </c>
      <c r="N28" s="33">
        <v>779999.87813269999</v>
      </c>
      <c r="O28" s="33">
        <v>779261.08391743002</v>
      </c>
      <c r="P28" s="33">
        <v>743245.69780589</v>
      </c>
      <c r="Q28" s="33">
        <v>738451.42991885007</v>
      </c>
      <c r="R28" s="33">
        <v>742171.70762286999</v>
      </c>
      <c r="S28" s="88">
        <v>724156.53419986006</v>
      </c>
      <c r="T28" s="88">
        <v>723308.41639847006</v>
      </c>
      <c r="U28" s="88">
        <v>722715.07665394002</v>
      </c>
      <c r="V28" s="88">
        <v>717798.50758729002</v>
      </c>
      <c r="W28" s="88">
        <v>733228.17118753993</v>
      </c>
      <c r="X28" s="88">
        <v>729349.98783781996</v>
      </c>
      <c r="Y28" s="88">
        <v>731998.72738638998</v>
      </c>
      <c r="Z28" s="88"/>
    </row>
    <row r="29" spans="2:26" ht="15.6" customHeight="1">
      <c r="B29" s="44" t="s">
        <v>195</v>
      </c>
      <c r="C29" s="38">
        <v>338621.02937339002</v>
      </c>
      <c r="D29" s="38">
        <v>417431.67211027001</v>
      </c>
      <c r="E29" s="38">
        <v>455094.58583995036</v>
      </c>
      <c r="F29" s="38">
        <v>464023.41328641999</v>
      </c>
      <c r="G29" s="38">
        <v>426513.92528112</v>
      </c>
      <c r="H29" s="38">
        <v>413689.70203198999</v>
      </c>
      <c r="I29" s="38">
        <v>416959.91037557996</v>
      </c>
      <c r="J29" s="38">
        <v>433682.32336018002</v>
      </c>
      <c r="K29" s="38">
        <v>426013.67570453999</v>
      </c>
      <c r="L29" s="38">
        <v>420329.08822475001</v>
      </c>
      <c r="M29" s="38">
        <v>419840.58494827</v>
      </c>
      <c r="N29" s="38">
        <v>422588.15666805999</v>
      </c>
      <c r="O29" s="38">
        <v>420954.51301244996</v>
      </c>
      <c r="P29" s="38">
        <v>415548.32581587002</v>
      </c>
      <c r="Q29" s="38">
        <v>414141.41356185003</v>
      </c>
      <c r="R29" s="38">
        <v>417904.29535469</v>
      </c>
      <c r="S29" s="89">
        <v>409517.02830577001</v>
      </c>
      <c r="T29" s="89">
        <v>414073.32060618</v>
      </c>
      <c r="U29" s="89">
        <v>417037.54916523001</v>
      </c>
      <c r="V29" s="89">
        <v>417519.12782171997</v>
      </c>
      <c r="W29" s="89">
        <v>427738.71962982998</v>
      </c>
      <c r="X29" s="89">
        <v>439329.36086016998</v>
      </c>
      <c r="Y29" s="89">
        <v>452200.27157859004</v>
      </c>
      <c r="Z29" s="89"/>
    </row>
    <row r="30" spans="2:26" ht="15.6" customHeight="1">
      <c r="B30" s="44" t="s">
        <v>196</v>
      </c>
      <c r="C30" s="38">
        <v>449174.12771974999</v>
      </c>
      <c r="D30" s="38">
        <v>404682.67587978998</v>
      </c>
      <c r="E30" s="38">
        <v>374837.43512095988</v>
      </c>
      <c r="F30" s="38">
        <v>395716.99183855002</v>
      </c>
      <c r="G30" s="38">
        <v>318133.84261249995</v>
      </c>
      <c r="H30" s="38">
        <v>329689.84062719997</v>
      </c>
      <c r="I30" s="38">
        <v>321357.12970051001</v>
      </c>
      <c r="J30" s="38">
        <v>363954.24949819001</v>
      </c>
      <c r="K30" s="38">
        <v>347294.71512149001</v>
      </c>
      <c r="L30" s="38">
        <v>342624.17832037999</v>
      </c>
      <c r="M30" s="38">
        <v>341585.84086592001</v>
      </c>
      <c r="N30" s="38">
        <v>357411.72146464005</v>
      </c>
      <c r="O30" s="38">
        <v>358306.57090498001</v>
      </c>
      <c r="P30" s="38">
        <v>327697.37199002004</v>
      </c>
      <c r="Q30" s="38">
        <v>324310.01635699999</v>
      </c>
      <c r="R30" s="38">
        <v>324267.41226818005</v>
      </c>
      <c r="S30" s="89">
        <v>314639.50589408999</v>
      </c>
      <c r="T30" s="89">
        <v>309235.09579229</v>
      </c>
      <c r="U30" s="89">
        <v>305677.52748871001</v>
      </c>
      <c r="V30" s="89">
        <v>300279.37976556999</v>
      </c>
      <c r="W30" s="89">
        <v>305489.45155770995</v>
      </c>
      <c r="X30" s="89">
        <v>290020.62697764998</v>
      </c>
      <c r="Y30" s="89">
        <v>279798.4558078</v>
      </c>
      <c r="Z30" s="89"/>
    </row>
    <row r="31" spans="2:26" ht="15.6" customHeight="1">
      <c r="B31" s="44" t="s">
        <v>197</v>
      </c>
      <c r="C31" s="38">
        <v>18715.068532043297</v>
      </c>
      <c r="D31" s="38">
        <v>14883.04178852282</v>
      </c>
      <c r="E31" s="38">
        <v>13354.988312201742</v>
      </c>
      <c r="F31" s="38">
        <v>14291.86719104347</v>
      </c>
      <c r="G31" s="38">
        <v>13431.189579269783</v>
      </c>
      <c r="H31" s="38">
        <v>13230.141760991348</v>
      </c>
      <c r="I31" s="38">
        <v>13084.040947050609</v>
      </c>
      <c r="J31" s="38">
        <v>12969.878641490655</v>
      </c>
      <c r="K31" s="38">
        <v>12876.406679723337</v>
      </c>
      <c r="L31" s="38">
        <v>12734.165306508237</v>
      </c>
      <c r="M31" s="38">
        <v>12797.215698440743</v>
      </c>
      <c r="N31" s="38">
        <v>12907.004057759661</v>
      </c>
      <c r="O31" s="38">
        <v>13040.758297452678</v>
      </c>
      <c r="P31" s="38">
        <v>11579.862538473935</v>
      </c>
      <c r="Q31" s="38">
        <v>11403.987452027723</v>
      </c>
      <c r="R31" s="38">
        <v>11390.553365633114</v>
      </c>
      <c r="S31" s="89">
        <v>11127.991409041684</v>
      </c>
      <c r="T31" s="89">
        <v>10968.545122789425</v>
      </c>
      <c r="U31" s="89">
        <v>10944.376407127436</v>
      </c>
      <c r="V31" s="89">
        <v>10768.414060704961</v>
      </c>
      <c r="W31" s="89">
        <v>11008.628884962522</v>
      </c>
      <c r="X31" s="89">
        <v>10546.051220260433</v>
      </c>
      <c r="Y31" s="89">
        <v>10295.678801301134</v>
      </c>
      <c r="Z31" s="89"/>
    </row>
    <row r="32" spans="2:26" s="43" customFormat="1" ht="15.6" customHeight="1">
      <c r="B32" s="41" t="s">
        <v>202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212515.08549354001</v>
      </c>
      <c r="H32" s="33">
        <v>217035.34637976001</v>
      </c>
      <c r="I32" s="33">
        <v>217694.09010348999</v>
      </c>
      <c r="J32" s="33">
        <v>224515.35508613</v>
      </c>
      <c r="K32" s="33">
        <v>217315.74228872001</v>
      </c>
      <c r="L32" s="33">
        <v>217122.13294467999</v>
      </c>
      <c r="M32" s="33">
        <v>218179.63544541999</v>
      </c>
      <c r="N32" s="33">
        <v>221179.79364392001</v>
      </c>
      <c r="O32" s="33">
        <v>223787.57861266</v>
      </c>
      <c r="P32" s="33">
        <v>221849.03112651</v>
      </c>
      <c r="Q32" s="33">
        <v>209414.67688439001</v>
      </c>
      <c r="R32" s="33">
        <v>210001.07928273</v>
      </c>
      <c r="S32" s="88">
        <v>206471.43665319</v>
      </c>
      <c r="T32" s="88">
        <v>207869.59497931</v>
      </c>
      <c r="U32" s="88">
        <v>209115.18424954001</v>
      </c>
      <c r="V32" s="88">
        <v>213605.88205203999</v>
      </c>
      <c r="W32" s="88">
        <v>216625.58356748</v>
      </c>
      <c r="X32" s="88">
        <v>222419.95783686999</v>
      </c>
      <c r="Y32" s="88">
        <v>227125.90144623999</v>
      </c>
      <c r="Z32" s="88"/>
    </row>
    <row r="33" spans="2:26" ht="15.6" customHeight="1">
      <c r="B33" s="44" t="s">
        <v>195</v>
      </c>
      <c r="C33" s="38">
        <v>80051.165590529999</v>
      </c>
      <c r="D33" s="38">
        <v>76709.869338010001</v>
      </c>
      <c r="E33" s="38">
        <v>106285.54500485997</v>
      </c>
      <c r="F33" s="38">
        <v>140012.35520734999</v>
      </c>
      <c r="G33" s="38">
        <v>174821.07853097</v>
      </c>
      <c r="H33" s="38">
        <v>177486.45327775</v>
      </c>
      <c r="I33" s="38">
        <v>178813.84097670999</v>
      </c>
      <c r="J33" s="38">
        <v>180272.14983236999</v>
      </c>
      <c r="K33" s="38">
        <v>174840.68740768</v>
      </c>
      <c r="L33" s="38">
        <v>174782.17724372001</v>
      </c>
      <c r="M33" s="38">
        <v>176495.00299956001</v>
      </c>
      <c r="N33" s="38">
        <v>178333.04554533001</v>
      </c>
      <c r="O33" s="38">
        <v>181427.5432358</v>
      </c>
      <c r="P33" s="38">
        <v>179654.8871235</v>
      </c>
      <c r="Q33" s="38">
        <v>172022.73348117</v>
      </c>
      <c r="R33" s="38">
        <v>174588.99992469</v>
      </c>
      <c r="S33" s="89">
        <v>174432.28626188001</v>
      </c>
      <c r="T33" s="89">
        <v>175997.01528202</v>
      </c>
      <c r="U33" s="89">
        <v>178888.10569549</v>
      </c>
      <c r="V33" s="89">
        <v>184124.19999930999</v>
      </c>
      <c r="W33" s="89">
        <v>187622.09374551999</v>
      </c>
      <c r="X33" s="89">
        <v>194137.59524947</v>
      </c>
      <c r="Y33" s="89">
        <v>199801.83518257001</v>
      </c>
      <c r="Z33" s="89"/>
    </row>
    <row r="34" spans="2:26" s="1" customFormat="1" ht="15.6" customHeight="1">
      <c r="B34" s="44" t="s">
        <v>196</v>
      </c>
      <c r="C34" s="38">
        <v>94817.515386160012</v>
      </c>
      <c r="D34" s="38">
        <v>86623.218909329997</v>
      </c>
      <c r="E34" s="38">
        <v>67896.30680375002</v>
      </c>
      <c r="F34" s="38">
        <v>61089.442248419997</v>
      </c>
      <c r="G34" s="38">
        <v>37694.006962569998</v>
      </c>
      <c r="H34" s="38">
        <v>39548.893102009999</v>
      </c>
      <c r="I34" s="38">
        <v>38880.24912678</v>
      </c>
      <c r="J34" s="38">
        <v>44243.205253760003</v>
      </c>
      <c r="K34" s="38">
        <v>42475.05488104</v>
      </c>
      <c r="L34" s="38">
        <v>42339.955700960003</v>
      </c>
      <c r="M34" s="38">
        <v>41684.632445859999</v>
      </c>
      <c r="N34" s="38">
        <v>42846.748098589997</v>
      </c>
      <c r="O34" s="38">
        <v>42360.035376860003</v>
      </c>
      <c r="P34" s="38">
        <v>42194.144003009998</v>
      </c>
      <c r="Q34" s="38">
        <v>37391.943403220001</v>
      </c>
      <c r="R34" s="38">
        <v>35412.079358039999</v>
      </c>
      <c r="S34" s="89">
        <v>32039.150391309999</v>
      </c>
      <c r="T34" s="89">
        <v>31872.579697289999</v>
      </c>
      <c r="U34" s="89">
        <v>30227.07855405</v>
      </c>
      <c r="V34" s="89">
        <v>29481.682052730001</v>
      </c>
      <c r="W34" s="89">
        <v>29003.48982196</v>
      </c>
      <c r="X34" s="89">
        <v>28282.362587399999</v>
      </c>
      <c r="Y34" s="89">
        <v>27324.06626367</v>
      </c>
      <c r="Z34" s="89"/>
    </row>
    <row r="35" spans="2:26" s="1" customFormat="1" ht="15.6" customHeight="1">
      <c r="B35" s="44" t="s">
        <v>197</v>
      </c>
      <c r="C35" s="38">
        <v>3950.6200134421269</v>
      </c>
      <c r="D35" s="38">
        <v>3185.7479050249167</v>
      </c>
      <c r="E35" s="38">
        <v>2419.0603681650309</v>
      </c>
      <c r="F35" s="38">
        <v>2206.3298099303011</v>
      </c>
      <c r="G35" s="38">
        <v>1591.3910615704503</v>
      </c>
      <c r="H35" s="38">
        <v>1587.0597081016549</v>
      </c>
      <c r="I35" s="38">
        <v>1583.007578143398</v>
      </c>
      <c r="J35" s="38">
        <v>1576.6514710104593</v>
      </c>
      <c r="K35" s="38">
        <v>1574.8183216681373</v>
      </c>
      <c r="L35" s="38">
        <v>1573.6309025514852</v>
      </c>
      <c r="M35" s="38">
        <v>1561.6784096425172</v>
      </c>
      <c r="N35" s="38">
        <v>1547.2999858652356</v>
      </c>
      <c r="O35" s="38">
        <v>1541.7160266582716</v>
      </c>
      <c r="P35" s="38">
        <v>1491.0171067783554</v>
      </c>
      <c r="Q35" s="38">
        <v>1314.8445372339415</v>
      </c>
      <c r="R35" s="38">
        <v>1243.9214193444593</v>
      </c>
      <c r="S35" s="89">
        <v>1133.1424809302341</v>
      </c>
      <c r="T35" s="89">
        <v>1130.5179565525361</v>
      </c>
      <c r="U35" s="89">
        <v>1082.240255281936</v>
      </c>
      <c r="V35" s="89">
        <v>1057.2519491604864</v>
      </c>
      <c r="W35" s="89">
        <v>1045.170804394955</v>
      </c>
      <c r="X35" s="89">
        <v>1028.4345895841516</v>
      </c>
      <c r="Y35" s="89">
        <v>1005.437320888789</v>
      </c>
      <c r="Z35" s="89"/>
    </row>
    <row r="36" spans="2:26" s="1" customFormat="1" ht="15.6" customHeight="1"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89"/>
      <c r="T36" s="89"/>
      <c r="U36" s="89"/>
      <c r="V36" s="89"/>
      <c r="W36" s="89"/>
      <c r="X36" s="89"/>
      <c r="Y36" s="89"/>
      <c r="Z36" s="89"/>
    </row>
    <row r="37" spans="2:26" s="43" customFormat="1" ht="25.5" customHeight="1">
      <c r="B37" s="32" t="s">
        <v>203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151966</v>
      </c>
      <c r="H37" s="33">
        <v>169207</v>
      </c>
      <c r="I37" s="33">
        <v>182172</v>
      </c>
      <c r="J37" s="33">
        <v>115392</v>
      </c>
      <c r="K37" s="33">
        <v>138497</v>
      </c>
      <c r="L37" s="33">
        <v>132045</v>
      </c>
      <c r="M37" s="33">
        <v>104797</v>
      </c>
      <c r="N37" s="33">
        <v>102183</v>
      </c>
      <c r="O37" s="33">
        <v>107574</v>
      </c>
      <c r="P37" s="33">
        <v>122573</v>
      </c>
      <c r="Q37" s="33">
        <v>122729</v>
      </c>
      <c r="R37" s="33">
        <v>118084</v>
      </c>
      <c r="S37" s="88">
        <v>163602</v>
      </c>
      <c r="T37" s="88">
        <v>134991</v>
      </c>
      <c r="U37" s="88">
        <v>133121</v>
      </c>
      <c r="V37" s="88">
        <v>143408</v>
      </c>
      <c r="W37" s="88">
        <v>160348</v>
      </c>
      <c r="X37" s="88">
        <v>142186</v>
      </c>
      <c r="Y37" s="88">
        <v>156966</v>
      </c>
      <c r="Z37" s="88"/>
    </row>
    <row r="38" spans="2:26" s="43" customFormat="1" ht="25.5" customHeight="1">
      <c r="B38" s="32" t="s">
        <v>204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45019.225028350003</v>
      </c>
      <c r="H38" s="33">
        <v>45736.887936760002</v>
      </c>
      <c r="I38" s="33">
        <v>41408.592959319998</v>
      </c>
      <c r="J38" s="33">
        <v>44283.875058129997</v>
      </c>
      <c r="K38" s="33">
        <v>44935.717382919996</v>
      </c>
      <c r="L38" s="33">
        <v>47933.313817599999</v>
      </c>
      <c r="M38" s="33">
        <v>45383.169141389997</v>
      </c>
      <c r="N38" s="33">
        <v>48951.775120029997</v>
      </c>
      <c r="O38" s="33">
        <v>54765.287854100003</v>
      </c>
      <c r="P38" s="33">
        <v>55346.703847860001</v>
      </c>
      <c r="Q38" s="33">
        <v>68563.116732619994</v>
      </c>
      <c r="R38" s="33">
        <v>80797.150376909995</v>
      </c>
      <c r="S38" s="88">
        <v>97150.066600859995</v>
      </c>
      <c r="T38" s="88">
        <v>101597.8271712</v>
      </c>
      <c r="U38" s="88">
        <v>102676.99607928</v>
      </c>
      <c r="V38" s="88">
        <v>102843.22400300999</v>
      </c>
      <c r="W38" s="88">
        <v>106076.23543539</v>
      </c>
      <c r="X38" s="88">
        <v>121781.11703751</v>
      </c>
      <c r="Y38" s="88">
        <v>117037.4282833</v>
      </c>
      <c r="Z38" s="88"/>
    </row>
    <row r="39" spans="2:26" s="43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88"/>
      <c r="T39" s="88"/>
      <c r="U39" s="88"/>
      <c r="V39" s="88"/>
      <c r="W39" s="88"/>
      <c r="X39" s="88"/>
      <c r="Y39" s="88"/>
      <c r="Z39" s="88"/>
    </row>
    <row r="40" spans="2:26" s="43" customFormat="1" ht="15.6" customHeight="1">
      <c r="B40" s="32" t="s">
        <v>205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  <c r="V40" s="35"/>
      <c r="W40" s="35"/>
      <c r="X40" s="35"/>
      <c r="Y40" s="35"/>
      <c r="Z40" s="35"/>
    </row>
    <row r="41" spans="2:26" ht="15.6" customHeight="1">
      <c r="B41" s="37" t="s">
        <v>206</v>
      </c>
      <c r="C41" s="39">
        <v>45.319425464634286</v>
      </c>
      <c r="D41" s="39">
        <v>46.259361094595661</v>
      </c>
      <c r="E41" s="39">
        <v>45.377454500223777</v>
      </c>
      <c r="F41" s="39">
        <v>42.046898720979357</v>
      </c>
      <c r="G41" s="39">
        <v>40.026933336593864</v>
      </c>
      <c r="H41" s="39">
        <v>41.177336324572174</v>
      </c>
      <c r="I41" s="39">
        <v>40.075511208724024</v>
      </c>
      <c r="J41" s="39">
        <v>43.608363056087413</v>
      </c>
      <c r="K41" s="39">
        <v>41.593878933257407</v>
      </c>
      <c r="L41" s="39">
        <v>41.072850810917558</v>
      </c>
      <c r="M41" s="39">
        <v>39.898582102449041</v>
      </c>
      <c r="N41" s="39">
        <v>40.744685560077762</v>
      </c>
      <c r="O41" s="39">
        <v>39.974488240915626</v>
      </c>
      <c r="P41" s="39">
        <v>40.160583281713286</v>
      </c>
      <c r="Q41" s="39">
        <v>39.700008729506493</v>
      </c>
      <c r="R41" s="39">
        <v>39.829264490631466</v>
      </c>
      <c r="S41" s="40">
        <v>37.67747481002209</v>
      </c>
      <c r="T41" s="40">
        <v>38.117825835533196</v>
      </c>
      <c r="U41" s="40">
        <v>37.503662324568353</v>
      </c>
      <c r="V41" s="40">
        <v>37.625477581461844</v>
      </c>
      <c r="W41" s="40">
        <v>37.441730998466277</v>
      </c>
      <c r="X41" s="40">
        <v>36.989534007451184</v>
      </c>
      <c r="Y41" s="40">
        <v>36.271386985554813</v>
      </c>
      <c r="Z41" s="40"/>
    </row>
    <row r="42" spans="2:26" ht="15.6" customHeight="1">
      <c r="B42" s="37" t="s">
        <v>207</v>
      </c>
      <c r="C42" s="39">
        <v>55.805461991400641</v>
      </c>
      <c r="D42" s="39">
        <v>49.433490555043392</v>
      </c>
      <c r="E42" s="39">
        <v>43.87226957471789</v>
      </c>
      <c r="F42" s="39">
        <v>42.784787834585714</v>
      </c>
      <c r="G42" s="39">
        <v>36.852887568097479</v>
      </c>
      <c r="H42" s="39">
        <v>38.203235625168688</v>
      </c>
      <c r="I42" s="39">
        <v>37.465648538163542</v>
      </c>
      <c r="J42" s="39">
        <v>39.651739452135445</v>
      </c>
      <c r="K42" s="39">
        <v>39.069531999907113</v>
      </c>
      <c r="L42" s="39">
        <v>39.017647751613005</v>
      </c>
      <c r="M42" s="39">
        <v>38.817001956780871</v>
      </c>
      <c r="N42" s="39">
        <v>39.652004357843815</v>
      </c>
      <c r="O42" s="39">
        <v>39.621252530953036</v>
      </c>
      <c r="P42" s="39">
        <v>37.978395079933414</v>
      </c>
      <c r="Q42" s="39">
        <v>37.815212761322428</v>
      </c>
      <c r="R42" s="39">
        <v>37.443376069571137</v>
      </c>
      <c r="S42" s="40">
        <v>36.684680793714882</v>
      </c>
      <c r="T42" s="40">
        <v>36.288033809573164</v>
      </c>
      <c r="U42" s="40">
        <v>35.736109778431384</v>
      </c>
      <c r="V42" s="40">
        <v>35.077184550591156</v>
      </c>
      <c r="W42" s="40">
        <v>34.899537475180111</v>
      </c>
      <c r="X42" s="40">
        <v>33.1446920413456</v>
      </c>
      <c r="Y42" s="40">
        <v>31.722064375445687</v>
      </c>
      <c r="Z42" s="40"/>
    </row>
    <row r="43" spans="2:26" ht="15.6" customHeight="1"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  <c r="V43" s="40"/>
      <c r="W43" s="40"/>
      <c r="X43" s="40"/>
      <c r="Y43" s="40"/>
      <c r="Z43" s="40"/>
    </row>
    <row r="44" spans="2:26" s="43" customFormat="1" ht="25.5" customHeight="1">
      <c r="B44" s="32" t="s">
        <v>208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25302.146288329997</v>
      </c>
      <c r="H44" s="33">
        <v>26293.072154866699</v>
      </c>
      <c r="I44" s="33">
        <v>27042.411072379997</v>
      </c>
      <c r="J44" s="33">
        <v>24923.749796029995</v>
      </c>
      <c r="K44" s="33">
        <v>25695.053091029979</v>
      </c>
      <c r="L44" s="33">
        <v>25373.81479389</v>
      </c>
      <c r="M44" s="33">
        <v>28515.199522491799</v>
      </c>
      <c r="N44" s="33">
        <v>28802.486967339999</v>
      </c>
      <c r="O44" s="33">
        <v>29048.75290360998</v>
      </c>
      <c r="P44" s="33">
        <v>26525.74924846998</v>
      </c>
      <c r="Q44" s="33">
        <v>26140.390056199991</v>
      </c>
      <c r="R44" s="33">
        <v>26137.111026760005</v>
      </c>
      <c r="S44" s="88">
        <v>29132.886207689997</v>
      </c>
      <c r="T44" s="88">
        <v>28820.912711669989</v>
      </c>
      <c r="U44" s="88">
        <v>28543.179233399991</v>
      </c>
      <c r="V44" s="88">
        <v>27034.786704739989</v>
      </c>
      <c r="W44" s="88">
        <v>28000.059121380003</v>
      </c>
      <c r="X44" s="88">
        <v>27840.225505890005</v>
      </c>
      <c r="Y44" s="88">
        <v>28357.703024290004</v>
      </c>
      <c r="Z44" s="88"/>
    </row>
    <row r="45" spans="2:26" s="43" customFormat="1" ht="15.6" customHeight="1">
      <c r="B45" s="32" t="s">
        <v>209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2933.3</v>
      </c>
      <c r="H45" s="33">
        <v>98</v>
      </c>
      <c r="I45" s="33">
        <v>689</v>
      </c>
      <c r="J45" s="33">
        <v>-2189.6000000000004</v>
      </c>
      <c r="K45" s="33">
        <v>678.80000000000007</v>
      </c>
      <c r="L45" s="33">
        <v>660.6</v>
      </c>
      <c r="M45" s="33">
        <v>1155</v>
      </c>
      <c r="N45" s="33">
        <v>-368.70000000000005</v>
      </c>
      <c r="O45" s="33">
        <v>460.5</v>
      </c>
      <c r="P45" s="33">
        <v>-197.5</v>
      </c>
      <c r="Q45" s="33">
        <v>-208.3</v>
      </c>
      <c r="R45" s="33">
        <v>-29</v>
      </c>
      <c r="S45" s="88">
        <v>289.20000000000005</v>
      </c>
      <c r="T45" s="88">
        <v>20</v>
      </c>
      <c r="U45" s="88">
        <v>200</v>
      </c>
      <c r="V45" s="88">
        <v>50.5</v>
      </c>
      <c r="W45" s="88">
        <v>-50</v>
      </c>
      <c r="X45" s="88">
        <v>0</v>
      </c>
      <c r="Y45" s="88">
        <v>583.29999999999995</v>
      </c>
      <c r="Z45" s="88">
        <v>168</v>
      </c>
    </row>
    <row r="46" spans="2:26" ht="15.6" customHeight="1">
      <c r="B46" s="37" t="s">
        <v>210</v>
      </c>
      <c r="C46" s="38">
        <v>119.991</v>
      </c>
      <c r="D46" s="38">
        <v>115</v>
      </c>
      <c r="E46" s="38">
        <v>50</v>
      </c>
      <c r="F46" s="38">
        <v>519</v>
      </c>
      <c r="G46" s="38">
        <v>2983.3</v>
      </c>
      <c r="H46" s="38">
        <v>348</v>
      </c>
      <c r="I46" s="38">
        <v>734</v>
      </c>
      <c r="J46" s="38">
        <v>264</v>
      </c>
      <c r="K46" s="38">
        <v>723.30000000000007</v>
      </c>
      <c r="L46" s="38">
        <v>660.6</v>
      </c>
      <c r="M46" s="38">
        <v>1155</v>
      </c>
      <c r="N46" s="38">
        <v>130</v>
      </c>
      <c r="O46" s="38">
        <v>460.5</v>
      </c>
      <c r="P46" s="38">
        <v>34</v>
      </c>
      <c r="Q46" s="38">
        <v>0</v>
      </c>
      <c r="R46" s="38">
        <v>41</v>
      </c>
      <c r="S46" s="89">
        <v>378.6</v>
      </c>
      <c r="T46" s="89">
        <v>40</v>
      </c>
      <c r="U46" s="89">
        <v>200</v>
      </c>
      <c r="V46" s="89">
        <v>50.5</v>
      </c>
      <c r="W46" s="89">
        <v>0</v>
      </c>
      <c r="X46" s="89">
        <v>0</v>
      </c>
      <c r="Y46" s="89">
        <v>682.8</v>
      </c>
      <c r="Z46" s="89">
        <v>168</v>
      </c>
    </row>
    <row r="47" spans="2:26" ht="15.6" customHeight="1">
      <c r="B47" s="37" t="s">
        <v>211</v>
      </c>
      <c r="C47" s="38">
        <v>28.6</v>
      </c>
      <c r="D47" s="38">
        <v>234.4</v>
      </c>
      <c r="E47" s="38">
        <v>232.50000000000003</v>
      </c>
      <c r="F47" s="38">
        <v>180.5</v>
      </c>
      <c r="G47" s="38">
        <v>50</v>
      </c>
      <c r="H47" s="38">
        <v>250</v>
      </c>
      <c r="I47" s="38">
        <v>45</v>
      </c>
      <c r="J47" s="38">
        <v>2453.6000000000004</v>
      </c>
      <c r="K47" s="38">
        <v>44.5</v>
      </c>
      <c r="L47" s="38">
        <v>0</v>
      </c>
      <c r="M47" s="38">
        <v>0</v>
      </c>
      <c r="N47" s="38">
        <v>498.70000000000005</v>
      </c>
      <c r="O47" s="38">
        <v>0</v>
      </c>
      <c r="P47" s="38">
        <v>231.5</v>
      </c>
      <c r="Q47" s="38">
        <v>208.3</v>
      </c>
      <c r="R47" s="38">
        <v>70</v>
      </c>
      <c r="S47" s="89">
        <v>89.4</v>
      </c>
      <c r="T47" s="89">
        <v>20</v>
      </c>
      <c r="U47" s="89">
        <v>0</v>
      </c>
      <c r="V47" s="89">
        <v>0</v>
      </c>
      <c r="W47" s="89">
        <v>50</v>
      </c>
      <c r="X47" s="89">
        <v>0</v>
      </c>
      <c r="Y47" s="89">
        <v>99.5</v>
      </c>
      <c r="Z47" s="89">
        <v>0</v>
      </c>
    </row>
    <row r="48" spans="2:26" s="43" customFormat="1" ht="15.6" customHeight="1">
      <c r="B48" s="32" t="s">
        <v>212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-181.49319910912004</v>
      </c>
      <c r="H48" s="33">
        <v>-102.40647891874733</v>
      </c>
      <c r="I48" s="33">
        <v>-291.2714838635186</v>
      </c>
      <c r="J48" s="33">
        <v>-77.769791180517586</v>
      </c>
      <c r="K48" s="33">
        <v>-50.916711664402555</v>
      </c>
      <c r="L48" s="33">
        <v>-48.52261469227517</v>
      </c>
      <c r="M48" s="33">
        <v>-177.35305732677989</v>
      </c>
      <c r="N48" s="33">
        <v>-221.96590791190101</v>
      </c>
      <c r="O48" s="33">
        <v>-151.20567993204031</v>
      </c>
      <c r="P48" s="33">
        <v>-135.50222569660014</v>
      </c>
      <c r="Q48" s="33">
        <v>-53.462224682750048</v>
      </c>
      <c r="R48" s="33">
        <v>127.76120918148945</v>
      </c>
      <c r="S48" s="88">
        <v>84.561834727230007</v>
      </c>
      <c r="T48" s="88">
        <v>15.843236372109914</v>
      </c>
      <c r="U48" s="88">
        <v>38.729508606541231</v>
      </c>
      <c r="V48" s="88">
        <v>-259.7446495292802</v>
      </c>
      <c r="W48" s="88">
        <v>-469.42309470416126</v>
      </c>
      <c r="X48" s="88">
        <v>-246.50922131988023</v>
      </c>
      <c r="Y48" s="88">
        <v>-329.80165470582028</v>
      </c>
      <c r="Z48" s="88">
        <v>-298.17142084025005</v>
      </c>
    </row>
    <row r="49" spans="2:26" ht="15.6" customHeight="1">
      <c r="B49" s="37" t="s">
        <v>211</v>
      </c>
      <c r="C49" s="38">
        <v>59.63219719750586</v>
      </c>
      <c r="D49" s="38">
        <v>96.438361633280806</v>
      </c>
      <c r="E49" s="38">
        <v>736.46152415375059</v>
      </c>
      <c r="F49" s="38">
        <v>941.75774996731241</v>
      </c>
      <c r="G49" s="38">
        <v>1487.0673844575099</v>
      </c>
      <c r="H49" s="38">
        <v>1313.9014877171867</v>
      </c>
      <c r="I49" s="38">
        <v>1165.2552591049657</v>
      </c>
      <c r="J49" s="38">
        <v>1251.2509627511392</v>
      </c>
      <c r="K49" s="38">
        <v>736.4050842903921</v>
      </c>
      <c r="L49" s="38">
        <v>860.23827445623158</v>
      </c>
      <c r="M49" s="38">
        <v>1103.5608405318301</v>
      </c>
      <c r="N49" s="38">
        <v>1320.9136018325416</v>
      </c>
      <c r="O49" s="38">
        <v>1296.6279241822599</v>
      </c>
      <c r="P49" s="38">
        <v>1347.4662893801499</v>
      </c>
      <c r="Q49" s="38">
        <v>1304.02822371247</v>
      </c>
      <c r="R49" s="38">
        <v>1444.4480869284114</v>
      </c>
      <c r="S49" s="89">
        <v>1708.41015446965</v>
      </c>
      <c r="T49" s="89">
        <v>1085.57174921197</v>
      </c>
      <c r="U49" s="89">
        <v>1340.0304477072859</v>
      </c>
      <c r="V49" s="89">
        <v>1455.6282583781199</v>
      </c>
      <c r="W49" s="89">
        <v>1372.1598524733615</v>
      </c>
      <c r="X49" s="89">
        <v>1450.0842594906899</v>
      </c>
      <c r="Y49" s="89">
        <v>1613.5108014237999</v>
      </c>
      <c r="Z49" s="89">
        <v>1592.5715249971336</v>
      </c>
    </row>
    <row r="50" spans="2:26" ht="15.6" customHeight="1">
      <c r="B50" s="37" t="s">
        <v>210</v>
      </c>
      <c r="C50" s="38">
        <v>180.28724239337214</v>
      </c>
      <c r="D50" s="38">
        <v>134.26690328439699</v>
      </c>
      <c r="E50" s="38">
        <v>801.66288493962179</v>
      </c>
      <c r="F50" s="38">
        <v>831.68737986448309</v>
      </c>
      <c r="G50" s="38">
        <v>1668.5605835666299</v>
      </c>
      <c r="H50" s="38">
        <v>1416.307966635934</v>
      </c>
      <c r="I50" s="38">
        <v>1456.5267429684843</v>
      </c>
      <c r="J50" s="38">
        <v>1329.0207539316568</v>
      </c>
      <c r="K50" s="38">
        <v>787.32179595479465</v>
      </c>
      <c r="L50" s="38">
        <v>908.76088914850675</v>
      </c>
      <c r="M50" s="38">
        <v>1280.91389785861</v>
      </c>
      <c r="N50" s="38">
        <v>1542.8795097444427</v>
      </c>
      <c r="O50" s="38">
        <v>1447.8336041143002</v>
      </c>
      <c r="P50" s="38">
        <v>1482.96851507675</v>
      </c>
      <c r="Q50" s="38">
        <v>1357.49044839522</v>
      </c>
      <c r="R50" s="38">
        <v>1316.6868777469219</v>
      </c>
      <c r="S50" s="89">
        <v>1623.84831974242</v>
      </c>
      <c r="T50" s="89">
        <v>1069.7285128398601</v>
      </c>
      <c r="U50" s="89">
        <v>1301.3009391007447</v>
      </c>
      <c r="V50" s="89">
        <v>1715.3729079074001</v>
      </c>
      <c r="W50" s="89">
        <v>1841.5829471775228</v>
      </c>
      <c r="X50" s="89">
        <v>1696.5934808105701</v>
      </c>
      <c r="Y50" s="89">
        <v>1943.3124561296202</v>
      </c>
      <c r="Z50" s="89">
        <v>1890.7429458373833</v>
      </c>
    </row>
    <row r="51" spans="2:26" ht="15.6" customHeight="1">
      <c r="B51" s="4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89"/>
      <c r="T51" s="89"/>
      <c r="U51" s="89"/>
      <c r="V51" s="89"/>
      <c r="W51" s="89"/>
      <c r="X51" s="89"/>
      <c r="Y51" s="89"/>
      <c r="Z51" s="89"/>
    </row>
    <row r="52" spans="2:26" s="43" customFormat="1" ht="15.6" customHeight="1">
      <c r="B52" s="32" t="s">
        <v>213</v>
      </c>
      <c r="C52" s="46">
        <v>22</v>
      </c>
      <c r="D52" s="46">
        <v>14</v>
      </c>
      <c r="E52" s="46">
        <v>14.5</v>
      </c>
      <c r="F52" s="46">
        <v>18</v>
      </c>
      <c r="G52" s="46">
        <v>13.5</v>
      </c>
      <c r="H52" s="46">
        <v>11</v>
      </c>
      <c r="I52" s="46">
        <v>11</v>
      </c>
      <c r="J52" s="46">
        <v>10</v>
      </c>
      <c r="K52" s="46">
        <v>8</v>
      </c>
      <c r="L52" s="46">
        <v>8</v>
      </c>
      <c r="M52" s="46">
        <v>6</v>
      </c>
      <c r="N52" s="46">
        <v>6</v>
      </c>
      <c r="O52" s="46">
        <v>6</v>
      </c>
      <c r="P52" s="46">
        <v>6</v>
      </c>
      <c r="Q52" s="46">
        <v>6</v>
      </c>
      <c r="R52" s="46">
        <v>6</v>
      </c>
      <c r="S52" s="90">
        <v>6</v>
      </c>
      <c r="T52" s="90">
        <v>6</v>
      </c>
      <c r="U52" s="90">
        <v>6</v>
      </c>
      <c r="V52" s="90">
        <v>6.5</v>
      </c>
      <c r="W52" s="90">
        <v>7.5</v>
      </c>
      <c r="X52" s="90">
        <v>7.5</v>
      </c>
      <c r="Y52" s="90">
        <v>7.5</v>
      </c>
      <c r="Z52" s="90">
        <v>8</v>
      </c>
    </row>
    <row r="53" spans="2:26" s="43" customFormat="1" ht="15.6" customHeight="1">
      <c r="B53" s="3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90"/>
      <c r="T53" s="90"/>
      <c r="U53" s="90"/>
      <c r="V53" s="90"/>
      <c r="W53" s="90"/>
      <c r="X53" s="90"/>
      <c r="Y53" s="90"/>
      <c r="Z53" s="90"/>
    </row>
    <row r="54" spans="2:26" s="43" customFormat="1" ht="36.75" customHeight="1">
      <c r="B54" s="32" t="s">
        <v>220</v>
      </c>
      <c r="C54" s="46">
        <v>18.219253133059603</v>
      </c>
      <c r="D54" s="46">
        <v>15.155833429784341</v>
      </c>
      <c r="E54" s="46">
        <v>15.381072413550394</v>
      </c>
      <c r="F54" s="46">
        <v>17.953004858215884</v>
      </c>
      <c r="G54" s="46">
        <v>16.24462709063291</v>
      </c>
      <c r="H54" s="46">
        <v>14.856886512389464</v>
      </c>
      <c r="I54" s="46">
        <v>14.789057442275791</v>
      </c>
      <c r="J54" s="46">
        <v>15.572145439193317</v>
      </c>
      <c r="K54" s="46">
        <v>14.423293375796518</v>
      </c>
      <c r="L54" s="46">
        <v>13.653419750542714</v>
      </c>
      <c r="M54" s="46">
        <v>13.086573312307905</v>
      </c>
      <c r="N54" s="46">
        <v>12.550701817629633</v>
      </c>
      <c r="O54" s="46">
        <v>12.216060322356666</v>
      </c>
      <c r="P54" s="46">
        <v>11.869219257921369</v>
      </c>
      <c r="Q54" s="46">
        <v>11.509814694130316</v>
      </c>
      <c r="R54" s="46">
        <v>12.039426347228009</v>
      </c>
      <c r="S54" s="90">
        <v>11.900490846135039</v>
      </c>
      <c r="T54" s="90">
        <v>12.003915449699086</v>
      </c>
      <c r="U54" s="90">
        <v>11.723471789909794</v>
      </c>
      <c r="V54" s="90">
        <v>11.774233091099372</v>
      </c>
      <c r="W54" s="90">
        <v>11.869917360791352</v>
      </c>
      <c r="X54" s="90">
        <v>12.749676591719547</v>
      </c>
      <c r="Y54" s="90">
        <v>12.690502886622047</v>
      </c>
      <c r="Z54" s="90"/>
    </row>
    <row r="55" spans="2:26" ht="15.6" customHeight="1">
      <c r="B55" s="37" t="s">
        <v>195</v>
      </c>
      <c r="C55" s="47">
        <v>21.253080208241613</v>
      </c>
      <c r="D55" s="47">
        <v>17.247713823082115</v>
      </c>
      <c r="E55" s="47">
        <v>17.507474545921056</v>
      </c>
      <c r="F55" s="47">
        <v>21.745374728807796</v>
      </c>
      <c r="G55" s="47">
        <v>18.581431856954133</v>
      </c>
      <c r="H55" s="47">
        <v>17.325973808698684</v>
      </c>
      <c r="I55" s="47">
        <v>16.28972049455113</v>
      </c>
      <c r="J55" s="47">
        <v>16.856404016767968</v>
      </c>
      <c r="K55" s="47">
        <v>15.871876355557088</v>
      </c>
      <c r="L55" s="47">
        <v>14.599358345192424</v>
      </c>
      <c r="M55" s="47">
        <v>14.126275307321837</v>
      </c>
      <c r="N55" s="47">
        <v>13.326318162355921</v>
      </c>
      <c r="O55" s="47">
        <v>13.029841733148952</v>
      </c>
      <c r="P55" s="47">
        <v>12.657922254816329</v>
      </c>
      <c r="Q55" s="47">
        <v>12.186002248971244</v>
      </c>
      <c r="R55" s="47">
        <v>12.658228618309488</v>
      </c>
      <c r="S55" s="91">
        <v>12.580935046463257</v>
      </c>
      <c r="T55" s="91">
        <v>12.729606843812423</v>
      </c>
      <c r="U55" s="91">
        <v>12.506020899186289</v>
      </c>
      <c r="V55" s="91">
        <v>12.514219626579745</v>
      </c>
      <c r="W55" s="91">
        <v>12.648873229297825</v>
      </c>
      <c r="X55" s="91">
        <v>13.667647019726219</v>
      </c>
      <c r="Y55" s="91">
        <v>13.581853909294697</v>
      </c>
      <c r="Z55" s="91"/>
    </row>
    <row r="56" spans="2:26" ht="15.6" customHeight="1">
      <c r="B56" s="37" t="s">
        <v>196</v>
      </c>
      <c r="C56" s="47">
        <v>8.9893186447107141</v>
      </c>
      <c r="D56" s="47">
        <v>7.6341999471192947</v>
      </c>
      <c r="E56" s="47">
        <v>6.5497934051993125</v>
      </c>
      <c r="F56" s="47">
        <v>5.7284153493976424</v>
      </c>
      <c r="G56" s="47">
        <v>5.0484010447869716</v>
      </c>
      <c r="H56" s="47">
        <v>4.128390694633322</v>
      </c>
      <c r="I56" s="47">
        <v>5.0239746784076535</v>
      </c>
      <c r="J56" s="47">
        <v>5.4526146411286094</v>
      </c>
      <c r="K56" s="47">
        <v>4.7501302885771111</v>
      </c>
      <c r="L56" s="47">
        <v>4.8364959153764238</v>
      </c>
      <c r="M56" s="47">
        <v>5.147998211608158</v>
      </c>
      <c r="N56" s="47">
        <v>5.3876922490129058</v>
      </c>
      <c r="O56" s="47">
        <v>5.3613617838277259</v>
      </c>
      <c r="P56" s="47">
        <v>5.2122785665690072</v>
      </c>
      <c r="Q56" s="47">
        <v>5.2166375627407175</v>
      </c>
      <c r="R56" s="47">
        <v>5.0741970415615496</v>
      </c>
      <c r="S56" s="91">
        <v>5.1938723632242381</v>
      </c>
      <c r="T56" s="91">
        <v>4.4246547035793062</v>
      </c>
      <c r="U56" s="91">
        <v>4.366516910184818</v>
      </c>
      <c r="V56" s="91">
        <v>4.3770204899527858</v>
      </c>
      <c r="W56" s="91">
        <v>4.9080131109269542</v>
      </c>
      <c r="X56" s="91">
        <v>4.7883312708646111</v>
      </c>
      <c r="Y56" s="91">
        <v>5.3395908041903466</v>
      </c>
      <c r="Z56" s="91"/>
    </row>
    <row r="57" spans="2:26" ht="15.6" customHeight="1">
      <c r="B57" s="36" t="s">
        <v>124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91"/>
      <c r="T57" s="91"/>
      <c r="U57" s="91"/>
      <c r="V57" s="91"/>
      <c r="W57" s="91"/>
      <c r="X57" s="91"/>
      <c r="Y57" s="91"/>
      <c r="Z57" s="91"/>
    </row>
    <row r="58" spans="2:26" s="43" customFormat="1" ht="15.6" customHeight="1">
      <c r="B58" s="41" t="s">
        <v>214</v>
      </c>
      <c r="C58" s="46">
        <v>17.671779499680326</v>
      </c>
      <c r="D58" s="46">
        <v>14.20751044522849</v>
      </c>
      <c r="E58" s="46">
        <v>14.123201527985417</v>
      </c>
      <c r="F58" s="46">
        <v>16.913641044189944</v>
      </c>
      <c r="G58" s="46">
        <v>13.510732866373981</v>
      </c>
      <c r="H58" s="46">
        <v>11.865883060625334</v>
      </c>
      <c r="I58" s="46">
        <v>11.68096979339647</v>
      </c>
      <c r="J58" s="46">
        <v>12.853258138441547</v>
      </c>
      <c r="K58" s="46">
        <v>12.226290228572752</v>
      </c>
      <c r="L58" s="46">
        <v>10.986200980814603</v>
      </c>
      <c r="M58" s="46">
        <v>10.065094218658253</v>
      </c>
      <c r="N58" s="46">
        <v>9.6591058137357138</v>
      </c>
      <c r="O58" s="46">
        <v>9.222100532122969</v>
      </c>
      <c r="P58" s="46">
        <v>9.1129609043989444</v>
      </c>
      <c r="Q58" s="46">
        <v>8.9901034944031473</v>
      </c>
      <c r="R58" s="46">
        <v>8.9571603410857801</v>
      </c>
      <c r="S58" s="90">
        <v>8.7913380404349013</v>
      </c>
      <c r="T58" s="90">
        <v>8.8433200549484372</v>
      </c>
      <c r="U58" s="90">
        <v>8.4045548074473668</v>
      </c>
      <c r="V58" s="90">
        <v>8.4742444933567356</v>
      </c>
      <c r="W58" s="90">
        <v>8.8502824446090749</v>
      </c>
      <c r="X58" s="90">
        <v>8.9525680515803767</v>
      </c>
      <c r="Y58" s="90">
        <v>9.0414395140602384</v>
      </c>
      <c r="Z58" s="90"/>
    </row>
    <row r="59" spans="2:26" ht="15.6" customHeight="1">
      <c r="B59" s="44" t="s">
        <v>195</v>
      </c>
      <c r="C59" s="47">
        <v>20.758041517103216</v>
      </c>
      <c r="D59" s="47">
        <v>16.183219009416856</v>
      </c>
      <c r="E59" s="47">
        <v>16.175968853843695</v>
      </c>
      <c r="F59" s="47">
        <v>20.761781243081565</v>
      </c>
      <c r="G59" s="47">
        <v>15.677381844717582</v>
      </c>
      <c r="H59" s="47">
        <v>14.035785442176639</v>
      </c>
      <c r="I59" s="47">
        <v>12.916311272511221</v>
      </c>
      <c r="J59" s="47">
        <v>13.977264328209396</v>
      </c>
      <c r="K59" s="47">
        <v>13.507711347511776</v>
      </c>
      <c r="L59" s="47">
        <v>11.752119467998755</v>
      </c>
      <c r="M59" s="47">
        <v>10.835540163698592</v>
      </c>
      <c r="N59" s="47">
        <v>10.204902171102328</v>
      </c>
      <c r="O59" s="47">
        <v>9.7736445964118452</v>
      </c>
      <c r="P59" s="47">
        <v>9.6631264503005294</v>
      </c>
      <c r="Q59" s="47">
        <v>9.4671379911398539</v>
      </c>
      <c r="R59" s="47">
        <v>9.3714263073297435</v>
      </c>
      <c r="S59" s="91">
        <v>9.2463324424867821</v>
      </c>
      <c r="T59" s="91">
        <v>9.3578538227433583</v>
      </c>
      <c r="U59" s="91">
        <v>8.9294258972310416</v>
      </c>
      <c r="V59" s="91">
        <v>8.9739046913033871</v>
      </c>
      <c r="W59" s="91">
        <v>9.3799589040087721</v>
      </c>
      <c r="X59" s="91">
        <v>9.5661877160913207</v>
      </c>
      <c r="Y59" s="91">
        <v>9.6135466783506605</v>
      </c>
      <c r="Z59" s="91"/>
    </row>
    <row r="60" spans="2:26" ht="15.6" customHeight="1">
      <c r="B60" s="44" t="s">
        <v>196</v>
      </c>
      <c r="C60" s="47">
        <v>8.9540628240950042</v>
      </c>
      <c r="D60" s="47">
        <v>7.6665283825106156</v>
      </c>
      <c r="E60" s="47">
        <v>6.5404377828540845</v>
      </c>
      <c r="F60" s="47">
        <v>5.6992526475471088</v>
      </c>
      <c r="G60" s="47">
        <v>5.0454426844779627</v>
      </c>
      <c r="H60" s="47">
        <v>4.1130990150346323</v>
      </c>
      <c r="I60" s="47">
        <v>5.0196850847987333</v>
      </c>
      <c r="J60" s="47">
        <v>5.4465422950785252</v>
      </c>
      <c r="K60" s="47">
        <v>4.7103060409629691</v>
      </c>
      <c r="L60" s="47">
        <v>4.8163298050846333</v>
      </c>
      <c r="M60" s="47">
        <v>5.1361818149822218</v>
      </c>
      <c r="N60" s="47">
        <v>5.355601406142525</v>
      </c>
      <c r="O60" s="47">
        <v>5.3430468412044378</v>
      </c>
      <c r="P60" s="47">
        <v>5.1932596557049369</v>
      </c>
      <c r="Q60" s="47">
        <v>5.1920218500943944</v>
      </c>
      <c r="R60" s="47">
        <v>5.022785486023813</v>
      </c>
      <c r="S60" s="91">
        <v>5.138069515712024</v>
      </c>
      <c r="T60" s="91">
        <v>4.363212067504894</v>
      </c>
      <c r="U60" s="91">
        <v>4.3180443936799398</v>
      </c>
      <c r="V60" s="91">
        <v>4.3270149507359283</v>
      </c>
      <c r="W60" s="91">
        <v>4.8897712881553703</v>
      </c>
      <c r="X60" s="91">
        <v>4.7492537185680543</v>
      </c>
      <c r="Y60" s="91">
        <v>5.2954620947365827</v>
      </c>
      <c r="Z60" s="91"/>
    </row>
    <row r="61" spans="2:26" s="43" customFormat="1" ht="15.6" customHeight="1">
      <c r="B61" s="41" t="s">
        <v>215</v>
      </c>
      <c r="C61" s="46">
        <v>27.375683160142053</v>
      </c>
      <c r="D61" s="46">
        <v>29.670808695377431</v>
      </c>
      <c r="E61" s="46">
        <v>29.693138315973677</v>
      </c>
      <c r="F61" s="46">
        <v>31.388734799629948</v>
      </c>
      <c r="G61" s="46">
        <v>33.108686402457202</v>
      </c>
      <c r="H61" s="46">
        <v>33.432194403800501</v>
      </c>
      <c r="I61" s="46">
        <v>33.559960125644402</v>
      </c>
      <c r="J61" s="46">
        <v>33.334127816655901</v>
      </c>
      <c r="K61" s="46">
        <v>33.665652048887502</v>
      </c>
      <c r="L61" s="46">
        <v>32.880101309143697</v>
      </c>
      <c r="M61" s="46">
        <v>32.407974747156402</v>
      </c>
      <c r="N61" s="46">
        <v>31.566985839738301</v>
      </c>
      <c r="O61" s="46">
        <v>31.270728940406297</v>
      </c>
      <c r="P61" s="46">
        <v>30.276037028137001</v>
      </c>
      <c r="Q61" s="46">
        <v>29.520424088628403</v>
      </c>
      <c r="R61" s="46">
        <v>30.421547647528197</v>
      </c>
      <c r="S61" s="90">
        <v>29.901234677145297</v>
      </c>
      <c r="T61" s="90">
        <v>30.324298105901597</v>
      </c>
      <c r="U61" s="90">
        <v>29.798573893159801</v>
      </c>
      <c r="V61" s="90">
        <v>29.762920857051601</v>
      </c>
      <c r="W61" s="90">
        <v>29.582663309857704</v>
      </c>
      <c r="X61" s="90">
        <v>29.621302542590801</v>
      </c>
      <c r="Y61" s="90">
        <v>30.081877213344502</v>
      </c>
      <c r="Z61" s="90"/>
    </row>
    <row r="62" spans="2:26" ht="15.6" customHeight="1">
      <c r="B62" s="44" t="s">
        <v>195</v>
      </c>
      <c r="C62" s="47">
        <v>27.49309564932862</v>
      </c>
      <c r="D62" s="47">
        <v>29.682769935977937</v>
      </c>
      <c r="E62" s="47">
        <v>29.747665028221405</v>
      </c>
      <c r="F62" s="47">
        <v>31.463781130907918</v>
      </c>
      <c r="G62" s="47">
        <v>33.132994843876503</v>
      </c>
      <c r="H62" s="47">
        <v>33.456574493345101</v>
      </c>
      <c r="I62" s="47">
        <v>33.592236327252202</v>
      </c>
      <c r="J62" s="47">
        <v>33.3475675070951</v>
      </c>
      <c r="K62" s="47">
        <v>33.711386530740199</v>
      </c>
      <c r="L62" s="47">
        <v>32.9105353110075</v>
      </c>
      <c r="M62" s="47">
        <v>32.449229011231701</v>
      </c>
      <c r="N62" s="47">
        <v>31.598799532791801</v>
      </c>
      <c r="O62" s="47">
        <v>31.284726313540101</v>
      </c>
      <c r="P62" s="47">
        <v>30.308779515305201</v>
      </c>
      <c r="Q62" s="47">
        <v>29.5394550961548</v>
      </c>
      <c r="R62" s="47">
        <v>30.438116619229703</v>
      </c>
      <c r="S62" s="91">
        <v>29.918892005377199</v>
      </c>
      <c r="T62" s="91">
        <v>30.3498466204686</v>
      </c>
      <c r="U62" s="91">
        <v>29.798104471607203</v>
      </c>
      <c r="V62" s="91">
        <v>29.775247961873799</v>
      </c>
      <c r="W62" s="91">
        <v>29.587368241046097</v>
      </c>
      <c r="X62" s="91">
        <v>29.626884126551499</v>
      </c>
      <c r="Y62" s="91">
        <v>30.080474690577699</v>
      </c>
      <c r="Z62" s="91"/>
    </row>
    <row r="63" spans="2:26" ht="15.6" customHeight="1">
      <c r="B63" s="44" t="s">
        <v>196</v>
      </c>
      <c r="C63" s="47">
        <v>11.179492838829166</v>
      </c>
      <c r="D63" s="47">
        <v>24.743484432559484</v>
      </c>
      <c r="E63" s="47">
        <v>11.210157754149348</v>
      </c>
      <c r="F63" s="47">
        <v>12.172722875328221</v>
      </c>
      <c r="G63" s="47">
        <v>9.0313499065443601</v>
      </c>
      <c r="H63" s="47">
        <v>8.1965244203247192</v>
      </c>
      <c r="I63" s="47">
        <v>10.3874222895789</v>
      </c>
      <c r="J63" s="47">
        <v>13.9485656886222</v>
      </c>
      <c r="K63" s="47">
        <v>14.567091468298099</v>
      </c>
      <c r="L63" s="47">
        <v>16.596130625632401</v>
      </c>
      <c r="M63" s="47">
        <v>12.6923331090179</v>
      </c>
      <c r="N63" s="47">
        <v>18.994851447975599</v>
      </c>
      <c r="O63" s="47">
        <v>21.869886945288204</v>
      </c>
      <c r="P63" s="47">
        <v>15.8129508469386</v>
      </c>
      <c r="Q63" s="47">
        <v>17.499913197353901</v>
      </c>
      <c r="R63" s="47">
        <v>21.596682917462701</v>
      </c>
      <c r="S63" s="91">
        <v>21.663295627493696</v>
      </c>
      <c r="T63" s="91">
        <v>18.722711214663001</v>
      </c>
      <c r="U63" s="91">
        <v>30.196757572902904</v>
      </c>
      <c r="V63" s="91">
        <v>22.765377923404898</v>
      </c>
      <c r="W63" s="91">
        <v>25.242480316634499</v>
      </c>
      <c r="X63" s="91">
        <v>24.798129756200801</v>
      </c>
      <c r="Y63" s="91">
        <v>31.5916079322405</v>
      </c>
      <c r="Z63" s="91"/>
    </row>
    <row r="64" spans="2:26" ht="15.6" customHeight="1"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91"/>
      <c r="T64" s="91"/>
      <c r="U64" s="91"/>
      <c r="V64" s="91"/>
      <c r="W64" s="91"/>
      <c r="X64" s="91"/>
      <c r="Y64" s="91"/>
      <c r="Z64" s="91"/>
    </row>
    <row r="65" spans="2:26" s="43" customFormat="1" ht="37.35" customHeight="1">
      <c r="B65" s="32" t="s">
        <v>216</v>
      </c>
      <c r="C65" s="46">
        <v>10.501300000000001</v>
      </c>
      <c r="D65" s="46">
        <v>9.1570452438282519</v>
      </c>
      <c r="E65" s="46">
        <v>8.569200867828398</v>
      </c>
      <c r="F65" s="46">
        <v>12.70344772985387</v>
      </c>
      <c r="G65" s="46">
        <v>10.024368406022019</v>
      </c>
      <c r="H65" s="46">
        <v>8.5473688125674165</v>
      </c>
      <c r="I65" s="46">
        <v>6.5702506043400506</v>
      </c>
      <c r="J65" s="46">
        <v>7.0254055347964659</v>
      </c>
      <c r="K65" s="46">
        <v>7.2233984872253112</v>
      </c>
      <c r="L65" s="46">
        <v>6.3903780043497003</v>
      </c>
      <c r="M65" s="46">
        <v>5.6136951180866745</v>
      </c>
      <c r="N65" s="46">
        <v>4.7476289799163807</v>
      </c>
      <c r="O65" s="46">
        <v>4.4074706888830342</v>
      </c>
      <c r="P65" s="46">
        <v>4.2376748387271617</v>
      </c>
      <c r="Q65" s="46">
        <v>4.1682073713087187</v>
      </c>
      <c r="R65" s="46">
        <v>4.042363012868968</v>
      </c>
      <c r="S65" s="90">
        <v>4.017528737035498</v>
      </c>
      <c r="T65" s="90">
        <v>4.0756967402803017</v>
      </c>
      <c r="U65" s="90">
        <v>3.991744240700529</v>
      </c>
      <c r="V65" s="90">
        <v>3.9226240256701455</v>
      </c>
      <c r="W65" s="90">
        <v>3.9512554502045987</v>
      </c>
      <c r="X65" s="90">
        <v>4.0651256381865597</v>
      </c>
      <c r="Y65" s="90">
        <v>4.0558988304590295</v>
      </c>
      <c r="Z65" s="90"/>
    </row>
    <row r="66" spans="2:26" ht="15.6" customHeight="1">
      <c r="B66" s="37" t="s">
        <v>195</v>
      </c>
      <c r="C66" s="47">
        <v>11.5617</v>
      </c>
      <c r="D66" s="47">
        <v>9.9870770302809024</v>
      </c>
      <c r="E66" s="47">
        <v>9.5579588297520637</v>
      </c>
      <c r="F66" s="47">
        <v>14.160491640080018</v>
      </c>
      <c r="G66" s="47">
        <v>10.80755652445694</v>
      </c>
      <c r="H66" s="47">
        <v>9.4517289914721729</v>
      </c>
      <c r="I66" s="47">
        <v>7.380594267383759</v>
      </c>
      <c r="J66" s="47">
        <v>7.6809030317236227</v>
      </c>
      <c r="K66" s="47">
        <v>7.7575438048341416</v>
      </c>
      <c r="L66" s="47">
        <v>6.9088418471311179</v>
      </c>
      <c r="M66" s="47">
        <v>6.0454816063294814</v>
      </c>
      <c r="N66" s="47">
        <v>5.1132376598946738</v>
      </c>
      <c r="O66" s="47">
        <v>4.8032417402922718</v>
      </c>
      <c r="P66" s="47">
        <v>4.5753469946102756</v>
      </c>
      <c r="Q66" s="47">
        <v>4.5304369075957345</v>
      </c>
      <c r="R66" s="47">
        <v>4.4166572262281774</v>
      </c>
      <c r="S66" s="91">
        <v>4.366895328922805</v>
      </c>
      <c r="T66" s="91">
        <v>4.3493837692571509</v>
      </c>
      <c r="U66" s="91">
        <v>4.3113476021351387</v>
      </c>
      <c r="V66" s="91">
        <v>4.2765892305952802</v>
      </c>
      <c r="W66" s="91">
        <v>4.2712893460925221</v>
      </c>
      <c r="X66" s="91">
        <v>4.4081193035200519</v>
      </c>
      <c r="Y66" s="91">
        <v>4.3794670206551372</v>
      </c>
      <c r="Z66" s="91"/>
    </row>
    <row r="67" spans="2:26" ht="15.6" customHeight="1">
      <c r="B67" s="37" t="s">
        <v>196</v>
      </c>
      <c r="C67" s="47">
        <v>5.8379000000000003</v>
      </c>
      <c r="D67" s="47">
        <v>4.6255805021352465</v>
      </c>
      <c r="E67" s="47">
        <v>2.6635319484056481</v>
      </c>
      <c r="F67" s="47">
        <v>2.6031412097632289</v>
      </c>
      <c r="G67" s="47">
        <v>2.4075709886211243</v>
      </c>
      <c r="H67" s="47">
        <v>2.0304107444055934</v>
      </c>
      <c r="I67" s="47">
        <v>1.7944707766265315</v>
      </c>
      <c r="J67" s="47">
        <v>1.5813362464983456</v>
      </c>
      <c r="K67" s="47">
        <v>1.9634071969028863</v>
      </c>
      <c r="L67" s="47">
        <v>1.9128043147446716</v>
      </c>
      <c r="M67" s="47">
        <v>1.7554607947532908</v>
      </c>
      <c r="N67" s="47">
        <v>1.4268866301701897</v>
      </c>
      <c r="O67" s="47">
        <v>1.4379006847707974</v>
      </c>
      <c r="P67" s="47">
        <v>1.2435856813845514</v>
      </c>
      <c r="Q67" s="47">
        <v>1.2747728760814818</v>
      </c>
      <c r="R67" s="47">
        <v>1.3030094425986192</v>
      </c>
      <c r="S67" s="91">
        <v>1.1769646505280562</v>
      </c>
      <c r="T67" s="91">
        <v>1.1703426383902402</v>
      </c>
      <c r="U67" s="91">
        <v>1.0780401888726305</v>
      </c>
      <c r="V67" s="91">
        <v>0.78833575809864853</v>
      </c>
      <c r="W67" s="91">
        <v>0.82145799435256828</v>
      </c>
      <c r="X67" s="91">
        <v>0.77520385377755263</v>
      </c>
      <c r="Y67" s="91">
        <v>0.8091550077234192</v>
      </c>
      <c r="Z67" s="91"/>
    </row>
    <row r="68" spans="2:26" ht="15.6" customHeight="1">
      <c r="B68" s="36" t="s">
        <v>124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91"/>
      <c r="T68" s="91"/>
      <c r="U68" s="91"/>
      <c r="V68" s="91"/>
      <c r="W68" s="91"/>
      <c r="X68" s="91"/>
      <c r="Y68" s="91"/>
      <c r="Z68" s="91"/>
    </row>
    <row r="69" spans="2:26" s="43" customFormat="1" ht="15.6" customHeight="1">
      <c r="B69" s="41" t="s">
        <v>214</v>
      </c>
      <c r="C69" s="46">
        <v>10.2547</v>
      </c>
      <c r="D69" s="46">
        <v>8.9809378620039162</v>
      </c>
      <c r="E69" s="46">
        <v>8.9182820458683167</v>
      </c>
      <c r="F69" s="46">
        <v>13.873501603292125</v>
      </c>
      <c r="G69" s="46">
        <v>10.022145312353292</v>
      </c>
      <c r="H69" s="46">
        <v>8.1940036915118171</v>
      </c>
      <c r="I69" s="46">
        <v>5.9195718662099335</v>
      </c>
      <c r="J69" s="46">
        <v>6.8149228430384285</v>
      </c>
      <c r="K69" s="46">
        <v>7.016700107373258</v>
      </c>
      <c r="L69" s="46">
        <v>6.0315121175965674</v>
      </c>
      <c r="M69" s="46">
        <v>5.1370691082953277</v>
      </c>
      <c r="N69" s="46">
        <v>4.3016576346214173</v>
      </c>
      <c r="O69" s="46">
        <v>3.8478129495670759</v>
      </c>
      <c r="P69" s="46">
        <v>3.725960226266023</v>
      </c>
      <c r="Q69" s="46">
        <v>3.6651522785781792</v>
      </c>
      <c r="R69" s="46">
        <v>3.6294251867703013</v>
      </c>
      <c r="S69" s="90">
        <v>3.6207855309429968</v>
      </c>
      <c r="T69" s="90">
        <v>3.6623606179650094</v>
      </c>
      <c r="U69" s="90">
        <v>3.6189182718490294</v>
      </c>
      <c r="V69" s="90">
        <v>3.6440912463514095</v>
      </c>
      <c r="W69" s="90">
        <v>3.7595397951082079</v>
      </c>
      <c r="X69" s="90">
        <v>3.8254330863229447</v>
      </c>
      <c r="Y69" s="90">
        <v>3.8062215506703123</v>
      </c>
      <c r="Z69" s="90"/>
    </row>
    <row r="70" spans="2:26" ht="15.6" customHeight="1">
      <c r="B70" s="44" t="s">
        <v>195</v>
      </c>
      <c r="C70" s="47">
        <v>10.6616</v>
      </c>
      <c r="D70" s="47">
        <v>9.3917519540398295</v>
      </c>
      <c r="E70" s="47">
        <v>9.2076724050076848</v>
      </c>
      <c r="F70" s="47">
        <v>14.471957984640802</v>
      </c>
      <c r="G70" s="47">
        <v>10.267864776177513</v>
      </c>
      <c r="H70" s="47">
        <v>8.6307426043673061</v>
      </c>
      <c r="I70" s="47">
        <v>6.3848884186840653</v>
      </c>
      <c r="J70" s="47">
        <v>7.0774373772187715</v>
      </c>
      <c r="K70" s="47">
        <v>7.1816106590280988</v>
      </c>
      <c r="L70" s="47">
        <v>6.176893941282855</v>
      </c>
      <c r="M70" s="47">
        <v>5.255111897224757</v>
      </c>
      <c r="N70" s="47">
        <v>4.3865103122031286</v>
      </c>
      <c r="O70" s="47">
        <v>3.9366307706594883</v>
      </c>
      <c r="P70" s="47">
        <v>3.8128199909615339</v>
      </c>
      <c r="Q70" s="47">
        <v>3.779042852253041</v>
      </c>
      <c r="R70" s="47">
        <v>3.7351143661771906</v>
      </c>
      <c r="S70" s="91">
        <v>3.7334998641304518</v>
      </c>
      <c r="T70" s="91">
        <v>3.7409902229265852</v>
      </c>
      <c r="U70" s="91">
        <v>3.7006248906942103</v>
      </c>
      <c r="V70" s="91">
        <v>3.747213734969284</v>
      </c>
      <c r="W70" s="91">
        <v>3.8781378326919307</v>
      </c>
      <c r="X70" s="91">
        <v>3.9558496378147687</v>
      </c>
      <c r="Y70" s="91">
        <v>3.9219258264916754</v>
      </c>
      <c r="Z70" s="91"/>
    </row>
    <row r="71" spans="2:26" ht="15.6" customHeight="1">
      <c r="B71" s="44" t="s">
        <v>196</v>
      </c>
      <c r="C71" s="47">
        <v>4.3422000000000001</v>
      </c>
      <c r="D71" s="47">
        <v>3.7084514143818184</v>
      </c>
      <c r="E71" s="47">
        <v>2.4213877398905517</v>
      </c>
      <c r="F71" s="47">
        <v>2.4672680276243595</v>
      </c>
      <c r="G71" s="47">
        <v>2.3082687774583892</v>
      </c>
      <c r="H71" s="47">
        <v>1.7587993826832657</v>
      </c>
      <c r="I71" s="47">
        <v>1.5450708378775688</v>
      </c>
      <c r="J71" s="47">
        <v>1.3194921007265425</v>
      </c>
      <c r="K71" s="47">
        <v>1.3131286892796443</v>
      </c>
      <c r="L71" s="47">
        <v>1.8355965953150688</v>
      </c>
      <c r="M71" s="47">
        <v>1.8669365398786701</v>
      </c>
      <c r="N71" s="47">
        <v>1.2784637109150556</v>
      </c>
      <c r="O71" s="47">
        <v>1.5048729453399028</v>
      </c>
      <c r="P71" s="47">
        <v>1.1169406686875678</v>
      </c>
      <c r="Q71" s="47">
        <v>1.1328519253289189</v>
      </c>
      <c r="R71" s="47">
        <v>1.4324926688777824</v>
      </c>
      <c r="S71" s="91">
        <v>1.1158120797550128</v>
      </c>
      <c r="T71" s="91">
        <v>1.1923174166765578</v>
      </c>
      <c r="U71" s="91">
        <v>1.1984512775435148</v>
      </c>
      <c r="V71" s="91">
        <v>0.93875729313386636</v>
      </c>
      <c r="W71" s="91">
        <v>1.0030764894158655</v>
      </c>
      <c r="X71" s="91">
        <v>1.0175520539920067</v>
      </c>
      <c r="Y71" s="91">
        <v>1.044411767439047</v>
      </c>
      <c r="Z71" s="91"/>
    </row>
    <row r="72" spans="2:26" s="43" customFormat="1" ht="15.6" customHeight="1">
      <c r="B72" s="41" t="s">
        <v>215</v>
      </c>
      <c r="C72" s="46">
        <v>11.269600000000001</v>
      </c>
      <c r="D72" s="46">
        <v>9.6811982101803622</v>
      </c>
      <c r="E72" s="46">
        <v>7.128676287271607</v>
      </c>
      <c r="F72" s="46">
        <v>7.8638679388506034</v>
      </c>
      <c r="G72" s="46">
        <v>9.6301445014844997</v>
      </c>
      <c r="H72" s="46">
        <v>9.1574506890240599</v>
      </c>
      <c r="I72" s="46">
        <v>8.5163234889209303</v>
      </c>
      <c r="J72" s="46">
        <v>7.4931564734564997</v>
      </c>
      <c r="K72" s="46">
        <v>7.7854020298169502</v>
      </c>
      <c r="L72" s="46">
        <v>7.4074351210920391</v>
      </c>
      <c r="M72" s="46">
        <v>7.09489008236927</v>
      </c>
      <c r="N72" s="46">
        <v>6.1713818442621404</v>
      </c>
      <c r="O72" s="46">
        <v>6.0181899804778602</v>
      </c>
      <c r="P72" s="46">
        <v>5.8593112258044089</v>
      </c>
      <c r="Q72" s="46">
        <v>5.7938211924441303</v>
      </c>
      <c r="R72" s="46">
        <v>5.2141795542785712</v>
      </c>
      <c r="S72" s="90">
        <v>5.2932948505508204</v>
      </c>
      <c r="T72" s="90">
        <v>5.48891963381769</v>
      </c>
      <c r="U72" s="90">
        <v>5.0812018451747303</v>
      </c>
      <c r="V72" s="90">
        <v>4.6678723265084896</v>
      </c>
      <c r="W72" s="90">
        <v>4.5718853725023703</v>
      </c>
      <c r="X72" s="90">
        <v>4.8626766848179397</v>
      </c>
      <c r="Y72" s="90">
        <v>4.9154604358819798</v>
      </c>
      <c r="Z72" s="90"/>
    </row>
    <row r="73" spans="2:26" ht="15.6" customHeight="1">
      <c r="B73" s="44" t="s">
        <v>195</v>
      </c>
      <c r="C73" s="47">
        <v>16.6995</v>
      </c>
      <c r="D73" s="47">
        <v>13.91344205219505</v>
      </c>
      <c r="E73" s="47">
        <v>11.385101172469318</v>
      </c>
      <c r="F73" s="47">
        <v>11.748198905572439</v>
      </c>
      <c r="G73" s="47">
        <v>13.640559291719301</v>
      </c>
      <c r="H73" s="47">
        <v>13.4286581032508</v>
      </c>
      <c r="I73" s="47">
        <v>12.4291862416166</v>
      </c>
      <c r="J73" s="47">
        <v>11.449817617791799</v>
      </c>
      <c r="K73" s="47">
        <v>11.4791932336672</v>
      </c>
      <c r="L73" s="47">
        <v>11.0821503528247</v>
      </c>
      <c r="M73" s="47">
        <v>10.4247412841283</v>
      </c>
      <c r="N73" s="47">
        <v>9.3797214428878899</v>
      </c>
      <c r="O73" s="47">
        <v>9.1651889818409096</v>
      </c>
      <c r="P73" s="47">
        <v>8.7879744101249404</v>
      </c>
      <c r="Q73" s="47">
        <v>8.61665452129267</v>
      </c>
      <c r="R73" s="47">
        <v>7.8778572158667899</v>
      </c>
      <c r="S73" s="91">
        <v>7.6353674441059001</v>
      </c>
      <c r="T73" s="91">
        <v>7.7215702536538</v>
      </c>
      <c r="U73" s="91">
        <v>7.4698286288102098</v>
      </c>
      <c r="V73" s="91">
        <v>6.9992854275509799</v>
      </c>
      <c r="W73" s="91">
        <v>6.7095958491092897</v>
      </c>
      <c r="X73" s="91">
        <v>6.9376112979539597</v>
      </c>
      <c r="Y73" s="91">
        <v>6.8550517821385402</v>
      </c>
      <c r="Z73" s="91"/>
    </row>
    <row r="74" spans="2:26" ht="15.6" customHeight="1">
      <c r="B74" s="44" t="s">
        <v>196</v>
      </c>
      <c r="C74" s="47">
        <v>6.4715999999999996</v>
      </c>
      <c r="D74" s="47">
        <v>5.1302585486217636</v>
      </c>
      <c r="E74" s="47">
        <v>2.733451482295898</v>
      </c>
      <c r="F74" s="47">
        <v>2.6730724346630184</v>
      </c>
      <c r="G74" s="47">
        <v>2.4407413165220602</v>
      </c>
      <c r="H74" s="47">
        <v>2.2228495457742499</v>
      </c>
      <c r="I74" s="47">
        <v>2.0587332485437502</v>
      </c>
      <c r="J74" s="47">
        <v>1.70747191710351</v>
      </c>
      <c r="K74" s="47">
        <v>2.1882545189440901</v>
      </c>
      <c r="L74" s="47">
        <v>1.9429325722597597</v>
      </c>
      <c r="M74" s="47">
        <v>1.7177795635528399</v>
      </c>
      <c r="N74" s="47">
        <v>1.47077341646461</v>
      </c>
      <c r="O74" s="47">
        <v>1.41498200231802</v>
      </c>
      <c r="P74" s="47">
        <v>1.28204840532732</v>
      </c>
      <c r="Q74" s="47">
        <v>1.33188855062923</v>
      </c>
      <c r="R74" s="47">
        <v>1.24292950540396</v>
      </c>
      <c r="S74" s="91">
        <v>1.19956807948178</v>
      </c>
      <c r="T74" s="91">
        <v>1.1681498440796501</v>
      </c>
      <c r="U74" s="91">
        <v>1.0430346757234901</v>
      </c>
      <c r="V74" s="91">
        <v>0.71628777284755696</v>
      </c>
      <c r="W74" s="91">
        <v>0.72145567740976502</v>
      </c>
      <c r="X74" s="91">
        <v>0.619793925368752</v>
      </c>
      <c r="Y74" s="91">
        <v>0.67906866783571196</v>
      </c>
      <c r="Z74" s="91"/>
    </row>
    <row r="75" spans="2:26" ht="15.6" customHeight="1"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91"/>
      <c r="T75" s="91"/>
      <c r="U75" s="91"/>
      <c r="V75" s="91"/>
      <c r="W75" s="91"/>
      <c r="X75" s="91"/>
      <c r="Y75" s="91"/>
      <c r="Z75" s="91"/>
    </row>
    <row r="76" spans="2:26" s="43" customFormat="1" ht="25.5" customHeight="1">
      <c r="B76" s="32" t="s">
        <v>217</v>
      </c>
      <c r="C76" s="46">
        <v>19.3215</v>
      </c>
      <c r="D76" s="46">
        <v>13.632915508588816</v>
      </c>
      <c r="E76" s="46">
        <v>12.969415606897131</v>
      </c>
      <c r="F76" s="46">
        <v>17.981933521917782</v>
      </c>
      <c r="G76" s="46">
        <v>12.976987031023199</v>
      </c>
      <c r="H76" s="46">
        <v>11.802410374721299</v>
      </c>
      <c r="I76" s="46">
        <v>9.4167660878890693</v>
      </c>
      <c r="J76" s="46">
        <v>11.651352069198801</v>
      </c>
      <c r="K76" s="46">
        <v>8.7587110718058394</v>
      </c>
      <c r="L76" s="46">
        <v>7.3447604247621499</v>
      </c>
      <c r="M76" s="46">
        <v>6.5162904948021998</v>
      </c>
      <c r="N76" s="46">
        <v>5.70142610573662</v>
      </c>
      <c r="O76" s="46">
        <v>5.5959499783341604</v>
      </c>
      <c r="P76" s="46">
        <v>5.6297992950371496</v>
      </c>
      <c r="Q76" s="46">
        <v>5.5544450966052397</v>
      </c>
      <c r="R76" s="46">
        <v>5.7959460666789404</v>
      </c>
      <c r="S76" s="90">
        <v>5.6778049247807401</v>
      </c>
      <c r="T76" s="90">
        <v>5.4372918864374702</v>
      </c>
      <c r="U76" s="90">
        <v>5.4720562403511304</v>
      </c>
      <c r="V76" s="90">
        <v>5.8151814926303302</v>
      </c>
      <c r="W76" s="90">
        <v>6.24941058972958</v>
      </c>
      <c r="X76" s="90">
        <v>6.8295997856401502</v>
      </c>
      <c r="Y76" s="90">
        <v>6.8078601598835</v>
      </c>
      <c r="Z76" s="90"/>
    </row>
    <row r="77" spans="2:26" ht="15.6" customHeight="1">
      <c r="B77" s="49" t="s">
        <v>218</v>
      </c>
      <c r="C77" s="50">
        <v>18.830500000000001</v>
      </c>
      <c r="D77" s="50">
        <v>12.824940779807973</v>
      </c>
      <c r="E77" s="50">
        <v>12.818090927703803</v>
      </c>
      <c r="F77" s="50">
        <v>17.852426851283141</v>
      </c>
      <c r="G77" s="50">
        <v>12.7998353147479</v>
      </c>
      <c r="H77" s="50">
        <v>11.4137025637047</v>
      </c>
      <c r="I77" s="50">
        <v>9.33142723535504</v>
      </c>
      <c r="J77" s="50">
        <v>11.2207674637844</v>
      </c>
      <c r="K77" s="50">
        <v>8.7575867458325192</v>
      </c>
      <c r="L77" s="50">
        <v>7.2213515441928404</v>
      </c>
      <c r="M77" s="50">
        <v>6.4592168020031204</v>
      </c>
      <c r="N77" s="50">
        <v>5.6077860168712412</v>
      </c>
      <c r="O77" s="50">
        <v>5.41423892941084</v>
      </c>
      <c r="P77" s="50">
        <v>5.2661429225321399</v>
      </c>
      <c r="Q77" s="50">
        <v>5.3431965180096004</v>
      </c>
      <c r="R77" s="50">
        <v>5.6993593587849398</v>
      </c>
      <c r="S77" s="92">
        <v>5.4317124939472103</v>
      </c>
      <c r="T77" s="92">
        <v>5.1033327392572501</v>
      </c>
      <c r="U77" s="92">
        <v>5.2002257873723003</v>
      </c>
      <c r="V77" s="92">
        <v>5.5848402726568498</v>
      </c>
      <c r="W77" s="92">
        <v>6.1824656573422798</v>
      </c>
      <c r="X77" s="92">
        <v>6.7561868218589396</v>
      </c>
      <c r="Y77" s="92">
        <v>6.6309056477794499</v>
      </c>
      <c r="Z77" s="92"/>
    </row>
    <row r="78" spans="2:26">
      <c r="B78" s="51" t="s">
        <v>55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2:26">
      <c r="B79" s="53" t="s">
        <v>219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2:26">
      <c r="B80" s="53" t="s">
        <v>236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</sheetData>
  <mergeCells count="4">
    <mergeCell ref="B1:S1"/>
    <mergeCell ref="B2:B3"/>
    <mergeCell ref="H2:S2"/>
    <mergeCell ref="T2:Z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AD7390-9979-4BE2-8BF3-3EC2F646DCC9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Колесніченко Наталія Олександрівна</cp:lastModifiedBy>
  <dcterms:created xsi:type="dcterms:W3CDTF">2015-03-23T16:40:36Z</dcterms:created>
  <dcterms:modified xsi:type="dcterms:W3CDTF">2021-07-30T17:52:06Z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