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drawings/drawing11.xml" ContentType="application/vnd.openxmlformats-officedocument.drawingml.chartshapes+xml"/>
  <Override PartName="/xl/charts/chart1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7.xml" ContentType="application/vnd.openxmlformats-officedocument.drawingml.chart+xml"/>
  <Override PartName="/xl/drawings/drawing14.xml" ContentType="application/vnd.openxmlformats-officedocument.drawingml.chartshapes+xml"/>
  <Override PartName="/xl/charts/chart18.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xml"/>
  <Override PartName="/xl/charts/chart21.xml" ContentType="application/vnd.openxmlformats-officedocument.drawingml.chart+xml"/>
  <Override PartName="/xl/charts/style13.xml" ContentType="application/vnd.ms-office.chartstyle+xml"/>
  <Override PartName="/xl/charts/colors13.xml" ContentType="application/vnd.ms-office.chartcolorstyle+xml"/>
  <Override PartName="/xl/charts/chart22.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xml"/>
  <Override PartName="/xl/charts/chart23.xml" ContentType="application/vnd.openxmlformats-officedocument.drawingml.chart+xml"/>
  <Override PartName="/xl/charts/style15.xml" ContentType="application/vnd.ms-office.chartstyle+xml"/>
  <Override PartName="/xl/charts/colors15.xml" ContentType="application/vnd.ms-office.chartcolorstyle+xml"/>
  <Override PartName="/xl/charts/chart24.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xml"/>
  <Override PartName="/xl/charts/chart25.xml" ContentType="application/vnd.openxmlformats-officedocument.drawingml.chart+xml"/>
  <Override PartName="/xl/charts/style17.xml" ContentType="application/vnd.ms-office.chartstyle+xml"/>
  <Override PartName="/xl/charts/colors17.xml" ContentType="application/vnd.ms-office.chartcolorstyle+xml"/>
  <Override PartName="/xl/charts/chart26.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charts/chart27.xml" ContentType="application/vnd.openxmlformats-officedocument.drawingml.chart+xml"/>
  <Override PartName="/xl/charts/style19.xml" ContentType="application/vnd.ms-office.chartstyle+xml"/>
  <Override PartName="/xl/charts/colors19.xml" ContentType="application/vnd.ms-office.chartcolorstyle+xml"/>
  <Override PartName="/xl/charts/chart28.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9.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ml.chartshapes+xml"/>
  <Override PartName="/xl/charts/chart30.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31.xml" ContentType="application/vnd.openxmlformats-officedocument.drawingml.chart+xml"/>
  <Override PartName="/xl/charts/style23.xml" ContentType="application/vnd.ms-office.chartstyle+xml"/>
  <Override PartName="/xl/charts/colors23.xml" ContentType="application/vnd.ms-office.chartcolorstyle+xml"/>
  <Override PartName="/xl/charts/chart32.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5.xml" ContentType="application/vnd.openxmlformats-officedocument.drawing+xml"/>
  <Override PartName="/xl/charts/chart33.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6.xml" ContentType="application/vnd.openxmlformats-officedocument.drawingml.chartshapes+xml"/>
  <Override PartName="/xl/charts/chart34.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35.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9.xml" ContentType="application/vnd.openxmlformats-officedocument.drawingml.chartshapes+xml"/>
  <Override PartName="/xl/charts/chart36.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37.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2.xml" ContentType="application/vnd.openxmlformats-officedocument.drawingml.chartshapes+xml"/>
  <Override PartName="/xl/charts/chart38.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39.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1.xml" ContentType="application/vnd.openxmlformats-officedocument.themeOverride+xml"/>
  <Override PartName="/xl/drawings/drawing35.xml" ContentType="application/vnd.openxmlformats-officedocument.drawingml.chartshapes+xml"/>
  <Override PartName="/xl/charts/chart40.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2.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41.xml" ContentType="application/vnd.openxmlformats-officedocument.drawingml.chart+xml"/>
  <Override PartName="/xl/charts/style33.xml" ContentType="application/vnd.ms-office.chartstyle+xml"/>
  <Override PartName="/xl/charts/colors33.xml" ContentType="application/vnd.ms-office.chartcolorstyle+xml"/>
  <Override PartName="/xl/charts/chart42.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8.xml" ContentType="application/vnd.openxmlformats-officedocument.drawing+xml"/>
  <Override PartName="/xl/charts/chart43.xml" ContentType="application/vnd.openxmlformats-officedocument.drawingml.chart+xml"/>
  <Override PartName="/xl/charts/style35.xml" ContentType="application/vnd.ms-office.chartstyle+xml"/>
  <Override PartName="/xl/charts/colors35.xml" ContentType="application/vnd.ms-office.chartcolorstyle+xml"/>
  <Override PartName="/xl/charts/chart44.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9.xml" ContentType="application/vnd.openxmlformats-officedocument.drawing+xml"/>
  <Override PartName="/xl/charts/chart45.xml" ContentType="application/vnd.openxmlformats-officedocument.drawingml.chart+xml"/>
  <Override PartName="/xl/charts/style37.xml" ContentType="application/vnd.ms-office.chartstyle+xml"/>
  <Override PartName="/xl/charts/colors37.xml" ContentType="application/vnd.ms-office.chartcolorstyle+xml"/>
  <Override PartName="/xl/charts/chart46.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0.xml" ContentType="application/vnd.openxmlformats-officedocument.drawing+xml"/>
  <Override PartName="/xl/charts/chart47.xml" ContentType="application/vnd.openxmlformats-officedocument.drawingml.chart+xml"/>
  <Override PartName="/xl/charts/style39.xml" ContentType="application/vnd.ms-office.chartstyle+xml"/>
  <Override PartName="/xl/charts/colors39.xml" ContentType="application/vnd.ms-office.chartcolorstyle+xml"/>
  <Override PartName="/xl/charts/chart48.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1.xml" ContentType="application/vnd.openxmlformats-officedocument.drawing+xml"/>
  <Override PartName="/xl/charts/chart49.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2.xml" ContentType="application/vnd.openxmlformats-officedocument.drawingml.chartshapes+xml"/>
  <Override PartName="/xl/charts/chart50.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3.xml" ContentType="application/vnd.openxmlformats-officedocument.drawingml.chartshapes+xml"/>
  <Override PartName="/xl/drawings/drawing44.xml" ContentType="application/vnd.openxmlformats-officedocument.drawing+xml"/>
  <Override PartName="/xl/charts/chart51.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45.xml" ContentType="application/vnd.openxmlformats-officedocument.drawingml.chartshapes+xml"/>
  <Override PartName="/xl/charts/chart52.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53.xml" ContentType="application/vnd.openxmlformats-officedocument.drawingml.chart+xml"/>
  <Override PartName="/xl/charts/style45.xml" ContentType="application/vnd.ms-office.chartstyle+xml"/>
  <Override PartName="/xl/charts/colors45.xml" ContentType="application/vnd.ms-office.chartcolorstyle+xml"/>
  <Override PartName="/xl/charts/chart54.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48.xml" ContentType="application/vnd.openxmlformats-officedocument.drawing+xml"/>
  <Override PartName="/xl/charts/chart55.xml" ContentType="application/vnd.openxmlformats-officedocument.drawingml.chart+xml"/>
  <Override PartName="/xl/charts/style47.xml" ContentType="application/vnd.ms-office.chartstyle+xml"/>
  <Override PartName="/xl/charts/colors47.xml" ContentType="application/vnd.ms-office.chartcolorstyle+xml"/>
  <Override PartName="/xl/charts/chart56.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49.xml" ContentType="application/vnd.openxmlformats-officedocument.drawing+xml"/>
  <Override PartName="/xl/charts/chart57.xml" ContentType="application/vnd.openxmlformats-officedocument.drawingml.chart+xml"/>
  <Override PartName="/xl/charts/style49.xml" ContentType="application/vnd.ms-office.chartstyle+xml"/>
  <Override PartName="/xl/charts/colors49.xml" ContentType="application/vnd.ms-office.chartcolorstyle+xml"/>
  <Override PartName="/xl/charts/chart58.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50.xml" ContentType="application/vnd.openxmlformats-officedocument.drawing+xml"/>
  <Override PartName="/xl/charts/chart59.xml" ContentType="application/vnd.openxmlformats-officedocument.drawingml.chart+xml"/>
  <Override PartName="/xl/charts/style51.xml" ContentType="application/vnd.ms-office.chartstyle+xml"/>
  <Override PartName="/xl/charts/colors51.xml" ContentType="application/vnd.ms-office.chartcolorstyle+xml"/>
  <Override PartName="/xl/charts/chart60.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51.xml" ContentType="application/vnd.openxmlformats-officedocument.drawing+xml"/>
  <Override PartName="/xl/charts/chart61.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52.xml" ContentType="application/vnd.openxmlformats-officedocument.drawingml.chartshapes+xml"/>
  <Override PartName="/xl/charts/chart62.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53.xml" ContentType="application/vnd.openxmlformats-officedocument.drawingml.chartshapes+xml"/>
  <Override PartName="/xl/drawings/drawing54.xml" ContentType="application/vnd.openxmlformats-officedocument.drawing+xml"/>
  <Override PartName="/xl/charts/chart63.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55.xml" ContentType="application/vnd.openxmlformats-officedocument.drawingml.chartshapes+xml"/>
  <Override PartName="/xl/charts/chart64.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5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mc:AlternateContent xmlns:mc="http://schemas.openxmlformats.org/markup-compatibility/2006">
    <mc:Choice Requires="x15">
      <x15ac:absPath xmlns:x15ac="http://schemas.microsoft.com/office/spreadsheetml/2010/11/ac" url="\\i0fs01.nbu.bank.gov.ua\work\DFS\!NonBanking_Report\#8_1q22\xls\"/>
    </mc:Choice>
  </mc:AlternateContent>
  <bookViews>
    <workbookView xWindow="0" yWindow="0" windowWidth="23040" windowHeight="9192" tabRatio="815"/>
  </bookViews>
  <sheets>
    <sheet name="Перелік_Index" sheetId="1" r:id="rId1"/>
    <sheet name="1" sheetId="241" r:id="rId2"/>
    <sheet name="2" sheetId="242" r:id="rId3"/>
    <sheet name="3" sheetId="243" r:id="rId4"/>
    <sheet name="4" sheetId="244" r:id="rId5"/>
    <sheet name="5" sheetId="258" r:id="rId6"/>
    <sheet name="6" sheetId="259" r:id="rId7"/>
    <sheet name="7" sheetId="260" r:id="rId8"/>
    <sheet name="8" sheetId="261" r:id="rId9"/>
    <sheet name="9" sheetId="262" r:id="rId10"/>
    <sheet name="10" sheetId="263" r:id="rId11"/>
    <sheet name="11" sheetId="264" r:id="rId12"/>
    <sheet name="12" sheetId="265" r:id="rId13"/>
    <sheet name="13" sheetId="251" r:id="rId14"/>
    <sheet name="14" sheetId="252" r:id="rId15"/>
    <sheet name="15" sheetId="253" r:id="rId16"/>
    <sheet name="16" sheetId="254" r:id="rId17"/>
    <sheet name="17" sheetId="255" r:id="rId18"/>
    <sheet name="18" sheetId="256" r:id="rId19"/>
    <sheet name="19" sheetId="257" r:id="rId20"/>
    <sheet name="20" sheetId="266" r:id="rId21"/>
    <sheet name="21" sheetId="235" r:id="rId22"/>
    <sheet name="22" sheetId="236" r:id="rId23"/>
    <sheet name="23" sheetId="237" r:id="rId24"/>
    <sheet name="24" sheetId="238" r:id="rId25"/>
    <sheet name="25" sheetId="239" r:id="rId26"/>
    <sheet name="26" sheetId="240" r:id="rId27"/>
    <sheet name="27" sheetId="245" r:id="rId28"/>
    <sheet name="28" sheetId="246" r:id="rId29"/>
    <sheet name="29" sheetId="247" r:id="rId30"/>
    <sheet name="30" sheetId="248" r:id="rId31"/>
    <sheet name="31" sheetId="249" r:id="rId32"/>
    <sheet name="32" sheetId="250" r:id="rId33"/>
    <sheet name="Abbreviations" sheetId="137" r:id="rId34"/>
  </sheets>
  <externalReferences>
    <externalReference r:id="rId35"/>
    <externalReference r:id="rId36"/>
    <externalReference r:id="rId37"/>
    <externalReference r:id="rId38"/>
    <externalReference r:id="rId39"/>
    <externalReference r:id="rId40"/>
  </externalReferences>
  <definedNames>
    <definedName name="cred">OFFSET('[1]39'!$A$1,505,10,10000,1)</definedName>
    <definedName name="creds">OFFSET('[1]39'!$A$1,755,10,10000,1)</definedName>
    <definedName name="date_36_l" localSheetId="13">OFFSET('[2]36 LONG'!$A$1,22,7,100000,1)</definedName>
    <definedName name="date_36_l" localSheetId="14">OFFSET('[2]36 LONG'!$A$1,22,7,100000,1)</definedName>
    <definedName name="date_36_l" localSheetId="15">OFFSET('[2]36 LONG'!$A$1,22,7,100000,1)</definedName>
    <definedName name="date_36_l" localSheetId="16">OFFSET('[2]36 LONG'!$A$1,22,7,100000,1)</definedName>
    <definedName name="date_36_l" localSheetId="17">OFFSET('[2]36 LONG'!$A$1,22,7,100000,1)</definedName>
    <definedName name="date_36_l" localSheetId="18">OFFSET('[2]36 LONG'!$A$1,22,7,100000,1)</definedName>
    <definedName name="date_36_l" localSheetId="19">OFFSET('[2]36 LONG'!$A$1,22,7,100000,1)</definedName>
    <definedName name="date_36_l">OFFSET('[3]36 LONG'!$A$1,22,7,100000,1)</definedName>
    <definedName name="date_37l" localSheetId="13">OFFSET('[2]37 LONG'!$A$1,9,7,100000,1)</definedName>
    <definedName name="date_37l" localSheetId="14">OFFSET('[2]37 LONG'!$A$1,9,7,100000,1)</definedName>
    <definedName name="date_37l" localSheetId="15">OFFSET('[2]37 LONG'!$A$1,9,7,100000,1)</definedName>
    <definedName name="date_37l" localSheetId="16">OFFSET('[2]37 LONG'!$A$1,9,7,100000,1)</definedName>
    <definedName name="date_37l" localSheetId="17">OFFSET('[2]37 LONG'!$A$1,9,7,100000,1)</definedName>
    <definedName name="date_37l" localSheetId="18">OFFSET('[2]37 LONG'!$A$1,9,7,100000,1)</definedName>
    <definedName name="date_37l" localSheetId="19">OFFSET('[2]37 LONG'!$A$1,9,7,100000,1)</definedName>
    <definedName name="date_37l">OFFSET('[3]37 LONG'!$A$1,9,7,100000,1)</definedName>
    <definedName name="date_s">OFFSET('[1]36'!$A$1,506,7,100000,1)</definedName>
    <definedName name="dep">OFFSET('[1]39'!$A$1,505,9,10000,1)</definedName>
    <definedName name="deps">OFFSET('[1]39'!$A$1,755,9,10000,1)</definedName>
    <definedName name="dt">OFFSET('[1]39'!$A$1,505,7,10000,1)</definedName>
    <definedName name="dts" localSheetId="13">OFFSET('[2]2016 рік'!$A$1,2163,1,100000,1)</definedName>
    <definedName name="dts" localSheetId="14">OFFSET('[2]2016 рік'!$A$1,2163,1,100000,1)</definedName>
    <definedName name="dts" localSheetId="15">OFFSET('[2]2016 рік'!$A$1,2163,1,100000,1)</definedName>
    <definedName name="dts" localSheetId="16">OFFSET('[2]2016 рік'!$A$1,2163,1,100000,1)</definedName>
    <definedName name="dts" localSheetId="17">OFFSET('[2]2016 рік'!$A$1,2163,1,100000,1)</definedName>
    <definedName name="dts" localSheetId="18">OFFSET('[2]2016 рік'!$A$1,2163,1,100000,1)</definedName>
    <definedName name="dts" localSheetId="19">OFFSET('[2]2016 рік'!$A$1,2163,1,100000,1)</definedName>
    <definedName name="dts">OFFSET('[3]2016 рік'!$A$1,2163,1,100000,1)</definedName>
    <definedName name="kr">OFFSET('[1]39'!$A$1,505,8,10000,1)</definedName>
    <definedName name="KVED">[4]Summary!$A$15:$A$20</definedName>
    <definedName name="m12_uah_l" localSheetId="13">OFFSET('[2]36 LONG'!$A$1,22,11,100000,1)</definedName>
    <definedName name="m12_uah_l" localSheetId="14">OFFSET('[2]36 LONG'!$A$1,22,11,100000,1)</definedName>
    <definedName name="m12_uah_l" localSheetId="15">OFFSET('[2]36 LONG'!$A$1,22,11,100000,1)</definedName>
    <definedName name="m12_uah_l" localSheetId="16">OFFSET('[2]36 LONG'!$A$1,22,11,100000,1)</definedName>
    <definedName name="m12_uah_l" localSheetId="17">OFFSET('[2]36 LONG'!$A$1,22,11,100000,1)</definedName>
    <definedName name="m12_uah_l" localSheetId="18">OFFSET('[2]36 LONG'!$A$1,22,11,100000,1)</definedName>
    <definedName name="m12_uah_l" localSheetId="19">OFFSET('[2]36 LONG'!$A$1,22,11,100000,1)</definedName>
    <definedName name="m12_uah_l">OFFSET('[3]36 LONG'!$A$1,22,11,100000,1)</definedName>
    <definedName name="m12_uah_s">OFFSET('[1]36'!$A$1,506,11,100000,1)</definedName>
    <definedName name="m12_us_l" localSheetId="13">OFFSET('[2]37 LONG'!$A$1,22,11,100000,1)</definedName>
    <definedName name="m12_us_l" localSheetId="14">OFFSET('[2]37 LONG'!$A$1,22,11,100000,1)</definedName>
    <definedName name="m12_us_l" localSheetId="15">OFFSET('[2]37 LONG'!$A$1,22,11,100000,1)</definedName>
    <definedName name="m12_us_l" localSheetId="16">OFFSET('[2]37 LONG'!$A$1,22,11,100000,1)</definedName>
    <definedName name="m12_us_l" localSheetId="17">OFFSET('[2]37 LONG'!$A$1,22,11,100000,1)</definedName>
    <definedName name="m12_us_l" localSheetId="18">OFFSET('[2]37 LONG'!$A$1,22,11,100000,1)</definedName>
    <definedName name="m12_us_l" localSheetId="19">OFFSET('[2]37 LONG'!$A$1,22,11,100000,1)</definedName>
    <definedName name="m12_us_l">OFFSET('[3]37 LONG'!$A$1,22,11,100000,1)</definedName>
    <definedName name="m12_us_s">OFFSET('[1]37'!$A$1,506,11,100000,1)</definedName>
    <definedName name="m3_uah_l" localSheetId="13">OFFSET('[2]36 LONG'!$A$1,22,8,100000,1)</definedName>
    <definedName name="m3_uah_l" localSheetId="14">OFFSET('[2]36 LONG'!$A$1,22,8,100000,1)</definedName>
    <definedName name="m3_uah_l" localSheetId="15">OFFSET('[2]36 LONG'!$A$1,22,8,100000,1)</definedName>
    <definedName name="m3_uah_l" localSheetId="16">OFFSET('[2]36 LONG'!$A$1,22,8,100000,1)</definedName>
    <definedName name="m3_uah_l" localSheetId="17">OFFSET('[2]36 LONG'!$A$1,22,8,100000,1)</definedName>
    <definedName name="m3_uah_l" localSheetId="18">OFFSET('[2]36 LONG'!$A$1,22,8,100000,1)</definedName>
    <definedName name="m3_uah_l" localSheetId="19">OFFSET('[2]36 LONG'!$A$1,22,8,100000,1)</definedName>
    <definedName name="m3_uah_l">OFFSET('[3]36 LONG'!$A$1,22,8,100000,1)</definedName>
    <definedName name="m3_uah_s">OFFSET('[1]36'!$A$1,506,8,100000,1)</definedName>
    <definedName name="m3_us_l" localSheetId="13">OFFSET('[2]37 LONG'!$A$1,22,8,100000,1)</definedName>
    <definedName name="m3_us_l" localSheetId="14">OFFSET('[2]37 LONG'!$A$1,22,8,100000,1)</definedName>
    <definedName name="m3_us_l" localSheetId="15">OFFSET('[2]37 LONG'!$A$1,22,8,100000,1)</definedName>
    <definedName name="m3_us_l" localSheetId="16">OFFSET('[2]37 LONG'!$A$1,22,8,100000,1)</definedName>
    <definedName name="m3_us_l" localSheetId="17">OFFSET('[2]37 LONG'!$A$1,22,8,100000,1)</definedName>
    <definedName name="m3_us_l" localSheetId="18">OFFSET('[2]37 LONG'!$A$1,22,8,100000,1)</definedName>
    <definedName name="m3_us_l" localSheetId="19">OFFSET('[2]37 LONG'!$A$1,22,8,100000,1)</definedName>
    <definedName name="m3_us_l">OFFSET('[3]37 LONG'!$A$1,22,8,100000,1)</definedName>
    <definedName name="m3_us_s">OFFSET('[1]37'!$A$1,506,8,100000,1)</definedName>
    <definedName name="m6_uah_l" localSheetId="13">OFFSET('[2]36 LONG'!$A$1,22,9,100000,1)</definedName>
    <definedName name="m6_uah_l" localSheetId="14">OFFSET('[2]36 LONG'!$A$1,22,9,100000,1)</definedName>
    <definedName name="m6_uah_l" localSheetId="15">OFFSET('[2]36 LONG'!$A$1,22,9,100000,1)</definedName>
    <definedName name="m6_uah_l" localSheetId="16">OFFSET('[2]36 LONG'!$A$1,22,9,100000,1)</definedName>
    <definedName name="m6_uah_l" localSheetId="17">OFFSET('[2]36 LONG'!$A$1,22,9,100000,1)</definedName>
    <definedName name="m6_uah_l" localSheetId="18">OFFSET('[2]36 LONG'!$A$1,22,9,100000,1)</definedName>
    <definedName name="m6_uah_l" localSheetId="19">OFFSET('[2]36 LONG'!$A$1,22,9,100000,1)</definedName>
    <definedName name="m6_uah_l">OFFSET('[3]36 LONG'!$A$1,22,9,100000,1)</definedName>
    <definedName name="m6_uah_s">OFFSET('[1]36'!$A$1,506,9,100000,1)</definedName>
    <definedName name="m6_us_l" localSheetId="13">OFFSET('[2]37 LONG'!$A$1,22,9,100000,1)</definedName>
    <definedName name="m6_us_l" localSheetId="14">OFFSET('[2]37 LONG'!$A$1,22,9,100000,1)</definedName>
    <definedName name="m6_us_l" localSheetId="15">OFFSET('[2]37 LONG'!$A$1,22,9,100000,1)</definedName>
    <definedName name="m6_us_l" localSheetId="16">OFFSET('[2]37 LONG'!$A$1,22,9,100000,1)</definedName>
    <definedName name="m6_us_l" localSheetId="17">OFFSET('[2]37 LONG'!$A$1,22,9,100000,1)</definedName>
    <definedName name="m6_us_l" localSheetId="18">OFFSET('[2]37 LONG'!$A$1,22,9,100000,1)</definedName>
    <definedName name="m6_us_l" localSheetId="19">OFFSET('[2]37 LONG'!$A$1,22,9,100000,1)</definedName>
    <definedName name="m6_us_l">OFFSET('[3]37 LONG'!$A$1,22,9,100000,1)</definedName>
    <definedName name="m6_us_s">OFFSET('[1]37'!$A$1,506,9,100000,1)</definedName>
    <definedName name="m9_uah_l" localSheetId="13">OFFSET('[2]36 LONG'!$A$1,22,10,100000,1)</definedName>
    <definedName name="m9_uah_l" localSheetId="14">OFFSET('[2]36 LONG'!$A$1,22,10,100000,1)</definedName>
    <definedName name="m9_uah_l" localSheetId="15">OFFSET('[2]36 LONG'!$A$1,22,10,100000,1)</definedName>
    <definedName name="m9_uah_l" localSheetId="16">OFFSET('[2]36 LONG'!$A$1,22,10,100000,1)</definedName>
    <definedName name="m9_uah_l" localSheetId="17">OFFSET('[2]36 LONG'!$A$1,22,10,100000,1)</definedName>
    <definedName name="m9_uah_l" localSheetId="18">OFFSET('[2]36 LONG'!$A$1,22,10,100000,1)</definedName>
    <definedName name="m9_uah_l" localSheetId="19">OFFSET('[2]36 LONG'!$A$1,22,10,100000,1)</definedName>
    <definedName name="m9_uah_l">OFFSET('[3]36 LONG'!$A$1,22,10,100000,1)</definedName>
    <definedName name="m9_uah_s">OFFSET('[1]36'!$A$1,506,10,100000,1)</definedName>
    <definedName name="m9_us_l" localSheetId="13">OFFSET('[2]37 LONG'!$A$1,22,10,100000,1)</definedName>
    <definedName name="m9_us_l" localSheetId="14">OFFSET('[2]37 LONG'!$A$1,22,10,100000,1)</definedName>
    <definedName name="m9_us_l" localSheetId="15">OFFSET('[2]37 LONG'!$A$1,22,10,100000,1)</definedName>
    <definedName name="m9_us_l" localSheetId="16">OFFSET('[2]37 LONG'!$A$1,22,10,100000,1)</definedName>
    <definedName name="m9_us_l" localSheetId="17">OFFSET('[2]37 LONG'!$A$1,22,10,100000,1)</definedName>
    <definedName name="m9_us_l" localSheetId="18">OFFSET('[2]37 LONG'!$A$1,22,10,100000,1)</definedName>
    <definedName name="m9_us_l" localSheetId="19">OFFSET('[2]37 LONG'!$A$1,22,10,100000,1)</definedName>
    <definedName name="m9_us_l">OFFSET('[3]37 LONG'!$A$1,22,10,100000,1)</definedName>
    <definedName name="m9_us_s">OFFSET('[1]37'!$A$1,506,10,100000,1)</definedName>
    <definedName name="sk_type" localSheetId="13">[5]Summary!$D$15:$D$20</definedName>
    <definedName name="sk_type" localSheetId="14">[5]Summary!$D$15:$D$20</definedName>
    <definedName name="sk_type" localSheetId="15">[5]Summary!$D$15:$D$20</definedName>
    <definedName name="sk_type" localSheetId="16">[5]Summary!$D$15:$D$20</definedName>
    <definedName name="sk_type" localSheetId="17">[5]Summary!$D$15:$D$20</definedName>
    <definedName name="sk_type" localSheetId="18">[5]Summary!$D$15:$D$20</definedName>
    <definedName name="sk_type" localSheetId="19">[5]Summary!$D$15:$D$20</definedName>
    <definedName name="sk_type">[6]Summary!$D$15:$D$20</definedName>
    <definedName name="UAH_TR_SHORT" localSheetId="13">OFFSET('[2]2016 рік'!$A$1,2163,6,100000,1)</definedName>
    <definedName name="UAH_TR_SHORT" localSheetId="14">OFFSET('[2]2016 рік'!$A$1,2163,6,100000,1)</definedName>
    <definedName name="UAH_TR_SHORT" localSheetId="15">OFFSET('[2]2016 рік'!$A$1,2163,6,100000,1)</definedName>
    <definedName name="UAH_TR_SHORT" localSheetId="16">OFFSET('[2]2016 рік'!$A$1,2163,6,100000,1)</definedName>
    <definedName name="UAH_TR_SHORT" localSheetId="17">OFFSET('[2]2016 рік'!$A$1,2163,6,100000,1)</definedName>
    <definedName name="UAH_TR_SHORT" localSheetId="18">OFFSET('[2]2016 рік'!$A$1,2163,6,100000,1)</definedName>
    <definedName name="UAH_TR_SHORT" localSheetId="19">OFFSET('[2]2016 рік'!$A$1,2163,6,100000,1)</definedName>
    <definedName name="UAH_TR_SHORT">OFFSET('[3]2016 рік'!$A$1,2163,6,100000,1)</definedName>
    <definedName name="USD_TR_SHORT" localSheetId="13">OFFSET('[2]2016 рік'!$A$1,2163,14,100000,1)</definedName>
    <definedName name="USD_TR_SHORT" localSheetId="14">OFFSET('[2]2016 рік'!$A$1,2163,14,100000,1)</definedName>
    <definedName name="USD_TR_SHORT" localSheetId="15">OFFSET('[2]2016 рік'!$A$1,2163,14,100000,1)</definedName>
    <definedName name="USD_TR_SHORT" localSheetId="16">OFFSET('[2]2016 рік'!$A$1,2163,14,100000,1)</definedName>
    <definedName name="USD_TR_SHORT" localSheetId="17">OFFSET('[2]2016 рік'!$A$1,2163,14,100000,1)</definedName>
    <definedName name="USD_TR_SHORT" localSheetId="18">OFFSET('[2]2016 рік'!$A$1,2163,14,100000,1)</definedName>
    <definedName name="USD_TR_SHORT" localSheetId="19">OFFSET('[2]2016 рік'!$A$1,2163,14,100000,1)</definedName>
    <definedName name="USD_TR_SHORT">OFFSET('[3]2016 рік'!$A$1,2163,14,100000,1)</definedName>
    <definedName name="Строхові_компанії_великі" localSheetId="13">#REF!</definedName>
    <definedName name="Строхові_компанії_великі" localSheetId="14">#REF!</definedName>
    <definedName name="Строхові_компанії_великі" localSheetId="15">#REF!</definedName>
    <definedName name="Строхові_компанії_великі" localSheetId="16">#REF!</definedName>
    <definedName name="Строхові_компанії_великі" localSheetId="17">#REF!</definedName>
    <definedName name="Строхові_компанії_великі" localSheetId="18">#REF!</definedName>
    <definedName name="Строхові_компанії_великі" localSheetId="19">#REF!</definedName>
    <definedName name="Строхові_компанії_великі" localSheetId="3">#REF!</definedName>
    <definedName name="Строхові_компанії_великі" localSheetId="4">#REF!</definedName>
    <definedName name="Строхові_компанії_великі">#REF!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 i="262" l="1"/>
  <c r="X5" i="262"/>
  <c r="X6" i="262"/>
  <c r="X9" i="262"/>
  <c r="B18" i="1"/>
  <c r="C28" i="1"/>
  <c r="B6" i="1"/>
  <c r="C6" i="1"/>
  <c r="B32" i="1"/>
  <c r="C30" i="1"/>
  <c r="C24" i="1"/>
  <c r="B20" i="1"/>
  <c r="C7" i="1"/>
  <c r="C2" i="1"/>
  <c r="C18" i="1"/>
  <c r="B24" i="1"/>
  <c r="C23" i="1"/>
  <c r="C20" i="1"/>
  <c r="C21" i="1"/>
  <c r="B10" i="1"/>
  <c r="B26" i="1"/>
  <c r="C14" i="1"/>
  <c r="C27" i="1"/>
  <c r="B11" i="1"/>
  <c r="C4" i="1"/>
  <c r="B12" i="1"/>
  <c r="B33" i="1"/>
  <c r="B3" i="1"/>
  <c r="B4" i="1"/>
  <c r="B28" i="1"/>
  <c r="B7" i="1"/>
  <c r="B13" i="1"/>
  <c r="B25" i="1"/>
  <c r="B9" i="1"/>
  <c r="B14" i="1"/>
  <c r="B17" i="1"/>
  <c r="C26" i="1"/>
  <c r="B15" i="1"/>
  <c r="C31" i="1"/>
  <c r="B16" i="1"/>
  <c r="C5" i="1"/>
  <c r="C33" i="1"/>
  <c r="C29" i="1"/>
  <c r="C22" i="1"/>
  <c r="C13" i="1"/>
  <c r="C19" i="1"/>
  <c r="B21" i="1"/>
  <c r="C17" i="1"/>
  <c r="B30" i="1"/>
  <c r="C3" i="1"/>
  <c r="C25" i="1"/>
  <c r="C10" i="1"/>
  <c r="C11" i="1"/>
  <c r="C15" i="1"/>
  <c r="B5" i="1"/>
  <c r="B19" i="1"/>
  <c r="B22" i="1"/>
  <c r="C9" i="1"/>
  <c r="C12" i="1"/>
  <c r="C8" i="1"/>
  <c r="C16" i="1"/>
  <c r="B2" i="1"/>
  <c r="B27" i="1"/>
  <c r="B31" i="1"/>
  <c r="B29" i="1"/>
  <c r="C32" i="1"/>
  <c r="B23" i="1"/>
  <c r="B8" i="1"/>
</calcChain>
</file>

<file path=xl/sharedStrings.xml><?xml version="1.0" encoding="utf-8"?>
<sst xmlns="http://schemas.openxmlformats.org/spreadsheetml/2006/main" count="1147" uniqueCount="454">
  <si>
    <t>Назва</t>
  </si>
  <si>
    <t>Назва:</t>
  </si>
  <si>
    <t>Структура активів фінансового сектору, млрд грн</t>
  </si>
  <si>
    <t>Повернутися до переліку / Return to the Index</t>
  </si>
  <si>
    <t>Title:</t>
  </si>
  <si>
    <t>Джерело:</t>
  </si>
  <si>
    <t>НБУ</t>
  </si>
  <si>
    <t>Source:</t>
  </si>
  <si>
    <t>NBU</t>
  </si>
  <si>
    <t>Примітка:</t>
  </si>
  <si>
    <t>Note:</t>
  </si>
  <si>
    <t>Banks</t>
  </si>
  <si>
    <t>Банки</t>
  </si>
  <si>
    <t>Insurers</t>
  </si>
  <si>
    <t>Страховики</t>
  </si>
  <si>
    <t>Credit unions</t>
  </si>
  <si>
    <t>Кредитні спілки</t>
  </si>
  <si>
    <t>Finance companies</t>
  </si>
  <si>
    <t>Фінансові компанії</t>
  </si>
  <si>
    <t>Pawnshops</t>
  </si>
  <si>
    <t>Ломбарди</t>
  </si>
  <si>
    <t>Кількість надавачів фінансових послуг</t>
  </si>
  <si>
    <t>Number of financial service providers</t>
  </si>
  <si>
    <t>LE-lessors*</t>
  </si>
  <si>
    <t>ЮО-лізингодавці*</t>
  </si>
  <si>
    <t>Receivables</t>
  </si>
  <si>
    <t>Дебіторська заборгованість</t>
  </si>
  <si>
    <t>Other liabilities</t>
  </si>
  <si>
    <t>Інші зобов’язання</t>
  </si>
  <si>
    <t>Equity</t>
  </si>
  <si>
    <t>Q2.19</t>
  </si>
  <si>
    <t>Q4.19</t>
  </si>
  <si>
    <t>Q2.20</t>
  </si>
  <si>
    <t>Q4.20</t>
  </si>
  <si>
    <t>ІІ.19</t>
  </si>
  <si>
    <t>IV.19</t>
  </si>
  <si>
    <t>ІІ.20</t>
  </si>
  <si>
    <t>IV.20</t>
  </si>
  <si>
    <t>Q3.20</t>
  </si>
  <si>
    <t>ІІІ.20</t>
  </si>
  <si>
    <t>Фінансовий результат фінансових компаній наростаючим підсумком, млрд грн</t>
  </si>
  <si>
    <t>Прибуток</t>
  </si>
  <si>
    <t>Збиток</t>
  </si>
  <si>
    <t>ROA (r.h.s.)</t>
  </si>
  <si>
    <t>ROA (п. ш.)</t>
  </si>
  <si>
    <t>ROE (r.h.s.)</t>
  </si>
  <si>
    <t>ROE (п. ш.)</t>
  </si>
  <si>
    <t>Інше</t>
  </si>
  <si>
    <t>Other</t>
  </si>
  <si>
    <t>Власний капітал</t>
  </si>
  <si>
    <t>&lt;7%</t>
  </si>
  <si>
    <t>7–15%</t>
  </si>
  <si>
    <t>15–30%</t>
  </si>
  <si>
    <t>30–50%</t>
  </si>
  <si>
    <t>&gt;50%</t>
  </si>
  <si>
    <t>На бізнесові потреби</t>
  </si>
  <si>
    <t>Business loans</t>
  </si>
  <si>
    <t>На придбання, будівництво, ремонт нерухомості</t>
  </si>
  <si>
    <t>Loans for the purchase, construction, repair of real estate</t>
  </si>
  <si>
    <t>Споживчі</t>
  </si>
  <si>
    <t>Consumer loans</t>
  </si>
  <si>
    <t xml:space="preserve"> </t>
  </si>
  <si>
    <t>Обов’язкові пайові внески </t>
  </si>
  <si>
    <t>Compulsory share contributions</t>
  </si>
  <si>
    <t>Додаткові поворотні внески</t>
  </si>
  <si>
    <t>Add. repayable contributions</t>
  </si>
  <si>
    <t>Резервний капітал </t>
  </si>
  <si>
    <t>Reserve capital</t>
  </si>
  <si>
    <t>Накопичений прибуток /збиток </t>
  </si>
  <si>
    <t>Accumulated profit / loss</t>
  </si>
  <si>
    <t xml:space="preserve">Депозити </t>
  </si>
  <si>
    <t xml:space="preserve">Deposits </t>
  </si>
  <si>
    <t>Кошти ОКС, КС, банків</t>
  </si>
  <si>
    <t>Funds of UCU, CU, banks</t>
  </si>
  <si>
    <t>Q1.19</t>
  </si>
  <si>
    <t>Q3.19</t>
  </si>
  <si>
    <t>Q1.20</t>
  </si>
  <si>
    <t>І.19</t>
  </si>
  <si>
    <t>ІІІ.19</t>
  </si>
  <si>
    <t>І.20</t>
  </si>
  <si>
    <t>ІV.20</t>
  </si>
  <si>
    <t>CIR, % (п. ш.)</t>
  </si>
  <si>
    <t>Обсяг активів страховиків та їхня кількість, млрд грн</t>
  </si>
  <si>
    <t>Number of insurers and their assets, UAH billions</t>
  </si>
  <si>
    <t>Life</t>
  </si>
  <si>
    <t>Non-life</t>
  </si>
  <si>
    <t>Кількість страхових компаній (п. ш.)</t>
  </si>
  <si>
    <t>Number of insurance companies (r.h.s.)</t>
  </si>
  <si>
    <t>Активи</t>
  </si>
  <si>
    <t>Пасиви</t>
  </si>
  <si>
    <t>Відстрочені аквіз. витрати</t>
  </si>
  <si>
    <t>Довгострокові інвестиції</t>
  </si>
  <si>
    <t>Поточні інвестиції</t>
  </si>
  <si>
    <t>Кошти у МТСБУ</t>
  </si>
  <si>
    <t>Грошові кошти</t>
  </si>
  <si>
    <t>Страхові резерви</t>
  </si>
  <si>
    <t>Нерухоме майно</t>
  </si>
  <si>
    <t>Real estate</t>
  </si>
  <si>
    <t>Поточні рахунки</t>
  </si>
  <si>
    <t>Current accounts</t>
  </si>
  <si>
    <t>Reinsurance claims</t>
  </si>
  <si>
    <t>Залишки в МТСБУ</t>
  </si>
  <si>
    <t>Державні цінні папери</t>
  </si>
  <si>
    <t>Government securities</t>
  </si>
  <si>
    <t>Депозити</t>
  </si>
  <si>
    <t>Deposits</t>
  </si>
  <si>
    <t>Премії та рівень виплат у розрізі видів страхування, млрд грн</t>
  </si>
  <si>
    <t>Валові страхові премії страхування життя</t>
  </si>
  <si>
    <t>Gross life insurance premiums</t>
  </si>
  <si>
    <t>Валові страхові премії ризикового страхування</t>
  </si>
  <si>
    <t>Gross non-life insurance premiums</t>
  </si>
  <si>
    <t>Рівень виплат страхування життя (п. ш.)</t>
  </si>
  <si>
    <t>Ratio of life claims paid  (r.h.s.)</t>
  </si>
  <si>
    <t>Рівень виплат ризикового страхування (п. ш.)</t>
  </si>
  <si>
    <t>Ratio of non-life claims paid (r.h.s.)</t>
  </si>
  <si>
    <t>130+110</t>
  </si>
  <si>
    <t>021+031</t>
  </si>
  <si>
    <t>020+030+020</t>
  </si>
  <si>
    <t>030-031</t>
  </si>
  <si>
    <t>Премії, належні перестраховикам-резидентам</t>
  </si>
  <si>
    <t>Premiums ceded to resident reinsurers</t>
  </si>
  <si>
    <t>Премії, належні перестраховикам-нерезидентам</t>
  </si>
  <si>
    <t>Premiums ceded to non-resident reinsurers</t>
  </si>
  <si>
    <t>Cash</t>
  </si>
  <si>
    <t>Insurance reserves</t>
  </si>
  <si>
    <t>Current investments</t>
  </si>
  <si>
    <t>Long-term investments</t>
  </si>
  <si>
    <t>Вимоги до перестраховика</t>
  </si>
  <si>
    <t>Deferred acquisition costs</t>
  </si>
  <si>
    <t>Comprehensive coverage</t>
  </si>
  <si>
    <t>КАСКО</t>
  </si>
  <si>
    <t>Health insurance</t>
  </si>
  <si>
    <t>Медичне страхування</t>
  </si>
  <si>
    <t>Life insurance</t>
  </si>
  <si>
    <t>Життя</t>
  </si>
  <si>
    <t>Financial exposure</t>
  </si>
  <si>
    <t>Cargo and luggage</t>
  </si>
  <si>
    <t>Accident insurance</t>
  </si>
  <si>
    <t>Від нещасних випадків</t>
  </si>
  <si>
    <t>Non-Life</t>
  </si>
  <si>
    <t>Non-Life ФО</t>
  </si>
  <si>
    <t>Non-Life ЮО</t>
  </si>
  <si>
    <t>Non-Life Individuals</t>
  </si>
  <si>
    <t>Share of premiums from mandatory insurance</t>
  </si>
  <si>
    <t>Частка премій від обов’язкових видів страхування</t>
  </si>
  <si>
    <t>Loss ratio (п. ш.)</t>
  </si>
  <si>
    <t>Loss ratio (r.h.s.)</t>
  </si>
  <si>
    <t>Combined ratio (r.h.s.)</t>
  </si>
  <si>
    <t>Number of companies (r.h.s.)</t>
  </si>
  <si>
    <t>Assets, UAH billions</t>
  </si>
  <si>
    <t>Кількість компаній (п. ш.)</t>
  </si>
  <si>
    <t>Активи, млрд грн</t>
  </si>
  <si>
    <t>&lt;50%</t>
  </si>
  <si>
    <t>50–99%</t>
  </si>
  <si>
    <t>100–150%</t>
  </si>
  <si>
    <t>&gt;150%</t>
  </si>
  <si>
    <t>Премії, належні перестраховикам, та рівень виплат, млрд грн</t>
  </si>
  <si>
    <t xml:space="preserve">Assets </t>
  </si>
  <si>
    <t>Non-Life LE*</t>
  </si>
  <si>
    <t>Частка активів КС, що залучають депозити, % (п. ш.)</t>
  </si>
  <si>
    <t>Частка активів КС, що не залучають депозити, % (п. ш.)</t>
  </si>
  <si>
    <t>Q1.21</t>
  </si>
  <si>
    <t>ІII.19</t>
  </si>
  <si>
    <t>III.20</t>
  </si>
  <si>
    <t>І.21</t>
  </si>
  <si>
    <t>03.21</t>
  </si>
  <si>
    <t>Liability</t>
  </si>
  <si>
    <t>Loss reserves, UAH billions</t>
  </si>
  <si>
    <t>Резерв збитків, млрд грн</t>
  </si>
  <si>
    <t>Резерви збитків до чистих премій (п. ш.)</t>
  </si>
  <si>
    <t>Резерви збитків до чистих виплат (п. ш.)</t>
  </si>
  <si>
    <t>Частка IBNR у резервах збитків (п. ш.)</t>
  </si>
  <si>
    <t>Loss ratio of mandatory insurance</t>
  </si>
  <si>
    <t>Loss ratio обов’язкового страхування</t>
  </si>
  <si>
    <t>Loss ratio of voluntary insurance</t>
  </si>
  <si>
    <t>Loss ratio добровільного страхування</t>
  </si>
  <si>
    <t>Фінансовий результат ризикових страховиків наростаючим підсумком, млрд грн</t>
  </si>
  <si>
    <t>Financial result</t>
  </si>
  <si>
    <t>Фінансовий результат</t>
  </si>
  <si>
    <t>Фінансовий результат life-страховиків наростаючим підсумком, млрд грн</t>
  </si>
  <si>
    <t>Operating ratio (r.h.s.)</t>
  </si>
  <si>
    <t>Loss reserves to net premiums ratio (r.h.s.)</t>
  </si>
  <si>
    <t>Loss reserves to net claims ratio (r.h.s.)</t>
  </si>
  <si>
    <t>Share of IBNR in loss reserves (r.h.s.)</t>
  </si>
  <si>
    <t>Motor (Transport) Insurance Bureau of Ukraine.</t>
  </si>
  <si>
    <t>Equity and Liabilities</t>
  </si>
  <si>
    <t>Balances at MTIBU*</t>
  </si>
  <si>
    <t>Cumulative profit or loss and operating performance indicators of non-life insurers, UAH billions</t>
  </si>
  <si>
    <t>Financial performance of non-life insurers on a cumulative basis, UAH billions</t>
  </si>
  <si>
    <t>Financial performance of life insurers on a cumulative basis, UAH billions</t>
  </si>
  <si>
    <t>Q2.21</t>
  </si>
  <si>
    <t>ІІ.21</t>
  </si>
  <si>
    <t>06.21</t>
  </si>
  <si>
    <t>12.20</t>
  </si>
  <si>
    <t>Добровільні види</t>
  </si>
  <si>
    <t>Обов’язкові види</t>
  </si>
  <si>
    <t>ОСЦПВ</t>
  </si>
  <si>
    <t>Notes:</t>
  </si>
  <si>
    <t>The source for the data is the National Bank of Ukraine unless otherwise noted.</t>
  </si>
  <si>
    <t>This review covers non-bank financial institutions (NBFIs) that are regulated by the National Bank of Ukraine unless otherwise noted.</t>
  </si>
  <si>
    <t>Unless otherwise noted, the sample consists of institutions that were solvent at each reporting date and submitted their reports.</t>
  </si>
  <si>
    <t>The sum of individual components and total sum may differ due to the rounding effect.</t>
  </si>
  <si>
    <t>Terms and Abbreviations:</t>
  </si>
  <si>
    <t>CIR</t>
  </si>
  <si>
    <t>Cost-to-income ratio. The ratio of operating expenses to operating income</t>
  </si>
  <si>
    <t>Combined ratio</t>
  </si>
  <si>
    <t>The loss ratio plus the ratio of operating expenses to premiums adjusted for unearned premium reserves</t>
  </si>
  <si>
    <t>CU</t>
  </si>
  <si>
    <t>IBNR</t>
  </si>
  <si>
    <t>Incurred but not reported (claims)</t>
  </si>
  <si>
    <t>Green Card</t>
  </si>
  <si>
    <t>International Motor Insurance Card System</t>
  </si>
  <si>
    <t>LE</t>
  </si>
  <si>
    <t>Legal entity</t>
  </si>
  <si>
    <t>Loss ratio</t>
  </si>
  <si>
    <t>The ratio of claim payments adjusted for the change in claims provisions and claims handling expenses to premiums adjusted for unearned premium reserves</t>
  </si>
  <si>
    <t>MTIBU</t>
  </si>
  <si>
    <t>Motor (Transport) Insurance Bureau of Ukraine</t>
  </si>
  <si>
    <t>National Bank of Ukraine</t>
  </si>
  <si>
    <t>NBFIs</t>
  </si>
  <si>
    <t>Non-bank financial institutions</t>
  </si>
  <si>
    <t>NPL</t>
  </si>
  <si>
    <t>Nonperforming loans</t>
  </si>
  <si>
    <t>MTPL</t>
  </si>
  <si>
    <t>Compulsory Motor third party liability insurance</t>
  </si>
  <si>
    <t>Ratio of claims paid</t>
  </si>
  <si>
    <t>The ratio of claim payments to premiums for four quarters preceding the estimate date</t>
  </si>
  <si>
    <t>ROA</t>
  </si>
  <si>
    <t>Return on assets</t>
  </si>
  <si>
    <t>ROE</t>
  </si>
  <si>
    <t>Return on equity</t>
  </si>
  <si>
    <t>UCU</t>
  </si>
  <si>
    <t>Union of credit unions</t>
  </si>
  <si>
    <t>pp</t>
  </si>
  <si>
    <t>Percentage point</t>
  </si>
  <si>
    <t>UAH</t>
  </si>
  <si>
    <t>Ukrainian hryvnia</t>
  </si>
  <si>
    <t>USD, US dollar</t>
  </si>
  <si>
    <t>United States dollar</t>
  </si>
  <si>
    <t>Q</t>
  </si>
  <si>
    <t>Quarter</t>
  </si>
  <si>
    <t>H1 / H2</t>
  </si>
  <si>
    <t>First / second half (of a year)</t>
  </si>
  <si>
    <t>mln</t>
  </si>
  <si>
    <t>r.h.s.</t>
  </si>
  <si>
    <t>Right-hand scale</t>
  </si>
  <si>
    <t>yoy</t>
  </si>
  <si>
    <t>Year-on-year</t>
  </si>
  <si>
    <t>qoq</t>
  </si>
  <si>
    <t>Quarter-on-quarter</t>
  </si>
  <si>
    <t>Million</t>
  </si>
  <si>
    <t>Abbreviations</t>
  </si>
  <si>
    <t>Перелік скорочень</t>
  </si>
  <si>
    <t>ABR</t>
  </si>
  <si>
    <t>In Q2, the NBU refined methodology for calculation of the combined ratio and operating ratio. Now, the calculation does not include other costs and extraordinary expenditures of insurers.</t>
  </si>
  <si>
    <t>Q3.21</t>
  </si>
  <si>
    <t>III.21</t>
  </si>
  <si>
    <t>III.19</t>
  </si>
  <si>
    <t>Balances at MTIBU</t>
  </si>
  <si>
    <t>I.19</t>
  </si>
  <si>
    <t>I.20</t>
  </si>
  <si>
    <t>I.21</t>
  </si>
  <si>
    <t>Rroperty and fire risks</t>
  </si>
  <si>
    <t>Майно та вогн. ризики</t>
  </si>
  <si>
    <t>Фінансові ризики</t>
  </si>
  <si>
    <t>Вантажі та багаж</t>
  </si>
  <si>
    <t>Інше добровільне</t>
  </si>
  <si>
    <t>Інше обов’язкове</t>
  </si>
  <si>
    <t>Combined ratio (п. ш.)</t>
  </si>
  <si>
    <t>Operating ratio (п. ш.)</t>
  </si>
  <si>
    <t>12.19</t>
  </si>
  <si>
    <t>09.21</t>
  </si>
  <si>
    <t>Середні процентні ставки за непогашеними кредитами та депозитами членів КС</t>
  </si>
  <si>
    <t>Average interest rates on outstanding loans and deposits of CU members</t>
  </si>
  <si>
    <t>Спред між середньою ставкою кредитів та депозитів, в. п. (п. ш.)</t>
  </si>
  <si>
    <t>ІІІ.21</t>
  </si>
  <si>
    <t>Share of assets of CUs that take deposits, % (r.h.s.)</t>
  </si>
  <si>
    <t>Share of assets of CUs that do not take deposits, % (r.h.s.)</t>
  </si>
  <si>
    <t>Кредитні спілки (п. ш.)</t>
  </si>
  <si>
    <t>Credit unions (r.h.s.)</t>
  </si>
  <si>
    <t>ЮО-лізингодавці</t>
  </si>
  <si>
    <t>Q4.21</t>
  </si>
  <si>
    <t>IV.21</t>
  </si>
  <si>
    <t>Валові страхові премії ризикового страхування*</t>
  </si>
  <si>
    <t>Voluntary</t>
  </si>
  <si>
    <t>Compulsory</t>
  </si>
  <si>
    <t>Property and fire risks</t>
  </si>
  <si>
    <t>Other voluntary</t>
  </si>
  <si>
    <t>Loss ratio for certain types of insurance</t>
  </si>
  <si>
    <t>Фінансовий результат*</t>
  </si>
  <si>
    <t>Загальні активи кредитних спілок (КС) та частка членів кредитних спілок, що отримали кредити, млрд грн</t>
  </si>
  <si>
    <t>Total assets of credit unions (CU) and share of credit union members who took out loans, UAH billions</t>
  </si>
  <si>
    <t>12.21</t>
  </si>
  <si>
    <t>Активи КС, що залучають депозити</t>
  </si>
  <si>
    <t>Активи КС, що залучають депозити*</t>
  </si>
  <si>
    <t>Активи КС, що не залучають депозити</t>
  </si>
  <si>
    <t>Активи КС, що не залучають депозити*</t>
  </si>
  <si>
    <t>Частка членів КС, які мають кредити, % (п. ш.)</t>
  </si>
  <si>
    <t>Структура основної суми заборгованості за кредитами членів кредитних спілок, млрд грн</t>
  </si>
  <si>
    <t>ІV.21</t>
  </si>
  <si>
    <t>Активи фінансових компаній</t>
  </si>
  <si>
    <t>Кредити фінансових компаній</t>
  </si>
  <si>
    <t>Активи фінансових компаній, млрд грн</t>
  </si>
  <si>
    <t>Finance companies’ assets, UAH billions</t>
  </si>
  <si>
    <t>Finance companies’ assets</t>
  </si>
  <si>
    <t>Обсяги наданих протягом кварталу кредитів фінансовими компаніями, млрд грн</t>
  </si>
  <si>
    <t>Активи ломбардів</t>
  </si>
  <si>
    <t>Кредити ломбардів</t>
  </si>
  <si>
    <t>Чистий прибуток</t>
  </si>
  <si>
    <t>Активи ломбардів, млрд грн</t>
  </si>
  <si>
    <t>Pawnshop’s assets, UAH billions</t>
  </si>
  <si>
    <t>Pawnshop’s assets</t>
  </si>
  <si>
    <t>Обсяг наданих протягом кварталу кредитів ломбардами, млрд грн</t>
  </si>
  <si>
    <t>Фінансовий результат ломбардів наростаючим підсумком, млн грн</t>
  </si>
  <si>
    <t>Net profit of pawnshops</t>
  </si>
  <si>
    <t>Рівень виплат (п. ш.)</t>
  </si>
  <si>
    <t xml:space="preserve">Ratio of claims paid (r.h.s.) </t>
  </si>
  <si>
    <t>LE-lessors</t>
  </si>
  <si>
    <t>Other mndatory</t>
  </si>
  <si>
    <t>Lending by finance companies during quarter, UAH billions</t>
  </si>
  <si>
    <t>Amount of loans issued by pawnshops during the quarter, UAH billions</t>
  </si>
  <si>
    <t xml:space="preserve">Loans from pawnshops </t>
  </si>
  <si>
    <t>Financial result*</t>
  </si>
  <si>
    <t>Loans from finance companies</t>
  </si>
  <si>
    <t>Profit of finance companies</t>
  </si>
  <si>
    <t>Loss of finance companies</t>
  </si>
  <si>
    <t>03.22</t>
  </si>
  <si>
    <t>CU members that have loans, % of the total numbers (r.h.s.)</t>
  </si>
  <si>
    <t>На бізнесові потреби*</t>
  </si>
  <si>
    <t>Business loans*</t>
  </si>
  <si>
    <t>На придбання, будівництво, ремонт нерухомості*</t>
  </si>
  <si>
    <t>Loans for the purchase, construction, repair of real estate*</t>
  </si>
  <si>
    <t>Споживчі*</t>
  </si>
  <si>
    <t>Consumer loans*</t>
  </si>
  <si>
    <t>12.21*</t>
  </si>
  <si>
    <t>Q1.22</t>
  </si>
  <si>
    <t>І.22</t>
  </si>
  <si>
    <t>Чисті процентні доходи за операц. з членами КС</t>
  </si>
  <si>
    <t>Чисті процентні доходи за операц. з членами КС*</t>
  </si>
  <si>
    <t>Приріст резервів забезпечення покриття втрат</t>
  </si>
  <si>
    <t>Чистий фінансовий результат</t>
  </si>
  <si>
    <t>Чистий фінансовий результат*</t>
  </si>
  <si>
    <t>CIR, % (r.h.s.)</t>
  </si>
  <si>
    <t>Кількість кредитних спілок (КС)</t>
  </si>
  <si>
    <t>Number of credit unions (CU)</t>
  </si>
  <si>
    <t>Ломбарди (п. ш.)</t>
  </si>
  <si>
    <t>Pawnshops (r.h.s.)</t>
  </si>
  <si>
    <t>Активи фінансових компаній*</t>
  </si>
  <si>
    <t>Finance companies’ assets*</t>
  </si>
  <si>
    <t>Активи ломбардів*</t>
  </si>
  <si>
    <t>Pawnshop’s assets*</t>
  </si>
  <si>
    <t>Кредити фінансових компаній*</t>
  </si>
  <si>
    <t>Loans of companies*</t>
  </si>
  <si>
    <t>Кредити ломбардів*</t>
  </si>
  <si>
    <t>Loans from pawnshops*</t>
  </si>
  <si>
    <t>Збиток компаній*</t>
  </si>
  <si>
    <t>Loss of companies*</t>
  </si>
  <si>
    <t>Прибуток компаній*</t>
  </si>
  <si>
    <t>Profit of companies*</t>
  </si>
  <si>
    <t>Чистий прибуток ломбардів*</t>
  </si>
  <si>
    <t>Net profit of pawnshops*</t>
  </si>
  <si>
    <t>Резерви збитків до чистих виплат (за квартал) (п. ш.)</t>
  </si>
  <si>
    <t>Резерви збитків до чистих премій (за квартал) (п. ш.)</t>
  </si>
  <si>
    <t>* Компанії, що не подали звітності за I квартал 2022 року.</t>
  </si>
  <si>
    <t>Non-life, which did not report for the Q1 2022</t>
  </si>
  <si>
    <t>Non-life, що не подали звітності за І квартал 2022 року</t>
  </si>
  <si>
    <t>Вимоги до перестраховиків</t>
  </si>
  <si>
    <t>I.22</t>
  </si>
  <si>
    <t>Premiums and ratio of claims paid by type of insurance, UAH billions</t>
  </si>
  <si>
    <t>Відповідальность</t>
  </si>
  <si>
    <t>“Зелена картка”</t>
  </si>
  <si>
    <t>Green Card**</t>
  </si>
  <si>
    <t>MTPL*</t>
  </si>
  <si>
    <t>Breakdown of insurance premiums and claim payments by most popular types of insurance in Q1 2021 and Q1 2022, UAH billions</t>
  </si>
  <si>
    <t>This figure is based on data from 132 companies.</t>
  </si>
  <si>
    <t>Графік побудовано з використанням даних 132 компаній.</t>
  </si>
  <si>
    <t>Distribution of number and assets of insurers by ratio of eligible assets to required solvency margin, as of 1 April 2022</t>
  </si>
  <si>
    <t>* Звітність надавачів небанківських фінансових послуг станом на 23 липня 2022 року.</t>
  </si>
  <si>
    <t>* ЮО-лізингодавці не є фінансовими компаніями, однак мають право надавати послуги з фінансового лізингу.</t>
  </si>
  <si>
    <t>* Legal entities (LE) - lessors do not belong to finance companies, but financial leasing services are regulated by the NBU.</t>
  </si>
  <si>
    <t>Фінансові установи, що подали звітність, частка від кількості установ, що внесені до Реєстру</t>
  </si>
  <si>
    <t>До кінця І кварталу в Реєстрі знаходилися компанії, зареєстровані в АР Крим та на непідконтрольних територіях Донецької та Луганської областей. Звітність надавачів небанківських фінансових послуг станом на 23 липня 2022 року.</t>
  </si>
  <si>
    <t>Частка активів фінустанов, що відзвітували у відповідному періоді, від обсягу активів фінансових установ у ІІІ кварталі 2021 року</t>
  </si>
  <si>
    <t>Структура активів та пасивів страховиків на 01.04.2022</t>
  </si>
  <si>
    <t>Структура прийнятних активів на покриття резервів страховиків, млрд грн</t>
  </si>
  <si>
    <t>Structure of assets eligible to cover provisions of insurers, UAH billions</t>
  </si>
  <si>
    <t>* Страховики, що не подали звітності за I квартал 2022 року.</t>
  </si>
  <si>
    <t>Дані страховиків, що подали звітність за І квартал 2022 року.</t>
  </si>
  <si>
    <t>Net insurance premiums by types of insurance (without input reinsurance), Q1 2019 = 100%</t>
  </si>
  <si>
    <t>Значення в IV кварталі 2021 року та I кварталі 2022 року – приріст лише за компаніями, що подали звітність за ці періоди.</t>
  </si>
  <si>
    <t>Коефіцієнти резервування добровільного non-life страхування</t>
  </si>
  <si>
    <t>Коефіцієнти резервування розраховані в річному вимірі.</t>
  </si>
  <si>
    <t>Коефіцієнти резервування обов'язкового non-life страхування</t>
  </si>
  <si>
    <t>Частка премій з обов’язкового страхування та коефіцієнти збитковості (loss ratio) страхування non-life</t>
  </si>
  <si>
    <t>Коефіцієнти збитковості (loss ratio) окремих видів страхування</t>
  </si>
  <si>
    <t>На основі даних компаній, що подали звітність за I квартал 2022 року.</t>
  </si>
  <si>
    <t>Based on data from companies that have submitted reports for Q1 2022. Compulsory motor third party liability insurance. International Motor Insurance Card System</t>
  </si>
  <si>
    <t>Фінансовий результат наростаючим підсумком і показники операційної діяльності ризикових страховиків, млрд грн</t>
  </si>
  <si>
    <t>* Не подали звітність у І кварталі 2022 року</t>
  </si>
  <si>
    <t>Структура зобов’язань та власного капіталу</t>
  </si>
  <si>
    <t>* Враховано кредитні спілки, що звітували в І кварталі 2022 року.</t>
  </si>
  <si>
    <t>Операційна ефективність діяльності кредитних спілок (наростаючим підсумком), млн грн</t>
  </si>
  <si>
    <t>Operational efficiency on cumulative basis, UAH millions</t>
  </si>
  <si>
    <t>Розподіл достатності основного капіталу на 1 квітня 2022 року</t>
  </si>
  <si>
    <t>Distribution by core capital adequacy as of 1 April 2022</t>
  </si>
  <si>
    <t>За даними звітності, поданої станом на 1 квітня 2022 року.</t>
  </si>
  <si>
    <t>* Фінансові компанії, які не подали звітності за І квартал 2022 року або були виключені з Реєстру.</t>
  </si>
  <si>
    <t>* Ломбарди, які не подали звітності за І квартал 2022 року або були виключені з Реєстру.</t>
  </si>
  <si>
    <t>Gross non-life insurance premiums*</t>
  </si>
  <si>
    <t>* Insurers that did not submit their reports for  for Q1 2022.</t>
  </si>
  <si>
    <t>Insurers that submitted their reports for Q1 2022.* Compulsory motor third party liability insurance ** International Motor Insurance Card System</t>
  </si>
  <si>
    <t>Страхові премії за найпоширенішими видами страхування в І кварталі 2021 та І кварталі 2022 року, млрд грн</t>
  </si>
  <si>
    <t>Премії з ризикового страхування в розрізі типів страхувальників, І квартал 2019 року = 100%</t>
  </si>
  <si>
    <t>Валові страхові премії за видами страхування (без вхідного перестрахування), І квартал 2019 року = 100%</t>
  </si>
  <si>
    <t>Annualized loss reserves.</t>
  </si>
  <si>
    <t>Розподіл кількості й активів страховиків за співвідношенням прийнятних активів та нормативного запасу платоспроможності на 1 квітня 2022 року</t>
  </si>
  <si>
    <t>Net interest income from transact. with CU members</t>
  </si>
  <si>
    <t>Net interest income from transact. with CU members*</t>
  </si>
  <si>
    <t>Increase in provisions for losses</t>
  </si>
  <si>
    <t>Net financial result</t>
  </si>
  <si>
    <t>Net financial result*</t>
  </si>
  <si>
    <t xml:space="preserve"> According to reports submitted as of 1 April 2022.</t>
  </si>
  <si>
    <t>The NBU continues work to improve reporting control procedures in order to enhance data quality and ensure the full and proper disclosure of information about operations of NBFIs in the future. As they filed their earnings reports for Q1 2022, NBFIs, at the NBU’s request, adjusted their improperly compiled reporting figures for previous periods (including Q4 2021). Therefore, individual indicators in this survey were adjusted in accordance with the clarifications provided.</t>
  </si>
  <si>
    <t>Financial sector asset structure, UAH billions</t>
  </si>
  <si>
    <t>Until the end of Q1, the Register included companies based in the Autonomous Republic of Crimea and in the russian-occupied areas of Donetsk and Luhansk regions . Reports submitted by nonbank financial services providers as of 23 July 2022</t>
  </si>
  <si>
    <t>* Reports submitted by nonbank financial services providers as of 23 July 2022</t>
  </si>
  <si>
    <t>Assets and liabilities of insurers as of 1 April 2022</t>
  </si>
  <si>
    <t>Premiums due to reinsurers and ratio of claims paid*, UAH billions</t>
  </si>
  <si>
    <t>Figures for Q4 2021 and Q1 2022 reflect the growth only for the companies that submitted their reports for these periods.</t>
  </si>
  <si>
    <t>Figures for Q4 2021 and Q1 2022 reflect the growth only for the companies that submitted their reports for these periods. * Legal entities.</t>
  </si>
  <si>
    <t>Non-life insurance premiums by type of policyholder, Q1 2019 = 100%</t>
  </si>
  <si>
    <t>Share of compulsory insurance premiums and loss ratio of non-life insurance</t>
  </si>
  <si>
    <t>* Failed to submit reports in Q1 2022</t>
  </si>
  <si>
    <t>Breakdown of the principal amount of outstanding loans to credit union members, UAH billions</t>
  </si>
  <si>
    <t>* Based on data from credit unions that filed reports in Q1 2022.</t>
  </si>
  <si>
    <t>Equity and liabilities structure</t>
  </si>
  <si>
    <t>* Failed to submit reports in Q1 2022. CIR – Cost-to-Income Ratio, ratio of operating expenses and operating income</t>
  </si>
  <si>
    <t>* Finance companies that did not submit reports for Q1 2022 or were excluded from the Register</t>
  </si>
  <si>
    <t>* Pawnshops that did not submit reports for Q1 2022 or were excluded from the Register.</t>
  </si>
  <si>
    <t>* Finance companies that did not submit reports for Q1 2022 or were excluded from the Register.</t>
  </si>
  <si>
    <t>Cumulative profit or loss of finance companies on a cumulative basis, UAH billions</t>
  </si>
  <si>
    <t>Cumulative profit or loss of pawnshops, UAH billions</t>
  </si>
  <si>
    <t>Assets of deposit-taking CUs</t>
  </si>
  <si>
    <t>Assets of deposit-taking CUs*</t>
  </si>
  <si>
    <t>Assets of non-deposit-taking CUs</t>
  </si>
  <si>
    <t>Assets of non-deposit-taking CUs*</t>
  </si>
  <si>
    <t>Spread between average rates on loans and deposits, pp (r.h.s.)</t>
  </si>
  <si>
    <t>Financial institutions that submitted reports, as a share of the number of institutions entered in the Register</t>
  </si>
  <si>
    <t>Loss reserve ratios* of voluntary non-life insurance</t>
  </si>
  <si>
    <t>Loss reserve ratios* of compulsory non-life insurance</t>
  </si>
  <si>
    <t>* Profit/loss of companies that have not submitted reports Q1 2022. The operating ratio is the difference between the combined ratio and the investment income ratio. Investment income ratio is the ratio of financial income to premiums, less changes in unearned premium reserves.</t>
  </si>
  <si>
    <t xml:space="preserve">* Profit/loss of companies that have not submitted reports for Q1 2022. </t>
  </si>
  <si>
    <t>Title</t>
  </si>
  <si>
    <t>Assets of financial institutions that submitted reports in the corresponding period, as a share of the volume of assets of financial institutions in Q3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</si>
</sst>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 _₴_-;\-* #,##0.00\ _₴_-;_-* &quot;-&quot;??\ _₴_-;_-@_-"/>
    <numFmt numFmtId="165" formatCode="0.0%"/>
    <numFmt numFmtId="166" formatCode="#,##0.0"/>
    <numFmt numFmtId="167" formatCode="0.0"/>
    <numFmt numFmtId="168" formatCode="#,##0.000"/>
    <numFmt numFmtId="169" formatCode="0.000"/>
    <numFmt numFmtId="170" formatCode="0.00000"/>
    <numFmt numFmtId="171" formatCode="_-* #,##0_-;\-* #,##0_-;_-* &quot;-&quot;??_-;_-@_-"/>
    <numFmt numFmtId="172" formatCode="dd\.mm\.yyyy"/>
    <numFmt numFmtId="173" formatCode="_-* #,##0.0_-;\-* #,##0.0_-;_-* &quot;-&quot;??_-;_-@_-"/>
    <numFmt numFmtId="174" formatCode="_-* #,##0.0\ _₴_-;\-* #,##0.0\ _₴_-;_-* &quot;-&quot;?\ _₴_-;_-@_-"/>
    <numFmt numFmtId="175" formatCode="0.00000000000"/>
  </numFmts>
  <fonts count="65" x14ac:knownFonts="1">
    <font>
      <sz val="11"/>
      <color theme="1"/>
      <name val="Calibri"/>
      <family val="2"/>
      <charset val="204"/>
      <scheme val="minor"/>
    </font>
    <font>
      <sz val="11"/>
      <color theme="1"/>
      <name val="Calibri"/>
      <family val="2"/>
      <charset val="204"/>
      <scheme val="minor"/>
    </font>
    <font>
      <sz val="7.5"/>
      <color theme="1"/>
      <name val="Arial"/>
      <family val="2"/>
      <charset val="204"/>
    </font>
    <font>
      <b/>
      <sz val="7.5"/>
      <color theme="1"/>
      <name val="Arial"/>
      <family val="2"/>
      <charset val="204"/>
    </font>
    <font>
      <u/>
      <sz val="11"/>
      <color theme="10"/>
      <name val="Calibri"/>
      <family val="2"/>
      <scheme val="minor"/>
    </font>
    <font>
      <u/>
      <sz val="7.5"/>
      <color theme="10"/>
      <name val="Arial"/>
      <family val="2"/>
      <charset val="204"/>
    </font>
    <font>
      <sz val="7.5"/>
      <color rgb="FF141414"/>
      <name val="Arial"/>
      <family val="2"/>
      <charset val="204"/>
    </font>
    <font>
      <sz val="12"/>
      <name val="Garamond"/>
      <family val="1"/>
      <charset val="238"/>
    </font>
    <font>
      <b/>
      <i/>
      <sz val="7.5"/>
      <name val="Arial"/>
      <family val="2"/>
      <charset val="204"/>
    </font>
    <font>
      <sz val="7.5"/>
      <name val="Arial"/>
      <family val="2"/>
      <charset val="204"/>
    </font>
    <font>
      <sz val="10"/>
      <name val="Arial Cyr"/>
      <charset val="204"/>
    </font>
    <font>
      <sz val="7.5"/>
      <color theme="1"/>
      <name val="Calibri"/>
      <family val="2"/>
      <charset val="204"/>
      <scheme val="minor"/>
    </font>
    <font>
      <sz val="11"/>
      <color theme="1"/>
      <name val="Arial"/>
      <family val="2"/>
      <charset val="204"/>
    </font>
    <font>
      <sz val="10"/>
      <name val="Arial"/>
      <family val="2"/>
      <charset val="204"/>
    </font>
    <font>
      <b/>
      <i/>
      <sz val="7.5"/>
      <color rgb="FF141414"/>
      <name val="Arial"/>
      <family val="2"/>
      <charset val="204"/>
    </font>
    <font>
      <sz val="7.5"/>
      <color rgb="FFFF0000"/>
      <name val="Arial"/>
      <family val="2"/>
      <charset val="204"/>
    </font>
    <font>
      <b/>
      <i/>
      <sz val="7.5"/>
      <color theme="1"/>
      <name val="Arial"/>
      <family val="2"/>
      <charset val="204"/>
    </font>
    <font>
      <u/>
      <sz val="11"/>
      <color theme="10"/>
      <name val="Calibri"/>
      <family val="2"/>
      <charset val="204"/>
      <scheme val="minor"/>
    </font>
    <font>
      <sz val="11"/>
      <color theme="1"/>
      <name val="Calibri"/>
      <family val="2"/>
      <scheme val="minor"/>
    </font>
    <font>
      <sz val="11"/>
      <color rgb="FF000000"/>
      <name val="Calibri"/>
      <family val="2"/>
      <charset val="204"/>
    </font>
    <font>
      <sz val="7.5"/>
      <color rgb="FF222222"/>
      <name val="Arial"/>
      <family val="2"/>
      <charset val="204"/>
    </font>
    <font>
      <sz val="9"/>
      <color rgb="FF141414"/>
      <name val="Arial"/>
      <family val="2"/>
      <charset val="204"/>
    </font>
    <font>
      <sz val="7.5"/>
      <color rgb="FF000000"/>
      <name val="Arial"/>
      <family val="2"/>
      <charset val="204"/>
    </font>
    <font>
      <u/>
      <sz val="7.5"/>
      <name val="Arial"/>
      <family val="2"/>
      <charset val="204"/>
    </font>
    <font>
      <sz val="10"/>
      <color theme="1"/>
      <name val="Calibri"/>
      <family val="2"/>
      <charset val="238"/>
      <scheme val="minor"/>
    </font>
    <font>
      <sz val="8"/>
      <name val="Arial"/>
      <family val="2"/>
      <charset val="204"/>
    </font>
    <font>
      <sz val="10"/>
      <color rgb="FF000000"/>
      <name val="Arial"/>
      <family val="2"/>
      <charset val="204"/>
    </font>
    <font>
      <sz val="11"/>
      <color rgb="FF000000"/>
      <name val="Calibri"/>
      <family val="2"/>
      <scheme val="minor"/>
    </font>
    <font>
      <sz val="11"/>
      <name val="Arial"/>
      <family val="2"/>
      <charset val="204"/>
    </font>
    <font>
      <b/>
      <sz val="11"/>
      <name val="Arial"/>
      <family val="2"/>
      <charset val="204"/>
    </font>
    <font>
      <b/>
      <sz val="8"/>
      <name val="Arial"/>
      <family val="2"/>
      <charset val="204"/>
    </font>
    <font>
      <sz val="10"/>
      <name val="Times New Roman"/>
      <family val="1"/>
      <charset val="204"/>
    </font>
    <font>
      <sz val="8"/>
      <name val="Tahoma"/>
      <family val="2"/>
      <charset val="204"/>
    </font>
    <font>
      <b/>
      <sz val="10"/>
      <name val="Arial"/>
      <family val="2"/>
      <charset val="204"/>
    </font>
    <font>
      <sz val="11"/>
      <color theme="0"/>
      <name val="Calibri"/>
      <family val="2"/>
      <charset val="204"/>
      <scheme val="minor"/>
    </font>
    <font>
      <sz val="12"/>
      <color rgb="FF000000"/>
      <name val="Calibri"/>
      <family val="2"/>
      <charset val="204"/>
      <scheme val="minor"/>
    </font>
    <font>
      <b/>
      <sz val="12"/>
      <color rgb="FF000000"/>
      <name val="Calibri"/>
      <family val="2"/>
      <charset val="204"/>
      <scheme val="minor"/>
    </font>
    <font>
      <sz val="11"/>
      <color rgb="FF000000"/>
      <name val="Arial"/>
      <family val="2"/>
      <charset val="204"/>
    </font>
    <font>
      <sz val="12"/>
      <color rgb="FF000000"/>
      <name val="Arial"/>
      <family val="2"/>
      <charset val="204"/>
    </font>
    <font>
      <b/>
      <sz val="12"/>
      <color rgb="FF000000"/>
      <name val="Arial"/>
      <family val="2"/>
      <charset val="204"/>
    </font>
    <font>
      <sz val="12"/>
      <color rgb="FF201F35"/>
      <name val="Arial"/>
      <family val="2"/>
      <charset val="204"/>
    </font>
    <font>
      <sz val="12"/>
      <color rgb="FFFF0000"/>
      <name val="Arial"/>
      <family val="2"/>
      <charset val="204"/>
    </font>
    <font>
      <i/>
      <sz val="12"/>
      <color rgb="FF000000"/>
      <name val="Calibri"/>
      <family val="2"/>
      <charset val="204"/>
      <scheme val="minor"/>
    </font>
    <font>
      <i/>
      <sz val="7.5"/>
      <color rgb="FF000000"/>
      <name val="Arial"/>
      <family val="2"/>
      <charset val="204"/>
    </font>
    <font>
      <sz val="11"/>
      <color rgb="FF000000"/>
      <name val="Calibri"/>
      <family val="2"/>
      <charset val="204"/>
      <scheme val="minor"/>
    </font>
    <font>
      <sz val="11"/>
      <name val="Calibri"/>
      <family val="2"/>
      <charset val="204"/>
      <scheme val="minor"/>
    </font>
    <font>
      <i/>
      <sz val="7.5"/>
      <name val="Arial"/>
      <family val="2"/>
      <charset val="204"/>
    </font>
    <font>
      <sz val="9"/>
      <color rgb="FF000000"/>
      <name val="Arial"/>
      <family val="2"/>
      <charset val="204"/>
    </font>
    <font>
      <b/>
      <sz val="8"/>
      <name val="Tahoma"/>
      <family val="2"/>
      <charset val="204"/>
    </font>
    <font>
      <sz val="11"/>
      <color rgb="FFFF0000"/>
      <name val="Calibri"/>
      <family val="2"/>
      <charset val="204"/>
    </font>
    <font>
      <sz val="10"/>
      <color rgb="FFFF0000"/>
      <name val="Arial"/>
      <family val="2"/>
      <charset val="204"/>
    </font>
    <font>
      <sz val="10"/>
      <color theme="1"/>
      <name val="Arial"/>
      <family val="2"/>
      <charset val="204"/>
    </font>
    <font>
      <sz val="10"/>
      <color theme="0"/>
      <name val="Arial"/>
      <family val="2"/>
      <charset val="204"/>
    </font>
    <font>
      <sz val="7.5"/>
      <color theme="0"/>
      <name val="Arial"/>
      <family val="2"/>
      <charset val="204"/>
    </font>
    <font>
      <b/>
      <sz val="11"/>
      <color theme="1"/>
      <name val="Calibri"/>
      <family val="2"/>
      <charset val="204"/>
      <scheme val="minor"/>
    </font>
    <font>
      <b/>
      <sz val="10"/>
      <color rgb="FF000000"/>
      <name val="Arial"/>
      <family val="2"/>
      <charset val="204"/>
    </font>
    <font>
      <sz val="7.5"/>
      <color indexed="61"/>
      <name val="Arial"/>
      <family val="2"/>
      <charset val="204"/>
    </font>
    <font>
      <b/>
      <sz val="9"/>
      <color rgb="FF057D46"/>
      <name val="Arial"/>
      <family val="2"/>
      <charset val="204"/>
    </font>
    <font>
      <sz val="1"/>
      <color rgb="FF141414"/>
      <name val="Arial"/>
      <family val="2"/>
      <charset val="204"/>
    </font>
    <font>
      <sz val="9"/>
      <color theme="1"/>
      <name val="Arial"/>
      <family val="2"/>
      <charset val="204"/>
    </font>
    <font>
      <sz val="11"/>
      <color rgb="FFFF0000"/>
      <name val="Calibri"/>
      <family val="2"/>
      <charset val="204"/>
      <scheme val="minor"/>
    </font>
    <font>
      <b/>
      <sz val="12"/>
      <name val="Arial"/>
      <family val="2"/>
      <charset val="204"/>
    </font>
    <font>
      <sz val="8"/>
      <color rgb="FF000000"/>
      <name val="Arial"/>
      <family val="2"/>
      <charset val="204"/>
    </font>
    <font>
      <sz val="8"/>
      <color theme="1"/>
      <name val="Calibri"/>
      <family val="2"/>
      <charset val="204"/>
      <scheme val="minor"/>
    </font>
    <font>
      <sz val="8"/>
      <color theme="1"/>
      <name val="Arial"/>
      <family val="2"/>
      <charset val="204"/>
    </font>
  </fonts>
  <fills count="5">
    <fill>
      <patternFill patternType="none"/>
    </fill>
    <fill>
      <patternFill patternType="gray125"/>
    </fill>
    <fill>
      <patternFill patternType="solid">
        <fgColor theme="0"/>
        <bgColor indexed="64"/>
      </patternFill>
    </fill>
    <fill>
      <patternFill patternType="solid">
        <fgColor rgb="FFFFFFFF"/>
      </patternFill>
    </fill>
    <fill>
      <patternFill patternType="solid">
        <fgColor theme="0"/>
        <bgColor rgb="FFFFFFFF"/>
      </patternFill>
    </fill>
  </fills>
  <borders count="2">
    <border>
      <left/>
      <right/>
      <top/>
      <bottom/>
      <diagonal/>
    </border>
    <border>
      <left style="thin">
        <color theme="0"/>
      </left>
      <right/>
      <top/>
      <bottom/>
      <diagonal/>
    </border>
  </borders>
  <cellStyleXfs count="53">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7" fillId="0" borderId="0"/>
    <xf numFmtId="0" fontId="7" fillId="0" borderId="0"/>
    <xf numFmtId="0" fontId="10" fillId="0" borderId="0"/>
    <xf numFmtId="0" fontId="1" fillId="0" borderId="0"/>
    <xf numFmtId="0" fontId="17" fillId="0" borderId="0" applyNumberFormat="0" applyFill="0" applyBorder="0" applyAlignment="0" applyProtection="0"/>
    <xf numFmtId="0" fontId="18" fillId="0" borderId="0"/>
    <xf numFmtId="9" fontId="18" fillId="0" borderId="0" applyFont="0" applyFill="0" applyBorder="0" applyAlignment="0" applyProtection="0"/>
    <xf numFmtId="0" fontId="17" fillId="0" borderId="0" applyNumberFormat="0" applyFill="0" applyBorder="0" applyAlignment="0" applyProtection="0"/>
    <xf numFmtId="0" fontId="19" fillId="0" borderId="0"/>
    <xf numFmtId="0" fontId="18" fillId="0" borderId="0"/>
    <xf numFmtId="0" fontId="1" fillId="0" borderId="0"/>
    <xf numFmtId="0" fontId="19" fillId="0" borderId="0"/>
    <xf numFmtId="0" fontId="24" fillId="0" borderId="0"/>
    <xf numFmtId="0" fontId="1" fillId="0" borderId="0"/>
    <xf numFmtId="0" fontId="1" fillId="0" borderId="0"/>
    <xf numFmtId="0" fontId="26" fillId="0" borderId="0"/>
    <xf numFmtId="0" fontId="27" fillId="0" borderId="0"/>
    <xf numFmtId="0" fontId="26" fillId="0" borderId="0"/>
    <xf numFmtId="9" fontId="27" fillId="0" borderId="0" applyFont="0" applyFill="0" applyBorder="0" applyAlignment="0" applyProtection="0"/>
    <xf numFmtId="9" fontId="19" fillId="0" borderId="0" applyFont="0" applyFill="0" applyBorder="0" applyAlignment="0" applyProtection="0"/>
    <xf numFmtId="0" fontId="19" fillId="0" borderId="0"/>
    <xf numFmtId="0" fontId="13" fillId="0" borderId="0"/>
    <xf numFmtId="0" fontId="1" fillId="0" borderId="0"/>
    <xf numFmtId="0" fontId="1" fillId="0" borderId="0"/>
    <xf numFmtId="0" fontId="13" fillId="0" borderId="0"/>
    <xf numFmtId="0" fontId="19" fillId="0" borderId="0"/>
    <xf numFmtId="0" fontId="19" fillId="0" borderId="0"/>
    <xf numFmtId="0" fontId="1" fillId="0" borderId="0"/>
    <xf numFmtId="0" fontId="19" fillId="0" borderId="0"/>
    <xf numFmtId="0" fontId="13" fillId="0" borderId="0"/>
    <xf numFmtId="0" fontId="13" fillId="0" borderId="0"/>
    <xf numFmtId="9" fontId="13" fillId="0" borderId="0" quotePrefix="1" applyFont="0" applyFill="0" applyBorder="0" applyAlignment="0">
      <protection locked="0"/>
    </xf>
    <xf numFmtId="0" fontId="13" fillId="0" borderId="0"/>
    <xf numFmtId="43" fontId="13" fillId="0" borderId="0" quotePrefix="1" applyFont="0" applyFill="0" applyBorder="0" applyAlignment="0">
      <protection locked="0"/>
    </xf>
    <xf numFmtId="9" fontId="13"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8" fillId="0" borderId="0" applyFont="0" applyFill="0" applyBorder="0" applyAlignment="0" applyProtection="0"/>
    <xf numFmtId="0" fontId="4" fillId="0" borderId="0" applyNumberFormat="0" applyFill="0" applyBorder="0" applyAlignment="0" applyProtection="0"/>
    <xf numFmtId="0" fontId="13" fillId="0" borderId="0"/>
    <xf numFmtId="0" fontId="17" fillId="0" borderId="0" applyNumberForma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3" fillId="0" borderId="0" quotePrefix="1" applyFont="0" applyFill="0" applyBorder="0" applyAlignment="0">
      <protection locked="0"/>
    </xf>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cellStyleXfs>
  <cellXfs count="484">
    <xf numFmtId="0" fontId="0" fillId="0" borderId="0" xfId="0"/>
    <xf numFmtId="0" fontId="2" fillId="0" borderId="0" xfId="0" applyFont="1"/>
    <xf numFmtId="0" fontId="3" fillId="0" borderId="0" xfId="0" applyFont="1" applyAlignment="1">
      <alignment horizontal="center"/>
    </xf>
    <xf numFmtId="0" fontId="5" fillId="0" borderId="0" xfId="2" applyFont="1"/>
    <xf numFmtId="0" fontId="6" fillId="0" borderId="0" xfId="0" applyFont="1"/>
    <xf numFmtId="0" fontId="8" fillId="2" borderId="0" xfId="3" applyFont="1" applyFill="1"/>
    <xf numFmtId="0" fontId="9" fillId="2" borderId="0" xfId="3" applyFont="1" applyFill="1"/>
    <xf numFmtId="0" fontId="9" fillId="2" borderId="0" xfId="4" applyFont="1" applyFill="1"/>
    <xf numFmtId="0" fontId="9" fillId="0" borderId="0" xfId="5" applyFont="1"/>
    <xf numFmtId="14" fontId="2" fillId="0" borderId="0" xfId="0" applyNumberFormat="1" applyFont="1" applyAlignment="1">
      <alignment horizontal="center"/>
    </xf>
    <xf numFmtId="3" fontId="9" fillId="0" borderId="0" xfId="5" applyNumberFormat="1" applyFont="1"/>
    <xf numFmtId="3" fontId="9" fillId="0" borderId="0" xfId="5" applyNumberFormat="1" applyFont="1" applyFill="1"/>
    <xf numFmtId="0" fontId="11" fillId="0" borderId="0" xfId="0" applyFont="1"/>
    <xf numFmtId="0" fontId="12" fillId="0" borderId="0" xfId="0" applyFont="1"/>
    <xf numFmtId="0" fontId="13" fillId="0" borderId="0" xfId="5" applyFont="1"/>
    <xf numFmtId="0" fontId="10" fillId="0" borderId="0" xfId="5"/>
    <xf numFmtId="165" fontId="10" fillId="0" borderId="0" xfId="1" applyNumberFormat="1" applyFont="1"/>
    <xf numFmtId="0" fontId="14" fillId="0" borderId="0" xfId="0" applyFont="1"/>
    <xf numFmtId="0" fontId="2" fillId="0" borderId="0" xfId="0" applyFont="1" applyFill="1" applyAlignment="1">
      <alignment horizontal="center"/>
    </xf>
    <xf numFmtId="1" fontId="2" fillId="0" borderId="0" xfId="0" applyNumberFormat="1" applyFont="1" applyAlignment="1">
      <alignment horizontal="right"/>
    </xf>
    <xf numFmtId="0" fontId="2" fillId="0" borderId="0" xfId="0" applyFont="1" applyFill="1" applyAlignment="1">
      <alignment horizontal="right"/>
    </xf>
    <xf numFmtId="3" fontId="2" fillId="0" borderId="0" xfId="0" applyNumberFormat="1" applyFont="1" applyFill="1" applyAlignment="1">
      <alignment horizontal="right"/>
    </xf>
    <xf numFmtId="0" fontId="9" fillId="0" borderId="0" xfId="0" applyFont="1" applyFill="1" applyAlignment="1">
      <alignment horizontal="right"/>
    </xf>
    <xf numFmtId="0" fontId="9" fillId="0" borderId="0" xfId="5" applyFont="1" applyFill="1"/>
    <xf numFmtId="0" fontId="2" fillId="2" borderId="0" xfId="0" applyFont="1" applyFill="1"/>
    <xf numFmtId="3" fontId="2" fillId="0" borderId="0" xfId="0" applyNumberFormat="1" applyFont="1"/>
    <xf numFmtId="0" fontId="15" fillId="0" borderId="0" xfId="0" applyFont="1" applyFill="1" applyAlignment="1">
      <alignment horizontal="right"/>
    </xf>
    <xf numFmtId="3" fontId="0" fillId="0" borderId="0" xfId="0" applyNumberFormat="1"/>
    <xf numFmtId="165" fontId="2" fillId="0" borderId="0" xfId="1" applyNumberFormat="1" applyFont="1"/>
    <xf numFmtId="3" fontId="2" fillId="0" borderId="0" xfId="1" applyNumberFormat="1" applyFont="1" applyAlignment="1">
      <alignment horizontal="right"/>
    </xf>
    <xf numFmtId="3" fontId="2" fillId="0" borderId="0" xfId="1" applyNumberFormat="1" applyFont="1" applyFill="1" applyAlignment="1">
      <alignment horizontal="right"/>
    </xf>
    <xf numFmtId="3" fontId="9" fillId="0" borderId="0" xfId="1" applyNumberFormat="1" applyFont="1" applyFill="1" applyAlignment="1">
      <alignment horizontal="right"/>
    </xf>
    <xf numFmtId="166" fontId="2" fillId="0" borderId="0" xfId="0" applyNumberFormat="1" applyFont="1"/>
    <xf numFmtId="166" fontId="0" fillId="0" borderId="0" xfId="0" applyNumberFormat="1"/>
    <xf numFmtId="168" fontId="2" fillId="0" borderId="0" xfId="1" applyNumberFormat="1" applyFont="1" applyAlignment="1">
      <alignment horizontal="right"/>
    </xf>
    <xf numFmtId="168" fontId="2" fillId="0" borderId="0" xfId="1" applyNumberFormat="1" applyFont="1" applyFill="1" applyAlignment="1">
      <alignment horizontal="right"/>
    </xf>
    <xf numFmtId="168" fontId="9" fillId="0" borderId="0" xfId="1" applyNumberFormat="1" applyFont="1" applyFill="1" applyAlignment="1">
      <alignment horizontal="right"/>
    </xf>
    <xf numFmtId="167" fontId="2" fillId="0" borderId="0" xfId="1" applyNumberFormat="1" applyFont="1" applyAlignment="1">
      <alignment horizontal="right"/>
    </xf>
    <xf numFmtId="167" fontId="2" fillId="0" borderId="0" xfId="0" applyNumberFormat="1" applyFont="1"/>
    <xf numFmtId="9" fontId="2" fillId="0" borderId="0" xfId="0" applyNumberFormat="1" applyFont="1"/>
    <xf numFmtId="166" fontId="2" fillId="0" borderId="0" xfId="1" applyNumberFormat="1" applyFont="1" applyAlignment="1">
      <alignment horizontal="right"/>
    </xf>
    <xf numFmtId="9" fontId="2" fillId="0" borderId="0" xfId="1" applyFont="1"/>
    <xf numFmtId="0" fontId="2" fillId="0" borderId="0" xfId="12" applyFont="1" applyFill="1"/>
    <xf numFmtId="0" fontId="20" fillId="0" borderId="0" xfId="0" applyFont="1" applyAlignment="1">
      <alignment horizontal="left" vertical="center"/>
    </xf>
    <xf numFmtId="0" fontId="21" fillId="0" borderId="0" xfId="0" applyFont="1"/>
    <xf numFmtId="0" fontId="2" fillId="0" borderId="0" xfId="0" applyFont="1" applyAlignment="1">
      <alignment horizontal="center" vertical="center"/>
    </xf>
    <xf numFmtId="49" fontId="9" fillId="2" borderId="0" xfId="0" applyNumberFormat="1" applyFont="1" applyFill="1" applyBorder="1" applyAlignment="1" applyProtection="1">
      <alignment horizontal="left" vertical="center"/>
    </xf>
    <xf numFmtId="10" fontId="2" fillId="0" borderId="0" xfId="0" applyNumberFormat="1" applyFont="1"/>
    <xf numFmtId="0" fontId="23" fillId="0" borderId="0" xfId="2" applyFont="1" applyFill="1" applyBorder="1" applyAlignment="1">
      <alignment horizontal="left"/>
    </xf>
    <xf numFmtId="0" fontId="9" fillId="0" borderId="0" xfId="14" applyFont="1" applyFill="1" applyBorder="1" applyAlignment="1">
      <alignment horizontal="left"/>
    </xf>
    <xf numFmtId="0" fontId="9" fillId="0" borderId="0" xfId="15" applyFont="1" applyFill="1" applyBorder="1"/>
    <xf numFmtId="0" fontId="25" fillId="0" borderId="0" xfId="15" applyFont="1" applyFill="1" applyBorder="1"/>
    <xf numFmtId="0" fontId="9" fillId="0" borderId="0" xfId="15" applyFont="1" applyFill="1" applyBorder="1" applyAlignment="1">
      <alignment horizontal="left"/>
    </xf>
    <xf numFmtId="0" fontId="9" fillId="2" borderId="0" xfId="3" applyFont="1" applyFill="1" applyBorder="1"/>
    <xf numFmtId="0" fontId="9" fillId="0" borderId="0" xfId="15" applyFont="1" applyBorder="1"/>
    <xf numFmtId="0" fontId="9" fillId="0" borderId="0" xfId="17" applyFont="1" applyBorder="1" applyAlignment="1">
      <alignment horizontal="left"/>
    </xf>
    <xf numFmtId="0" fontId="9" fillId="0" borderId="0" xfId="15" applyFont="1" applyBorder="1" applyAlignment="1">
      <alignment horizontal="left"/>
    </xf>
    <xf numFmtId="0" fontId="9" fillId="2" borderId="0" xfId="4" applyFont="1" applyFill="1" applyBorder="1"/>
    <xf numFmtId="0" fontId="13" fillId="0" borderId="0" xfId="18" applyFont="1" applyFill="1" applyBorder="1"/>
    <xf numFmtId="1" fontId="28" fillId="0" borderId="0" xfId="19" applyNumberFormat="1" applyFont="1" applyFill="1" applyBorder="1" applyAlignment="1">
      <alignment horizontal="center"/>
    </xf>
    <xf numFmtId="0" fontId="28" fillId="0" borderId="0" xfId="19" applyFont="1" applyFill="1" applyBorder="1"/>
    <xf numFmtId="0" fontId="9" fillId="0" borderId="0" xfId="19" applyFont="1" applyFill="1" applyBorder="1"/>
    <xf numFmtId="0" fontId="9" fillId="0" borderId="0" xfId="19" applyFont="1" applyFill="1" applyBorder="1" applyAlignment="1">
      <alignment horizontal="center"/>
    </xf>
    <xf numFmtId="0" fontId="13" fillId="0" borderId="0" xfId="19" applyFont="1" applyFill="1" applyBorder="1" applyAlignment="1">
      <alignment horizontal="center"/>
    </xf>
    <xf numFmtId="0" fontId="29" fillId="0" borderId="0" xfId="19" applyFont="1" applyFill="1" applyBorder="1" applyAlignment="1">
      <alignment horizontal="center"/>
    </xf>
    <xf numFmtId="0" fontId="30" fillId="0" borderId="0" xfId="18" applyFont="1" applyFill="1" applyBorder="1" applyAlignment="1">
      <alignment horizontal="center" vertical="center" wrapText="1"/>
    </xf>
    <xf numFmtId="0" fontId="25" fillId="0" borderId="0" xfId="19" applyFont="1" applyFill="1" applyBorder="1"/>
    <xf numFmtId="0" fontId="9" fillId="0" borderId="0" xfId="18" applyFont="1" applyFill="1" applyBorder="1" applyAlignment="1">
      <alignment horizontal="center" vertical="center" wrapText="1"/>
    </xf>
    <xf numFmtId="0" fontId="31" fillId="3" borderId="0" xfId="20" applyNumberFormat="1" applyFont="1" applyFill="1" applyBorder="1" applyAlignment="1">
      <alignment horizontal="left" vertical="top" wrapText="1"/>
    </xf>
    <xf numFmtId="0" fontId="31" fillId="3" borderId="0" xfId="20" applyFont="1" applyFill="1" applyBorder="1" applyAlignment="1">
      <alignment vertical="top" wrapText="1"/>
    </xf>
    <xf numFmtId="165" fontId="9" fillId="0" borderId="0" xfId="21" applyNumberFormat="1" applyFont="1" applyFill="1" applyBorder="1" applyAlignment="1">
      <alignment horizontal="center"/>
    </xf>
    <xf numFmtId="165" fontId="28" fillId="0" borderId="0" xfId="21" applyNumberFormat="1" applyFont="1" applyFill="1" applyBorder="1" applyAlignment="1">
      <alignment horizontal="center"/>
    </xf>
    <xf numFmtId="165" fontId="29" fillId="0" borderId="0" xfId="19" applyNumberFormat="1" applyFont="1" applyFill="1" applyBorder="1" applyAlignment="1">
      <alignment horizontal="center"/>
    </xf>
    <xf numFmtId="165" fontId="9" fillId="0" borderId="0" xfId="22" applyNumberFormat="1" applyFont="1" applyFill="1" applyBorder="1" applyAlignment="1">
      <alignment horizontal="center"/>
    </xf>
    <xf numFmtId="165" fontId="28" fillId="0" borderId="0" xfId="22" applyNumberFormat="1" applyFont="1" applyFill="1" applyBorder="1" applyAlignment="1">
      <alignment horizontal="center"/>
    </xf>
    <xf numFmtId="9" fontId="28" fillId="0" borderId="0" xfId="22" applyFont="1" applyFill="1" applyBorder="1" applyAlignment="1">
      <alignment horizontal="center"/>
    </xf>
    <xf numFmtId="0" fontId="28" fillId="0" borderId="0" xfId="19" applyFont="1" applyFill="1" applyBorder="1" applyAlignment="1">
      <alignment horizontal="center"/>
    </xf>
    <xf numFmtId="0" fontId="9" fillId="4" borderId="0" xfId="19" applyFont="1" applyFill="1" applyBorder="1"/>
    <xf numFmtId="0" fontId="9" fillId="4" borderId="0" xfId="19" applyFont="1" applyFill="1" applyBorder="1" applyAlignment="1">
      <alignment horizontal="center"/>
    </xf>
    <xf numFmtId="0" fontId="28" fillId="4" borderId="0" xfId="19" applyFont="1" applyFill="1" applyBorder="1" applyAlignment="1">
      <alignment horizontal="center"/>
    </xf>
    <xf numFmtId="0" fontId="29" fillId="4" borderId="0" xfId="19" applyFont="1" applyFill="1" applyBorder="1" applyAlignment="1">
      <alignment horizontal="center"/>
    </xf>
    <xf numFmtId="0" fontId="9" fillId="4" borderId="0" xfId="19" applyFont="1" applyFill="1" applyBorder="1" applyAlignment="1">
      <alignment horizontal="left"/>
    </xf>
    <xf numFmtId="0" fontId="9" fillId="2" borderId="0" xfId="23" applyFont="1" applyFill="1" applyBorder="1"/>
    <xf numFmtId="0" fontId="32" fillId="0" borderId="0" xfId="24" applyNumberFormat="1" applyFont="1" applyFill="1" applyBorder="1" applyAlignment="1" applyProtection="1">
      <alignment horizontal="left" vertical="center"/>
    </xf>
    <xf numFmtId="49" fontId="32" fillId="0" borderId="0" xfId="24" applyNumberFormat="1" applyFont="1" applyFill="1" applyBorder="1" applyAlignment="1" applyProtection="1">
      <alignment horizontal="left" vertical="center"/>
    </xf>
    <xf numFmtId="0" fontId="33" fillId="0" borderId="0" xfId="18" applyFont="1" applyFill="1" applyBorder="1"/>
    <xf numFmtId="1" fontId="29" fillId="0" borderId="0" xfId="19" applyNumberFormat="1" applyFont="1" applyFill="1" applyBorder="1" applyAlignment="1">
      <alignment horizontal="center"/>
    </xf>
    <xf numFmtId="0" fontId="29" fillId="0" borderId="0" xfId="19" applyFont="1" applyFill="1" applyBorder="1"/>
    <xf numFmtId="2" fontId="28" fillId="0" borderId="0" xfId="19" applyNumberFormat="1" applyFont="1" applyFill="1" applyBorder="1" applyAlignment="1">
      <alignment horizontal="center"/>
    </xf>
    <xf numFmtId="0" fontId="9" fillId="0" borderId="0" xfId="3" applyFont="1" applyFill="1"/>
    <xf numFmtId="0" fontId="16" fillId="0" borderId="0" xfId="25" applyFont="1" applyFill="1"/>
    <xf numFmtId="0" fontId="2" fillId="0" borderId="0" xfId="15" applyFont="1" applyFill="1"/>
    <xf numFmtId="0" fontId="5" fillId="0" borderId="1" xfId="2" applyFont="1" applyFill="1" applyBorder="1" applyAlignment="1">
      <alignment horizontal="left"/>
    </xf>
    <xf numFmtId="0" fontId="16" fillId="0" borderId="0" xfId="25" applyFont="1"/>
    <xf numFmtId="0" fontId="2" fillId="0" borderId="0" xfId="15" applyFont="1"/>
    <xf numFmtId="0" fontId="2" fillId="0" borderId="0" xfId="15" applyFont="1" applyAlignment="1">
      <alignment wrapText="1"/>
    </xf>
    <xf numFmtId="0" fontId="2" fillId="0" borderId="0" xfId="15" applyFont="1" applyAlignment="1">
      <alignment horizontal="left"/>
    </xf>
    <xf numFmtId="0" fontId="2" fillId="0" borderId="0" xfId="26" applyFont="1" applyAlignment="1">
      <alignment horizontal="left"/>
    </xf>
    <xf numFmtId="0" fontId="35" fillId="0" borderId="0" xfId="14" applyFont="1" applyFill="1"/>
    <xf numFmtId="49" fontId="36" fillId="0" borderId="0" xfId="14" applyNumberFormat="1" applyFont="1" applyFill="1" applyBorder="1" applyAlignment="1">
      <alignment horizontal="center" vertical="center"/>
    </xf>
    <xf numFmtId="0" fontId="37" fillId="0" borderId="0" xfId="14" applyFont="1" applyFill="1"/>
    <xf numFmtId="0" fontId="38" fillId="0" borderId="0" xfId="14" applyFont="1" applyFill="1" applyAlignment="1">
      <alignment horizontal="center"/>
    </xf>
    <xf numFmtId="49" fontId="38" fillId="0" borderId="0" xfId="14" applyNumberFormat="1" applyFont="1" applyFill="1" applyAlignment="1">
      <alignment horizontal="center"/>
    </xf>
    <xf numFmtId="0" fontId="38" fillId="0" borderId="0" xfId="14" applyFont="1" applyFill="1"/>
    <xf numFmtId="1" fontId="38" fillId="0" borderId="0" xfId="14" applyNumberFormat="1" applyFont="1" applyFill="1"/>
    <xf numFmtId="0" fontId="35" fillId="0" borderId="0" xfId="14" applyFont="1" applyFill="1" applyAlignment="1">
      <alignment horizontal="center"/>
    </xf>
    <xf numFmtId="49" fontId="35" fillId="0" borderId="0" xfId="14" applyNumberFormat="1" applyFont="1" applyFill="1" applyAlignment="1">
      <alignment horizontal="center"/>
    </xf>
    <xf numFmtId="2" fontId="35" fillId="0" borderId="0" xfId="14" applyNumberFormat="1" applyFont="1" applyFill="1"/>
    <xf numFmtId="1" fontId="22" fillId="0" borderId="0" xfId="14" applyNumberFormat="1" applyFont="1" applyFill="1" applyBorder="1" applyAlignment="1">
      <alignment horizontal="center" vertical="center"/>
    </xf>
    <xf numFmtId="49" fontId="22" fillId="0" borderId="0" xfId="14" applyNumberFormat="1" applyFont="1" applyFill="1" applyBorder="1" applyAlignment="1">
      <alignment horizontal="center" vertical="center"/>
    </xf>
    <xf numFmtId="167" fontId="22" fillId="0" borderId="0" xfId="14" applyNumberFormat="1" applyFont="1" applyFill="1" applyBorder="1" applyAlignment="1">
      <alignment horizontal="center"/>
    </xf>
    <xf numFmtId="9" fontId="22" fillId="0" borderId="0" xfId="22" applyFont="1" applyFill="1" applyBorder="1" applyAlignment="1">
      <alignment horizontal="center"/>
    </xf>
    <xf numFmtId="0" fontId="9" fillId="0" borderId="0" xfId="27" applyFont="1" applyAlignment="1">
      <alignment vertical="top" wrapText="1" shrinkToFit="1"/>
    </xf>
    <xf numFmtId="0" fontId="35" fillId="0" borderId="0" xfId="14" applyFont="1" applyFill="1" applyBorder="1" applyAlignment="1">
      <alignment horizontal="center"/>
    </xf>
    <xf numFmtId="0" fontId="35" fillId="0" borderId="0" xfId="14" applyFont="1" applyFill="1" applyBorder="1"/>
    <xf numFmtId="2" fontId="35" fillId="0" borderId="0" xfId="14" applyNumberFormat="1" applyFont="1" applyFill="1" applyBorder="1"/>
    <xf numFmtId="3" fontId="40" fillId="0" borderId="0" xfId="14" applyNumberFormat="1" applyFont="1" applyFill="1" applyBorder="1" applyAlignment="1">
      <alignment horizontal="center" vertical="center"/>
    </xf>
    <xf numFmtId="3" fontId="41" fillId="0" borderId="0" xfId="14" applyNumberFormat="1" applyFont="1" applyFill="1" applyBorder="1" applyAlignment="1">
      <alignment horizontal="center" vertical="center"/>
    </xf>
    <xf numFmtId="0" fontId="9" fillId="0" borderId="0" xfId="28" applyFont="1" applyAlignment="1">
      <alignment horizontal="center" vertical="center"/>
    </xf>
    <xf numFmtId="0" fontId="36" fillId="0" borderId="0" xfId="29" applyFont="1"/>
    <xf numFmtId="0" fontId="22" fillId="0" borderId="0" xfId="29" applyFont="1"/>
    <xf numFmtId="0" fontId="22" fillId="0" borderId="0" xfId="29" applyFont="1" applyAlignment="1">
      <alignment horizontal="center"/>
    </xf>
    <xf numFmtId="0" fontId="36" fillId="0" borderId="0" xfId="29" applyFont="1" applyFill="1"/>
    <xf numFmtId="0" fontId="36" fillId="0" borderId="0" xfId="29" applyFont="1" applyFill="1" applyBorder="1"/>
    <xf numFmtId="0" fontId="42" fillId="0" borderId="0" xfId="29" applyFont="1"/>
    <xf numFmtId="0" fontId="43" fillId="0" borderId="0" xfId="29" applyFont="1" applyBorder="1"/>
    <xf numFmtId="0" fontId="43" fillId="0" borderId="0" xfId="29" applyFont="1" applyBorder="1" applyAlignment="1">
      <alignment horizontal="center"/>
    </xf>
    <xf numFmtId="0" fontId="42" fillId="0" borderId="0" xfId="29" applyFont="1" applyFill="1"/>
    <xf numFmtId="0" fontId="42" fillId="0" borderId="0" xfId="29" applyFont="1" applyFill="1" applyBorder="1"/>
    <xf numFmtId="0" fontId="44" fillId="0" borderId="0" xfId="29" applyFont="1"/>
    <xf numFmtId="0" fontId="9" fillId="0" borderId="0" xfId="29" applyFont="1" applyBorder="1" applyAlignment="1">
      <alignment horizontal="center"/>
    </xf>
    <xf numFmtId="49" fontId="22" fillId="0" borderId="0" xfId="29" applyNumberFormat="1" applyFont="1" applyFill="1" applyBorder="1" applyAlignment="1">
      <alignment horizontal="center" vertical="center"/>
    </xf>
    <xf numFmtId="0" fontId="44" fillId="0" borderId="0" xfId="29" applyFont="1" applyAlignment="1"/>
    <xf numFmtId="0" fontId="45" fillId="0" borderId="0" xfId="29" applyFont="1" applyAlignment="1">
      <alignment horizontal="center"/>
    </xf>
    <xf numFmtId="0" fontId="44" fillId="0" borderId="0" xfId="29" applyFont="1" applyFill="1" applyAlignment="1"/>
    <xf numFmtId="0" fontId="44" fillId="0" borderId="0" xfId="29" applyFont="1" applyFill="1" applyBorder="1" applyAlignment="1"/>
    <xf numFmtId="0" fontId="45" fillId="0" borderId="0" xfId="29" applyFont="1" applyFill="1" applyBorder="1" applyAlignment="1">
      <alignment horizontal="center"/>
    </xf>
    <xf numFmtId="0" fontId="44" fillId="0" borderId="0" xfId="29" applyFont="1" applyFill="1" applyBorder="1"/>
    <xf numFmtId="0" fontId="9" fillId="0" borderId="0" xfId="29" applyFont="1" applyBorder="1" applyAlignment="1">
      <alignment horizontal="left"/>
    </xf>
    <xf numFmtId="1" fontId="22" fillId="0" borderId="0" xfId="22" applyNumberFormat="1" applyFont="1" applyBorder="1" applyAlignment="1">
      <alignment horizontal="center"/>
    </xf>
    <xf numFmtId="1" fontId="9" fillId="0" borderId="0" xfId="22" applyNumberFormat="1" applyFont="1" applyBorder="1" applyAlignment="1">
      <alignment horizontal="center"/>
    </xf>
    <xf numFmtId="0" fontId="19" fillId="0" borderId="0" xfId="29"/>
    <xf numFmtId="0" fontId="19" fillId="0" borderId="0" xfId="29" applyFill="1"/>
    <xf numFmtId="0" fontId="19" fillId="0" borderId="0" xfId="29" applyFill="1" applyBorder="1"/>
    <xf numFmtId="0" fontId="22" fillId="0" borderId="0" xfId="29" applyFont="1" applyBorder="1" applyAlignment="1"/>
    <xf numFmtId="0" fontId="22" fillId="0" borderId="0" xfId="29" applyFont="1" applyBorder="1" applyAlignment="1">
      <alignment horizontal="center"/>
    </xf>
    <xf numFmtId="0" fontId="22" fillId="0" borderId="0" xfId="29" applyFont="1" applyAlignment="1"/>
    <xf numFmtId="0" fontId="31" fillId="0" borderId="0" xfId="29" applyFont="1"/>
    <xf numFmtId="0" fontId="2" fillId="0" borderId="0" xfId="15" applyFont="1" applyFill="1" applyAlignment="1">
      <alignment wrapText="1"/>
    </xf>
    <xf numFmtId="0" fontId="2" fillId="0" borderId="0" xfId="15" applyFont="1" applyFill="1" applyAlignment="1">
      <alignment horizontal="left"/>
    </xf>
    <xf numFmtId="0" fontId="2" fillId="0" borderId="0" xfId="26" applyFont="1" applyFill="1" applyAlignment="1">
      <alignment horizontal="left"/>
    </xf>
    <xf numFmtId="0" fontId="9" fillId="0" borderId="0" xfId="4" applyFont="1" applyFill="1"/>
    <xf numFmtId="49" fontId="47" fillId="0" borderId="0" xfId="31" applyNumberFormat="1" applyFont="1" applyFill="1" applyBorder="1"/>
    <xf numFmtId="49" fontId="22" fillId="0" borderId="0" xfId="31" applyNumberFormat="1" applyFont="1" applyFill="1" applyBorder="1" applyAlignment="1">
      <alignment horizontal="left"/>
    </xf>
    <xf numFmtId="0" fontId="47" fillId="0" borderId="0" xfId="31" applyFont="1" applyFill="1" applyBorder="1"/>
    <xf numFmtId="0" fontId="9" fillId="0" borderId="0" xfId="31" applyFont="1" applyFill="1" applyBorder="1" applyAlignment="1">
      <alignment horizontal="left" vertical="top" wrapText="1"/>
    </xf>
    <xf numFmtId="49" fontId="22" fillId="0" borderId="0" xfId="28" applyNumberFormat="1" applyFont="1"/>
    <xf numFmtId="0" fontId="22" fillId="0" borderId="0" xfId="31" applyFont="1" applyFill="1" applyBorder="1"/>
    <xf numFmtId="0" fontId="22" fillId="0" borderId="0" xfId="31" applyFont="1" applyFill="1" applyBorder="1" applyAlignment="1">
      <alignment horizontal="center"/>
    </xf>
    <xf numFmtId="0" fontId="22" fillId="0" borderId="0" xfId="31" applyFont="1" applyFill="1" applyBorder="1" applyAlignment="1">
      <alignment horizontal="left"/>
    </xf>
    <xf numFmtId="0" fontId="16" fillId="0" borderId="0" xfId="13" applyFont="1" applyFill="1" applyBorder="1"/>
    <xf numFmtId="0" fontId="2" fillId="0" borderId="0" xfId="15" applyFont="1" applyFill="1" applyBorder="1"/>
    <xf numFmtId="0" fontId="5" fillId="0" borderId="0" xfId="2" applyFont="1" applyFill="1" applyBorder="1" applyAlignment="1">
      <alignment horizontal="left"/>
    </xf>
    <xf numFmtId="0" fontId="2" fillId="0" borderId="0" xfId="15" applyFont="1" applyFill="1" applyBorder="1" applyAlignment="1">
      <alignment wrapText="1"/>
    </xf>
    <xf numFmtId="0" fontId="2" fillId="0" borderId="0" xfId="15" applyFont="1" applyFill="1" applyBorder="1" applyAlignment="1">
      <alignment horizontal="left"/>
    </xf>
    <xf numFmtId="0" fontId="2" fillId="0" borderId="0" xfId="15" applyFont="1" applyBorder="1"/>
    <xf numFmtId="0" fontId="2" fillId="0" borderId="0" xfId="15" applyFont="1" applyBorder="1" applyAlignment="1">
      <alignment wrapText="1"/>
    </xf>
    <xf numFmtId="0" fontId="2" fillId="0" borderId="0" xfId="17" applyFont="1" applyBorder="1" applyAlignment="1">
      <alignment horizontal="left"/>
    </xf>
    <xf numFmtId="0" fontId="2" fillId="0" borderId="0" xfId="15" applyFont="1" applyBorder="1" applyAlignment="1">
      <alignment horizontal="left"/>
    </xf>
    <xf numFmtId="49" fontId="32" fillId="0" borderId="0" xfId="31" applyNumberFormat="1" applyFont="1" applyFill="1" applyBorder="1" applyAlignment="1" applyProtection="1">
      <alignment horizontal="center" vertical="center"/>
    </xf>
    <xf numFmtId="49" fontId="32" fillId="0" borderId="0" xfId="31" applyNumberFormat="1" applyFont="1" applyFill="1" applyBorder="1" applyAlignment="1" applyProtection="1">
      <alignment horizontal="left" vertical="center"/>
    </xf>
    <xf numFmtId="166" fontId="32" fillId="0" borderId="0" xfId="31" applyNumberFormat="1" applyFont="1" applyFill="1" applyBorder="1" applyAlignment="1" applyProtection="1">
      <alignment horizontal="center" vertical="center"/>
    </xf>
    <xf numFmtId="166" fontId="32" fillId="0" borderId="0" xfId="14" applyNumberFormat="1" applyFont="1" applyFill="1" applyBorder="1" applyAlignment="1" applyProtection="1">
      <alignment horizontal="center" vertical="center" wrapText="1"/>
    </xf>
    <xf numFmtId="0" fontId="22" fillId="0" borderId="0" xfId="31" applyFont="1" applyBorder="1"/>
    <xf numFmtId="0" fontId="9" fillId="0" borderId="0" xfId="31" applyFont="1" applyBorder="1" applyAlignment="1">
      <alignment horizontal="center"/>
    </xf>
    <xf numFmtId="0" fontId="19" fillId="0" borderId="0" xfId="31" applyBorder="1"/>
    <xf numFmtId="170" fontId="22" fillId="0" borderId="0" xfId="31" applyNumberFormat="1" applyFont="1" applyFill="1" applyBorder="1"/>
    <xf numFmtId="166" fontId="9" fillId="0" borderId="0" xfId="31" applyNumberFormat="1" applyFont="1" applyFill="1" applyBorder="1" applyAlignment="1">
      <alignment horizontal="center"/>
    </xf>
    <xf numFmtId="0" fontId="19" fillId="0" borderId="0" xfId="31" applyFill="1" applyBorder="1"/>
    <xf numFmtId="9" fontId="9" fillId="0" borderId="0" xfId="22" applyFont="1" applyFill="1" applyBorder="1" applyAlignment="1">
      <alignment horizontal="center"/>
    </xf>
    <xf numFmtId="0" fontId="9" fillId="0" borderId="0" xfId="31" applyFont="1" applyFill="1" applyBorder="1"/>
    <xf numFmtId="49" fontId="48" fillId="0" borderId="0" xfId="31" applyNumberFormat="1" applyFont="1" applyFill="1" applyBorder="1" applyAlignment="1" applyProtection="1">
      <alignment horizontal="left" vertical="center"/>
    </xf>
    <xf numFmtId="166" fontId="48" fillId="0" borderId="0" xfId="31" applyNumberFormat="1" applyFont="1" applyFill="1" applyBorder="1" applyAlignment="1" applyProtection="1">
      <alignment horizontal="center" vertical="center"/>
    </xf>
    <xf numFmtId="0" fontId="48" fillId="0" borderId="0" xfId="31" applyNumberFormat="1" applyFont="1" applyFill="1" applyBorder="1" applyAlignment="1" applyProtection="1">
      <alignment horizontal="center" vertical="center"/>
    </xf>
    <xf numFmtId="166" fontId="19" fillId="0" borderId="0" xfId="31" applyNumberFormat="1" applyFill="1" applyBorder="1" applyAlignment="1"/>
    <xf numFmtId="0" fontId="19" fillId="0" borderId="0" xfId="31" applyFill="1" applyBorder="1" applyAlignment="1">
      <alignment horizontal="center"/>
    </xf>
    <xf numFmtId="0" fontId="19" fillId="0" borderId="0" xfId="31" applyFill="1" applyBorder="1" applyAlignment="1"/>
    <xf numFmtId="166" fontId="22" fillId="0" borderId="0" xfId="31" applyNumberFormat="1" applyFont="1" applyFill="1" applyBorder="1" applyAlignment="1">
      <alignment horizontal="center"/>
    </xf>
    <xf numFmtId="0" fontId="49" fillId="0" borderId="0" xfId="31" applyFont="1" applyFill="1" applyBorder="1" applyAlignment="1"/>
    <xf numFmtId="0" fontId="16" fillId="2" borderId="0" xfId="0" applyFont="1" applyFill="1"/>
    <xf numFmtId="0" fontId="0" fillId="2" borderId="0" xfId="0" applyFill="1"/>
    <xf numFmtId="0" fontId="45" fillId="2" borderId="0" xfId="0" applyFont="1" applyFill="1" applyBorder="1"/>
    <xf numFmtId="0" fontId="15" fillId="2" borderId="0" xfId="0" applyFont="1" applyFill="1"/>
    <xf numFmtId="0" fontId="9" fillId="2" borderId="0" xfId="0" applyFont="1" applyFill="1"/>
    <xf numFmtId="9" fontId="9" fillId="2" borderId="0" xfId="1" applyFont="1" applyFill="1" applyBorder="1"/>
    <xf numFmtId="169" fontId="0" fillId="2" borderId="0" xfId="0" applyNumberFormat="1" applyFill="1"/>
    <xf numFmtId="0" fontId="13" fillId="0" borderId="0" xfId="33"/>
    <xf numFmtId="14" fontId="2" fillId="2" borderId="0" xfId="0" applyNumberFormat="1" applyFont="1" applyFill="1"/>
    <xf numFmtId="167" fontId="0" fillId="2" borderId="0" xfId="0" applyNumberFormat="1" applyFill="1"/>
    <xf numFmtId="0" fontId="34" fillId="2" borderId="0" xfId="0" applyFont="1" applyFill="1"/>
    <xf numFmtId="9" fontId="0" fillId="2" borderId="0" xfId="0" applyNumberFormat="1" applyFill="1"/>
    <xf numFmtId="0" fontId="14" fillId="2" borderId="0" xfId="0" applyFont="1" applyFill="1"/>
    <xf numFmtId="0" fontId="13" fillId="2" borderId="0" xfId="35" applyFill="1"/>
    <xf numFmtId="0" fontId="50" fillId="2" borderId="0" xfId="35" applyFont="1" applyFill="1"/>
    <xf numFmtId="0" fontId="13" fillId="2" borderId="0" xfId="35" applyFill="1" applyBorder="1"/>
    <xf numFmtId="0" fontId="50" fillId="2" borderId="0" xfId="35" applyFont="1" applyFill="1" applyBorder="1"/>
    <xf numFmtId="0" fontId="9" fillId="2" borderId="0" xfId="35" applyFont="1" applyFill="1"/>
    <xf numFmtId="49" fontId="9" fillId="2" borderId="0" xfId="35" applyNumberFormat="1" applyFont="1" applyFill="1" applyAlignment="1">
      <alignment vertical="center"/>
    </xf>
    <xf numFmtId="171" fontId="13" fillId="2" borderId="0" xfId="35" applyNumberFormat="1" applyFill="1"/>
    <xf numFmtId="0" fontId="51" fillId="2" borderId="0" xfId="35" applyFont="1" applyFill="1"/>
    <xf numFmtId="43" fontId="1" fillId="2" borderId="0" xfId="36" applyFont="1" applyFill="1" applyBorder="1">
      <protection locked="0"/>
    </xf>
    <xf numFmtId="4" fontId="51" fillId="2" borderId="0" xfId="35" applyNumberFormat="1" applyFont="1" applyFill="1"/>
    <xf numFmtId="4" fontId="13" fillId="2" borderId="0" xfId="35" applyNumberFormat="1" applyFill="1"/>
    <xf numFmtId="9" fontId="51" fillId="2" borderId="0" xfId="1" applyFont="1" applyFill="1"/>
    <xf numFmtId="9" fontId="13" fillId="2" borderId="0" xfId="1" applyFont="1" applyFill="1"/>
    <xf numFmtId="43" fontId="0" fillId="2" borderId="0" xfId="36" applyFont="1" applyFill="1" applyBorder="1">
      <protection locked="0"/>
    </xf>
    <xf numFmtId="0" fontId="13" fillId="0" borderId="0" xfId="35"/>
    <xf numFmtId="0" fontId="13" fillId="0" borderId="0" xfId="35" applyAlignment="1">
      <alignment horizontal="right"/>
    </xf>
    <xf numFmtId="0" fontId="50" fillId="0" borderId="0" xfId="35" applyFont="1" applyAlignment="1">
      <alignment horizontal="right"/>
    </xf>
    <xf numFmtId="0" fontId="50" fillId="0" borderId="0" xfId="35" applyFont="1"/>
    <xf numFmtId="0" fontId="52" fillId="0" borderId="0" xfId="35" applyFont="1" applyAlignment="1">
      <alignment horizontal="right"/>
    </xf>
    <xf numFmtId="0" fontId="52" fillId="0" borderId="0" xfId="35" applyFont="1"/>
    <xf numFmtId="3" fontId="52" fillId="0" borderId="0" xfId="35" applyNumberFormat="1" applyFont="1" applyAlignment="1">
      <alignment horizontal="right"/>
    </xf>
    <xf numFmtId="3" fontId="52" fillId="0" borderId="0" xfId="35" applyNumberFormat="1" applyFont="1"/>
    <xf numFmtId="0" fontId="52" fillId="2" borderId="0" xfId="35" applyFont="1" applyFill="1" applyAlignment="1">
      <alignment horizontal="right"/>
    </xf>
    <xf numFmtId="0" fontId="9" fillId="0" borderId="0" xfId="35" applyFont="1"/>
    <xf numFmtId="0" fontId="9" fillId="0" borderId="0" xfId="35" applyFont="1" applyAlignment="1">
      <alignment horizontal="right"/>
    </xf>
    <xf numFmtId="0" fontId="53" fillId="0" borderId="0" xfId="35" applyFont="1" applyAlignment="1">
      <alignment horizontal="right"/>
    </xf>
    <xf numFmtId="0" fontId="13" fillId="2" borderId="0" xfId="35" applyFill="1" applyAlignment="1">
      <alignment horizontal="right"/>
    </xf>
    <xf numFmtId="2" fontId="13" fillId="0" borderId="0" xfId="35" applyNumberFormat="1"/>
    <xf numFmtId="14" fontId="2" fillId="0" borderId="0" xfId="33" applyNumberFormat="1" applyFont="1" applyFill="1"/>
    <xf numFmtId="0" fontId="9" fillId="0" borderId="0" xfId="33" applyFont="1"/>
    <xf numFmtId="17" fontId="9" fillId="0" borderId="0" xfId="33" applyNumberFormat="1" applyFont="1" applyFill="1"/>
    <xf numFmtId="17" fontId="9" fillId="0" borderId="0" xfId="33" applyNumberFormat="1" applyFont="1"/>
    <xf numFmtId="0" fontId="22" fillId="0" borderId="0" xfId="33" applyFont="1" applyFill="1"/>
    <xf numFmtId="9" fontId="2" fillId="0" borderId="0" xfId="1" applyFont="1" applyProtection="1"/>
    <xf numFmtId="0" fontId="2" fillId="0" borderId="0" xfId="0" applyFont="1" applyFill="1"/>
    <xf numFmtId="166" fontId="2" fillId="0" borderId="0" xfId="0" applyNumberFormat="1" applyFont="1" applyFill="1" applyBorder="1"/>
    <xf numFmtId="3" fontId="2" fillId="0" borderId="0" xfId="0" applyNumberFormat="1" applyFont="1" applyFill="1" applyBorder="1"/>
    <xf numFmtId="0" fontId="22" fillId="0" borderId="0" xfId="33" applyFont="1"/>
    <xf numFmtId="173" fontId="9" fillId="2" borderId="0" xfId="36" applyNumberFormat="1" applyFont="1" applyFill="1" applyBorder="1" applyAlignment="1">
      <alignment horizontal="right" vertical="center"/>
      <protection locked="0"/>
    </xf>
    <xf numFmtId="9" fontId="9" fillId="0" borderId="0" xfId="1" applyNumberFormat="1" applyFont="1" applyAlignment="1">
      <alignment horizontal="right"/>
    </xf>
    <xf numFmtId="167" fontId="9" fillId="0" borderId="0" xfId="35" applyNumberFormat="1" applyFont="1" applyAlignment="1">
      <alignment horizontal="right"/>
    </xf>
    <xf numFmtId="164" fontId="0" fillId="2" borderId="0" xfId="0" applyNumberFormat="1" applyFill="1"/>
    <xf numFmtId="0" fontId="54" fillId="2" borderId="0" xfId="0" applyFont="1" applyFill="1" applyBorder="1"/>
    <xf numFmtId="4" fontId="55" fillId="3" borderId="0" xfId="0" applyNumberFormat="1" applyFont="1" applyFill="1" applyBorder="1" applyAlignment="1">
      <alignment horizontal="right" vertical="top"/>
    </xf>
    <xf numFmtId="173" fontId="0" fillId="2" borderId="0" xfId="0" applyNumberFormat="1" applyFill="1"/>
    <xf numFmtId="0" fontId="2" fillId="2" borderId="0" xfId="0" applyFont="1" applyFill="1" applyAlignment="1">
      <alignment horizontal="right"/>
    </xf>
    <xf numFmtId="4" fontId="0" fillId="2" borderId="0" xfId="0" applyNumberFormat="1" applyFill="1"/>
    <xf numFmtId="171" fontId="2" fillId="2" borderId="0" xfId="38" applyNumberFormat="1" applyFont="1" applyFill="1"/>
    <xf numFmtId="0" fontId="0" fillId="2" borderId="0" xfId="0" applyFill="1" applyAlignment="1"/>
    <xf numFmtId="4" fontId="22" fillId="3" borderId="0" xfId="0" applyNumberFormat="1" applyFont="1" applyFill="1" applyBorder="1" applyAlignment="1">
      <alignment horizontal="left" vertical="center"/>
    </xf>
    <xf numFmtId="0" fontId="2" fillId="0" borderId="0" xfId="0" applyFont="1" applyFill="1" applyAlignment="1">
      <alignment horizontal="left" vertical="center"/>
    </xf>
    <xf numFmtId="173" fontId="22" fillId="3" borderId="0" xfId="38" applyNumberFormat="1" applyFont="1" applyFill="1" applyBorder="1" applyAlignment="1">
      <alignment vertical="center"/>
    </xf>
    <xf numFmtId="173" fontId="2" fillId="2" borderId="0" xfId="0" applyNumberFormat="1" applyFont="1" applyFill="1" applyAlignment="1">
      <alignment vertical="center"/>
    </xf>
    <xf numFmtId="0" fontId="2" fillId="0" borderId="0" xfId="0" applyFont="1" applyAlignment="1"/>
    <xf numFmtId="0" fontId="2" fillId="0" borderId="0" xfId="0" applyFont="1" applyFill="1" applyAlignment="1"/>
    <xf numFmtId="166" fontId="9" fillId="2" borderId="0" xfId="0" applyNumberFormat="1" applyFont="1" applyFill="1" applyBorder="1" applyAlignment="1" applyProtection="1">
      <alignment horizontal="right" vertical="center"/>
    </xf>
    <xf numFmtId="171" fontId="0" fillId="2" borderId="0" xfId="38" applyNumberFormat="1" applyFont="1" applyFill="1"/>
    <xf numFmtId="49" fontId="9" fillId="2" borderId="0" xfId="39" applyNumberFormat="1" applyFont="1" applyFill="1" applyAlignment="1">
      <alignment vertical="center"/>
    </xf>
    <xf numFmtId="171" fontId="56" fillId="2" borderId="0" xfId="36" applyNumberFormat="1" applyFont="1" applyFill="1" applyBorder="1" applyAlignment="1">
      <alignment horizontal="right" vertical="center"/>
      <protection locked="0"/>
    </xf>
    <xf numFmtId="171" fontId="2" fillId="2" borderId="0" xfId="36" applyNumberFormat="1" applyFont="1" applyFill="1" applyBorder="1">
      <protection locked="0"/>
    </xf>
    <xf numFmtId="171" fontId="0" fillId="0" borderId="0" xfId="38" applyNumberFormat="1" applyFont="1"/>
    <xf numFmtId="165" fontId="0" fillId="0" borderId="0" xfId="1" applyNumberFormat="1" applyFont="1"/>
    <xf numFmtId="165" fontId="0" fillId="2" borderId="0" xfId="1" applyNumberFormat="1" applyFont="1" applyFill="1"/>
    <xf numFmtId="171" fontId="0" fillId="0" borderId="0" xfId="0" applyNumberFormat="1"/>
    <xf numFmtId="164" fontId="0" fillId="0" borderId="0" xfId="0" applyNumberFormat="1"/>
    <xf numFmtId="9" fontId="0" fillId="0" borderId="0" xfId="1" applyFont="1"/>
    <xf numFmtId="171" fontId="2" fillId="0" borderId="0" xfId="38" applyNumberFormat="1" applyFont="1"/>
    <xf numFmtId="165" fontId="2" fillId="2" borderId="0" xfId="1" applyNumberFormat="1" applyFont="1" applyFill="1"/>
    <xf numFmtId="171" fontId="2" fillId="0" borderId="0" xfId="0" applyNumberFormat="1" applyFont="1"/>
    <xf numFmtId="9" fontId="2" fillId="0" borderId="0" xfId="1" applyFont="1" applyFill="1"/>
    <xf numFmtId="0" fontId="5" fillId="0" borderId="1" xfId="10" applyFont="1" applyBorder="1" applyAlignment="1">
      <alignment horizontal="left"/>
    </xf>
    <xf numFmtId="0" fontId="16" fillId="0" borderId="0" xfId="0" applyFont="1"/>
    <xf numFmtId="2" fontId="2" fillId="0" borderId="0" xfId="0" applyNumberFormat="1" applyFont="1"/>
    <xf numFmtId="0" fontId="18" fillId="0" borderId="0" xfId="8"/>
    <xf numFmtId="0" fontId="18" fillId="0" borderId="0" xfId="8" applyAlignment="1">
      <alignment horizontal="center" vertical="center" wrapText="1"/>
    </xf>
    <xf numFmtId="0" fontId="2" fillId="0" borderId="0" xfId="8" applyFont="1"/>
    <xf numFmtId="0" fontId="9" fillId="0" borderId="0" xfId="8" applyFont="1" applyAlignment="1">
      <alignment horizontal="center" vertical="center"/>
    </xf>
    <xf numFmtId="171" fontId="9" fillId="2" borderId="0" xfId="41" applyNumberFormat="1" applyFont="1" applyFill="1" applyAlignment="1">
      <alignment horizontal="center" vertical="center"/>
    </xf>
    <xf numFmtId="0" fontId="2" fillId="0" borderId="0" xfId="8" applyFont="1" applyAlignment="1">
      <alignment horizontal="left"/>
    </xf>
    <xf numFmtId="0" fontId="9" fillId="2" borderId="0" xfId="8" applyFont="1" applyFill="1" applyAlignment="1">
      <alignment horizontal="left" vertical="center"/>
    </xf>
    <xf numFmtId="173" fontId="9" fillId="2" borderId="0" xfId="41" applyNumberFormat="1" applyFont="1" applyFill="1" applyAlignment="1">
      <alignment horizontal="center" vertical="center"/>
    </xf>
    <xf numFmtId="171" fontId="22" fillId="3" borderId="0" xfId="38" applyNumberFormat="1" applyFont="1" applyFill="1" applyBorder="1" applyAlignment="1">
      <alignment vertical="center"/>
    </xf>
    <xf numFmtId="0" fontId="5" fillId="0" borderId="0" xfId="2" applyFont="1" applyAlignment="1"/>
    <xf numFmtId="173" fontId="9" fillId="2" borderId="0" xfId="36" applyNumberFormat="1" applyFont="1" applyFill="1" applyBorder="1" applyAlignment="1">
      <alignment horizontal="right"/>
      <protection locked="0"/>
    </xf>
    <xf numFmtId="9" fontId="9" fillId="2" borderId="0" xfId="1" applyFont="1" applyFill="1" applyBorder="1" applyAlignment="1" applyProtection="1">
      <alignment horizontal="right"/>
      <protection locked="0"/>
    </xf>
    <xf numFmtId="0" fontId="9" fillId="0" borderId="0" xfId="33" applyFont="1" applyFill="1"/>
    <xf numFmtId="0" fontId="9" fillId="0" borderId="0" xfId="14" applyFont="1" applyFill="1" applyBorder="1"/>
    <xf numFmtId="0" fontId="9" fillId="0" borderId="0" xfId="15" applyFont="1"/>
    <xf numFmtId="0" fontId="6" fillId="0" borderId="0" xfId="0" applyFont="1" applyFill="1"/>
    <xf numFmtId="9" fontId="22" fillId="0" borderId="0" xfId="1" applyFont="1" applyFill="1" applyBorder="1" applyAlignment="1">
      <alignment horizontal="center"/>
    </xf>
    <xf numFmtId="0" fontId="13" fillId="2" borderId="0" xfId="43" applyFont="1" applyFill="1"/>
    <xf numFmtId="0" fontId="9" fillId="2" borderId="0" xfId="43" applyFont="1" applyFill="1"/>
    <xf numFmtId="169" fontId="13" fillId="2" borderId="0" xfId="43" applyNumberFormat="1" applyFont="1" applyFill="1"/>
    <xf numFmtId="166" fontId="13" fillId="2" borderId="0" xfId="43" applyNumberFormat="1" applyFont="1" applyFill="1"/>
    <xf numFmtId="0" fontId="13" fillId="2" borderId="0" xfId="43" applyFont="1" applyFill="1" applyAlignment="1">
      <alignment horizontal="right"/>
    </xf>
    <xf numFmtId="167" fontId="13" fillId="2" borderId="0" xfId="35" applyNumberFormat="1" applyFill="1" applyAlignment="1">
      <alignment horizontal="right"/>
    </xf>
    <xf numFmtId="0" fontId="5" fillId="0" borderId="1" xfId="44" applyFont="1" applyBorder="1" applyAlignment="1">
      <alignment horizontal="left"/>
    </xf>
    <xf numFmtId="0" fontId="5" fillId="2" borderId="1" xfId="44" applyFont="1" applyFill="1" applyBorder="1" applyAlignment="1">
      <alignment horizontal="left"/>
    </xf>
    <xf numFmtId="0" fontId="14" fillId="0" borderId="0" xfId="0" applyFont="1" applyAlignment="1"/>
    <xf numFmtId="0" fontId="14" fillId="0" borderId="0" xfId="0" applyFont="1" applyFill="1"/>
    <xf numFmtId="0" fontId="8" fillId="0" borderId="0" xfId="13" applyFont="1" applyFill="1" applyBorder="1"/>
    <xf numFmtId="0" fontId="5" fillId="0" borderId="1" xfId="45" applyFont="1" applyBorder="1" applyAlignment="1">
      <alignment horizontal="left"/>
    </xf>
    <xf numFmtId="9" fontId="9" fillId="0" borderId="0" xfId="1" applyFont="1" applyFill="1" applyBorder="1"/>
    <xf numFmtId="0" fontId="57" fillId="0" borderId="0" xfId="0" applyFont="1" applyAlignment="1">
      <alignment vertical="center"/>
    </xf>
    <xf numFmtId="0" fontId="21" fillId="0" borderId="0" xfId="0" applyFont="1" applyAlignment="1">
      <alignment horizontal="justify" vertical="center"/>
    </xf>
    <xf numFmtId="0" fontId="6" fillId="0" borderId="0" xfId="0" applyFont="1" applyAlignment="1">
      <alignment horizontal="justify" vertical="center"/>
    </xf>
    <xf numFmtId="0" fontId="21" fillId="0" borderId="0" xfId="0" applyFont="1" applyAlignment="1">
      <alignment horizontal="left" vertical="center"/>
    </xf>
    <xf numFmtId="0" fontId="58" fillId="0" borderId="0" xfId="0" applyFont="1" applyAlignment="1">
      <alignment horizontal="left" vertical="center"/>
    </xf>
    <xf numFmtId="0" fontId="0" fillId="0" borderId="0" xfId="0" applyAlignment="1"/>
    <xf numFmtId="0" fontId="59" fillId="0" borderId="0" xfId="0" applyFont="1"/>
    <xf numFmtId="0" fontId="21" fillId="0" borderId="0" xfId="0" applyFont="1" applyFill="1"/>
    <xf numFmtId="0" fontId="5" fillId="0" borderId="0" xfId="2" applyFont="1" applyAlignment="1">
      <alignment horizontal="right"/>
    </xf>
    <xf numFmtId="0" fontId="9" fillId="2" borderId="0" xfId="0" applyFont="1" applyFill="1" applyBorder="1"/>
    <xf numFmtId="9" fontId="2" fillId="2" borderId="0" xfId="1" applyFont="1" applyFill="1"/>
    <xf numFmtId="9" fontId="9" fillId="2" borderId="0" xfId="0" applyNumberFormat="1" applyFont="1" applyFill="1" applyBorder="1"/>
    <xf numFmtId="9" fontId="50" fillId="0" borderId="0" xfId="1" applyFont="1" applyAlignment="1">
      <alignment horizontal="right"/>
    </xf>
    <xf numFmtId="0" fontId="60" fillId="2" borderId="0" xfId="0" applyFont="1" applyFill="1"/>
    <xf numFmtId="0" fontId="2" fillId="0" borderId="0" xfId="15" applyFont="1" applyAlignment="1"/>
    <xf numFmtId="167" fontId="22" fillId="0" borderId="0" xfId="29" applyNumberFormat="1" applyFont="1" applyBorder="1" applyAlignment="1">
      <alignment horizontal="center"/>
    </xf>
    <xf numFmtId="167" fontId="22" fillId="0" borderId="0" xfId="29" applyNumberFormat="1" applyFont="1" applyAlignment="1">
      <alignment horizontal="center"/>
    </xf>
    <xf numFmtId="166" fontId="9" fillId="0" borderId="0" xfId="1" applyNumberFormat="1" applyFont="1" applyAlignment="1">
      <alignment horizontal="right"/>
    </xf>
    <xf numFmtId="0" fontId="9" fillId="0" borderId="0" xfId="0" applyFont="1" applyAlignment="1">
      <alignment horizontal="center"/>
    </xf>
    <xf numFmtId="0" fontId="2" fillId="0" borderId="0" xfId="0" applyFont="1" applyAlignment="1">
      <alignment horizontal="center"/>
    </xf>
    <xf numFmtId="2" fontId="13" fillId="2" borderId="0" xfId="1" applyNumberFormat="1" applyFont="1" applyFill="1"/>
    <xf numFmtId="10" fontId="13" fillId="2" borderId="0" xfId="1" applyNumberFormat="1" applyFont="1" applyFill="1"/>
    <xf numFmtId="9" fontId="0" fillId="0" borderId="0" xfId="0" applyNumberFormat="1"/>
    <xf numFmtId="9" fontId="2" fillId="2" borderId="0" xfId="1" applyFont="1" applyFill="1" applyProtection="1"/>
    <xf numFmtId="43" fontId="9" fillId="2" borderId="0" xfId="36" applyNumberFormat="1" applyFont="1" applyFill="1" applyBorder="1" applyAlignment="1">
      <alignment horizontal="right" vertical="center"/>
      <protection locked="0"/>
    </xf>
    <xf numFmtId="9" fontId="9" fillId="2" borderId="0" xfId="1" applyNumberFormat="1" applyFont="1" applyFill="1" applyBorder="1" applyAlignment="1" applyProtection="1">
      <alignment horizontal="right"/>
      <protection locked="0"/>
    </xf>
    <xf numFmtId="9" fontId="34" fillId="2" borderId="0" xfId="1" applyNumberFormat="1" applyFont="1" applyFill="1"/>
    <xf numFmtId="10" fontId="45" fillId="2" borderId="0" xfId="1" applyNumberFormat="1" applyFont="1" applyFill="1"/>
    <xf numFmtId="0" fontId="0" fillId="2" borderId="0" xfId="0" applyFont="1" applyFill="1"/>
    <xf numFmtId="171" fontId="18" fillId="0" borderId="0" xfId="8" applyNumberFormat="1"/>
    <xf numFmtId="174" fontId="18" fillId="0" borderId="0" xfId="8" applyNumberFormat="1"/>
    <xf numFmtId="0" fontId="1" fillId="2" borderId="0" xfId="6" applyFill="1"/>
    <xf numFmtId="171" fontId="0" fillId="2" borderId="0" xfId="47" applyNumberFormat="1" applyFont="1" applyFill="1"/>
    <xf numFmtId="0" fontId="2" fillId="2" borderId="0" xfId="6" applyFont="1" applyFill="1" applyAlignment="1">
      <alignment horizontal="right"/>
    </xf>
    <xf numFmtId="0" fontId="6" fillId="2" borderId="0" xfId="6" applyFont="1" applyFill="1"/>
    <xf numFmtId="0" fontId="9" fillId="2" borderId="0" xfId="6" applyFont="1" applyFill="1"/>
    <xf numFmtId="166" fontId="9" fillId="2" borderId="0" xfId="6" applyNumberFormat="1" applyFont="1" applyFill="1" applyAlignment="1">
      <alignment horizontal="right" vertical="center"/>
    </xf>
    <xf numFmtId="165" fontId="0" fillId="2" borderId="0" xfId="48" applyNumberFormat="1" applyFont="1" applyFill="1"/>
    <xf numFmtId="0" fontId="2" fillId="2" borderId="0" xfId="6" applyFont="1" applyFill="1"/>
    <xf numFmtId="0" fontId="2" fillId="2" borderId="0" xfId="6" applyFont="1" applyFill="1" applyAlignment="1">
      <alignment horizontal="center"/>
    </xf>
    <xf numFmtId="171" fontId="1" fillId="2" borderId="0" xfId="6" applyNumberFormat="1" applyFill="1"/>
    <xf numFmtId="167" fontId="2" fillId="2" borderId="0" xfId="6" applyNumberFormat="1" applyFont="1" applyFill="1"/>
    <xf numFmtId="165" fontId="2" fillId="2" borderId="0" xfId="48" applyNumberFormat="1" applyFont="1" applyFill="1" applyBorder="1" applyAlignment="1">
      <alignment horizontal="right"/>
    </xf>
    <xf numFmtId="164" fontId="1" fillId="2" borderId="0" xfId="6" applyNumberFormat="1" applyFill="1"/>
    <xf numFmtId="9" fontId="0" fillId="2" borderId="0" xfId="48" applyFont="1" applyFill="1"/>
    <xf numFmtId="43" fontId="0" fillId="2" borderId="0" xfId="47" applyFont="1" applyFill="1"/>
    <xf numFmtId="43" fontId="0" fillId="2" borderId="0" xfId="47" applyFont="1" applyFill="1" applyBorder="1"/>
    <xf numFmtId="0" fontId="1" fillId="0" borderId="0" xfId="6"/>
    <xf numFmtId="0" fontId="2" fillId="0" borderId="0" xfId="6" applyFont="1"/>
    <xf numFmtId="9" fontId="2" fillId="0" borderId="0" xfId="48" applyFont="1" applyFill="1" applyBorder="1" applyAlignment="1">
      <alignment horizontal="right"/>
    </xf>
    <xf numFmtId="9" fontId="2" fillId="2" borderId="0" xfId="48" applyFont="1" applyFill="1" applyBorder="1" applyAlignment="1">
      <alignment horizontal="right"/>
    </xf>
    <xf numFmtId="14" fontId="1" fillId="0" borderId="0" xfId="6" applyNumberFormat="1"/>
    <xf numFmtId="0" fontId="1" fillId="2" borderId="0" xfId="6" applyFill="1" applyAlignment="1">
      <alignment horizontal="center" wrapText="1"/>
    </xf>
    <xf numFmtId="0" fontId="2" fillId="2" borderId="0" xfId="6" applyFont="1" applyFill="1" applyAlignment="1">
      <alignment horizontal="center" wrapText="1"/>
    </xf>
    <xf numFmtId="0" fontId="6" fillId="0" borderId="0" xfId="6" applyFont="1"/>
    <xf numFmtId="49" fontId="9" fillId="2" borderId="0" xfId="6" applyNumberFormat="1" applyFont="1" applyFill="1" applyAlignment="1">
      <alignment vertical="center"/>
    </xf>
    <xf numFmtId="0" fontId="9" fillId="2" borderId="0" xfId="6" applyFont="1" applyFill="1" applyAlignment="1">
      <alignment horizontal="left" vertical="center"/>
    </xf>
    <xf numFmtId="17" fontId="9" fillId="2" borderId="0" xfId="6" applyNumberFormat="1" applyFont="1" applyFill="1" applyAlignment="1">
      <alignment horizontal="left" vertical="center" wrapText="1"/>
    </xf>
    <xf numFmtId="167" fontId="2" fillId="0" borderId="0" xfId="6" applyNumberFormat="1" applyFont="1"/>
    <xf numFmtId="0" fontId="16" fillId="0" borderId="0" xfId="8" applyFont="1"/>
    <xf numFmtId="0" fontId="14" fillId="0" borderId="0" xfId="8" applyFont="1"/>
    <xf numFmtId="0" fontId="2" fillId="2" borderId="0" xfId="8" applyFont="1" applyFill="1"/>
    <xf numFmtId="0" fontId="16" fillId="2" borderId="0" xfId="6" applyFont="1" applyFill="1"/>
    <xf numFmtId="0" fontId="14" fillId="2" borderId="0" xfId="6" applyFont="1" applyFill="1"/>
    <xf numFmtId="0" fontId="8" fillId="0" borderId="0" xfId="3" applyFont="1" applyFill="1"/>
    <xf numFmtId="167" fontId="38" fillId="0" borderId="0" xfId="14" applyNumberFormat="1" applyFont="1" applyFill="1" applyAlignment="1">
      <alignment horizontal="center"/>
    </xf>
    <xf numFmtId="0" fontId="61" fillId="0" borderId="0" xfId="27" applyFont="1" applyAlignment="1">
      <alignment vertical="top" wrapText="1" shrinkToFit="1"/>
    </xf>
    <xf numFmtId="0" fontId="62" fillId="0" borderId="0" xfId="14" applyFont="1" applyFill="1"/>
    <xf numFmtId="1" fontId="19" fillId="0" borderId="0" xfId="29" applyNumberFormat="1"/>
    <xf numFmtId="165" fontId="22" fillId="0" borderId="0" xfId="22" applyNumberFormat="1" applyFont="1" applyBorder="1" applyAlignment="1">
      <alignment horizontal="center"/>
    </xf>
    <xf numFmtId="165" fontId="22" fillId="0" borderId="0" xfId="1" applyNumberFormat="1" applyFont="1" applyBorder="1" applyAlignment="1">
      <alignment horizontal="center"/>
    </xf>
    <xf numFmtId="165" fontId="22" fillId="0" borderId="0" xfId="1" applyNumberFormat="1" applyFont="1" applyAlignment="1">
      <alignment horizontal="center"/>
    </xf>
    <xf numFmtId="0" fontId="9" fillId="0" borderId="0" xfId="15" applyFont="1" applyFill="1" applyBorder="1" applyAlignment="1">
      <alignment horizontal="center"/>
    </xf>
    <xf numFmtId="0" fontId="2" fillId="0" borderId="0" xfId="15" applyFont="1" applyFill="1" applyBorder="1" applyAlignment="1">
      <alignment horizontal="center"/>
    </xf>
    <xf numFmtId="0" fontId="9" fillId="0" borderId="0" xfId="15" applyFont="1" applyBorder="1" applyAlignment="1">
      <alignment horizontal="center"/>
    </xf>
    <xf numFmtId="0" fontId="2" fillId="0" borderId="0" xfId="15" applyFont="1" applyBorder="1" applyAlignment="1">
      <alignment horizontal="center"/>
    </xf>
    <xf numFmtId="0" fontId="39" fillId="0" borderId="0" xfId="31" applyFont="1" applyFill="1" applyBorder="1"/>
    <xf numFmtId="0" fontId="19" fillId="0" borderId="0" xfId="31" applyFill="1"/>
    <xf numFmtId="0" fontId="19" fillId="0" borderId="0" xfId="31" applyFont="1" applyFill="1"/>
    <xf numFmtId="166" fontId="19" fillId="0" borderId="0" xfId="31" applyNumberFormat="1" applyFill="1" applyAlignment="1">
      <alignment horizontal="center"/>
    </xf>
    <xf numFmtId="9" fontId="19" fillId="0" borderId="0" xfId="31" applyNumberFormat="1" applyFill="1" applyAlignment="1">
      <alignment horizontal="center"/>
    </xf>
    <xf numFmtId="0" fontId="9" fillId="0" borderId="0" xfId="31" applyFont="1" applyFill="1" applyBorder="1" applyAlignment="1">
      <alignment horizontal="center"/>
    </xf>
    <xf numFmtId="0" fontId="19" fillId="0" borderId="0" xfId="31" applyBorder="1" applyAlignment="1">
      <alignment horizontal="center"/>
    </xf>
    <xf numFmtId="0" fontId="49" fillId="0" borderId="0" xfId="31" applyFont="1" applyFill="1" applyBorder="1" applyAlignment="1">
      <alignment horizontal="center"/>
    </xf>
    <xf numFmtId="0" fontId="31" fillId="0" borderId="0" xfId="20" applyNumberFormat="1" applyFont="1" applyFill="1" applyBorder="1" applyAlignment="1">
      <alignment horizontal="left" vertical="top" wrapText="1"/>
    </xf>
    <xf numFmtId="0" fontId="31" fillId="0" borderId="0" xfId="20" applyFont="1" applyFill="1" applyBorder="1" applyAlignment="1">
      <alignment vertical="top" wrapText="1"/>
    </xf>
    <xf numFmtId="168" fontId="2" fillId="0" borderId="0" xfId="0" applyNumberFormat="1" applyFont="1"/>
    <xf numFmtId="9" fontId="15" fillId="0" borderId="0" xfId="1" applyFont="1" applyAlignment="1">
      <alignment horizontal="right"/>
    </xf>
    <xf numFmtId="167" fontId="9" fillId="0" borderId="0" xfId="1" applyNumberFormat="1" applyFont="1" applyAlignment="1">
      <alignment horizontal="right"/>
    </xf>
    <xf numFmtId="167" fontId="15" fillId="0" borderId="0" xfId="1" applyNumberFormat="1" applyFont="1" applyAlignment="1">
      <alignment horizontal="right"/>
    </xf>
    <xf numFmtId="2" fontId="15" fillId="0" borderId="0" xfId="0" applyNumberFormat="1" applyFont="1" applyFill="1" applyAlignment="1">
      <alignment horizontal="right"/>
    </xf>
    <xf numFmtId="2" fontId="0" fillId="0" borderId="0" xfId="0" applyNumberFormat="1"/>
    <xf numFmtId="3" fontId="9" fillId="0" borderId="0" xfId="1" applyNumberFormat="1" applyFont="1" applyAlignment="1">
      <alignment horizontal="right"/>
    </xf>
    <xf numFmtId="168" fontId="11" fillId="0" borderId="0" xfId="0" applyNumberFormat="1" applyFont="1"/>
    <xf numFmtId="166" fontId="9" fillId="0" borderId="0" xfId="0" applyNumberFormat="1" applyFont="1"/>
    <xf numFmtId="0" fontId="45" fillId="0" borderId="0" xfId="0" applyFont="1"/>
    <xf numFmtId="14" fontId="9" fillId="0" borderId="0" xfId="0" applyNumberFormat="1" applyFont="1" applyAlignment="1">
      <alignment horizontal="center"/>
    </xf>
    <xf numFmtId="0" fontId="9" fillId="0" borderId="0" xfId="0" applyFont="1" applyFill="1" applyAlignment="1">
      <alignment horizontal="center"/>
    </xf>
    <xf numFmtId="0" fontId="9" fillId="0" borderId="0" xfId="0" applyFont="1"/>
    <xf numFmtId="166" fontId="9" fillId="0" borderId="0" xfId="1" applyNumberFormat="1" applyFont="1" applyFill="1" applyAlignment="1">
      <alignment horizontal="right"/>
    </xf>
    <xf numFmtId="0" fontId="6" fillId="0" borderId="0" xfId="6" applyFont="1" applyFill="1"/>
    <xf numFmtId="0" fontId="16" fillId="0" borderId="0" xfId="0" applyFont="1" applyFill="1"/>
    <xf numFmtId="0" fontId="6" fillId="0" borderId="0" xfId="0" applyFont="1" applyFill="1" applyAlignment="1"/>
    <xf numFmtId="0" fontId="2" fillId="0" borderId="0" xfId="8" applyFont="1" applyFill="1"/>
    <xf numFmtId="0" fontId="5" fillId="0" borderId="1" xfId="2" applyFont="1" applyBorder="1" applyAlignment="1">
      <alignment horizontal="left"/>
    </xf>
    <xf numFmtId="0" fontId="5" fillId="0" borderId="0" xfId="45" applyFont="1" applyBorder="1" applyAlignment="1">
      <alignment horizontal="center"/>
    </xf>
    <xf numFmtId="0" fontId="5" fillId="0" borderId="0" xfId="2" applyFont="1" applyBorder="1" applyAlignment="1">
      <alignment horizontal="center"/>
    </xf>
    <xf numFmtId="0" fontId="46" fillId="0" borderId="0" xfId="30" applyFont="1" applyFill="1" applyAlignment="1">
      <alignment wrapText="1"/>
    </xf>
    <xf numFmtId="9" fontId="2" fillId="2" borderId="0" xfId="48" applyFont="1" applyFill="1" applyBorder="1"/>
    <xf numFmtId="175" fontId="22" fillId="0" borderId="0" xfId="14" applyNumberFormat="1" applyFont="1" applyFill="1" applyBorder="1" applyAlignment="1">
      <alignment horizontal="center"/>
    </xf>
    <xf numFmtId="9" fontId="22" fillId="0" borderId="0" xfId="1" applyFont="1" applyAlignment="1">
      <alignment horizontal="center"/>
    </xf>
    <xf numFmtId="9" fontId="47" fillId="0" borderId="0" xfId="31" applyNumberFormat="1" applyFont="1" applyFill="1" applyBorder="1"/>
    <xf numFmtId="9" fontId="19" fillId="0" borderId="0" xfId="1" applyFont="1" applyFill="1" applyAlignment="1">
      <alignment horizontal="center"/>
    </xf>
    <xf numFmtId="9" fontId="2" fillId="2" borderId="0" xfId="0" applyNumberFormat="1" applyFont="1" applyFill="1"/>
    <xf numFmtId="165" fontId="9" fillId="0" borderId="0" xfId="1" applyNumberFormat="1" applyFont="1" applyFill="1" applyBorder="1"/>
    <xf numFmtId="165" fontId="9" fillId="2" borderId="0" xfId="1" applyNumberFormat="1" applyFont="1" applyFill="1" applyBorder="1"/>
    <xf numFmtId="14" fontId="9" fillId="2" borderId="0" xfId="0" applyNumberFormat="1" applyFont="1" applyFill="1" applyBorder="1"/>
    <xf numFmtId="0" fontId="9" fillId="0" borderId="0" xfId="0" applyFont="1" applyFill="1" applyBorder="1" applyAlignment="1">
      <alignment horizontal="right" vertical="center" wrapText="1"/>
    </xf>
    <xf numFmtId="10" fontId="2" fillId="0" borderId="0" xfId="1" applyNumberFormat="1" applyFont="1"/>
    <xf numFmtId="168" fontId="9" fillId="0" borderId="0" xfId="1" applyNumberFormat="1" applyFont="1" applyAlignment="1">
      <alignment horizontal="right"/>
    </xf>
    <xf numFmtId="172" fontId="63" fillId="0" borderId="0" xfId="0" applyNumberFormat="1" applyFont="1" applyAlignment="1"/>
    <xf numFmtId="0" fontId="2" fillId="0" borderId="0" xfId="23" applyFont="1"/>
    <xf numFmtId="0" fontId="16" fillId="0" borderId="0" xfId="23" applyFont="1"/>
    <xf numFmtId="14" fontId="2" fillId="0" borderId="0" xfId="0" applyNumberFormat="1" applyFont="1"/>
    <xf numFmtId="0" fontId="16" fillId="0" borderId="0" xfId="23" applyFont="1" applyAlignment="1"/>
    <xf numFmtId="166" fontId="45" fillId="0" borderId="0" xfId="0" applyNumberFormat="1" applyFont="1"/>
    <xf numFmtId="0" fontId="64" fillId="0" borderId="0" xfId="0" applyFont="1"/>
    <xf numFmtId="14" fontId="64" fillId="0" borderId="0" xfId="0" applyNumberFormat="1" applyFont="1" applyAlignment="1"/>
    <xf numFmtId="0" fontId="8" fillId="0" borderId="0" xfId="23" applyFont="1"/>
    <xf numFmtId="165" fontId="13" fillId="2" borderId="0" xfId="1" applyNumberFormat="1" applyFont="1" applyFill="1"/>
    <xf numFmtId="4" fontId="13" fillId="2" borderId="0" xfId="43" applyNumberFormat="1" applyFont="1" applyFill="1"/>
    <xf numFmtId="10" fontId="13" fillId="2" borderId="0" xfId="43" applyNumberFormat="1" applyFont="1" applyFill="1"/>
    <xf numFmtId="169" fontId="13" fillId="2" borderId="0" xfId="1" applyNumberFormat="1" applyFont="1" applyFill="1"/>
    <xf numFmtId="49" fontId="2" fillId="2" borderId="0" xfId="0" applyNumberFormat="1" applyFont="1" applyFill="1" applyBorder="1"/>
    <xf numFmtId="3" fontId="0" fillId="2" borderId="0" xfId="0" applyNumberFormat="1" applyFill="1"/>
    <xf numFmtId="14" fontId="34" fillId="2" borderId="0" xfId="0" applyNumberFormat="1" applyFont="1" applyFill="1"/>
    <xf numFmtId="14" fontId="0" fillId="2" borderId="0" xfId="0" applyNumberFormat="1" applyFill="1"/>
    <xf numFmtId="0" fontId="5" fillId="0" borderId="0" xfId="46" applyFont="1" applyBorder="1" applyAlignment="1"/>
    <xf numFmtId="164" fontId="13" fillId="2" borderId="0" xfId="35" applyNumberFormat="1" applyFill="1"/>
    <xf numFmtId="173" fontId="13" fillId="2" borderId="0" xfId="35" applyNumberFormat="1" applyFill="1"/>
    <xf numFmtId="9" fontId="2" fillId="2" borderId="0" xfId="1" applyNumberFormat="1" applyFont="1" applyFill="1" applyBorder="1" applyAlignment="1" applyProtection="1">
      <alignment horizontal="right"/>
      <protection locked="0"/>
    </xf>
    <xf numFmtId="9" fontId="2" fillId="2" borderId="0" xfId="1" applyFont="1" applyFill="1" applyBorder="1" applyAlignment="1" applyProtection="1">
      <alignment horizontal="right"/>
      <protection locked="0"/>
    </xf>
    <xf numFmtId="9" fontId="13" fillId="2" borderId="0" xfId="35" applyNumberFormat="1" applyFill="1"/>
    <xf numFmtId="170" fontId="50" fillId="0" borderId="0" xfId="35" applyNumberFormat="1" applyFont="1"/>
    <xf numFmtId="167" fontId="13" fillId="0" borderId="0" xfId="35" applyNumberFormat="1" applyAlignment="1">
      <alignment horizontal="right"/>
    </xf>
    <xf numFmtId="9" fontId="2" fillId="0" borderId="0" xfId="1" applyNumberFormat="1" applyFont="1" applyAlignment="1">
      <alignment horizontal="right"/>
    </xf>
    <xf numFmtId="0" fontId="51" fillId="0" borderId="0" xfId="35" applyFont="1"/>
    <xf numFmtId="167" fontId="2" fillId="0" borderId="0" xfId="35" applyNumberFormat="1" applyFont="1" applyAlignment="1">
      <alignment horizontal="right"/>
    </xf>
    <xf numFmtId="0" fontId="6" fillId="2" borderId="0" xfId="0" applyFont="1" applyFill="1"/>
    <xf numFmtId="0" fontId="53" fillId="2" borderId="0" xfId="0" applyFont="1" applyFill="1" applyBorder="1"/>
    <xf numFmtId="0" fontId="5" fillId="2" borderId="1" xfId="44" applyFont="1" applyFill="1" applyBorder="1" applyAlignment="1">
      <alignment horizontal="center"/>
    </xf>
    <xf numFmtId="167" fontId="0" fillId="0" borderId="0" xfId="0" applyNumberFormat="1"/>
    <xf numFmtId="165" fontId="9" fillId="0" borderId="0" xfId="19" applyNumberFormat="1" applyFont="1" applyFill="1" applyBorder="1" applyAlignment="1">
      <alignment horizontal="center"/>
    </xf>
    <xf numFmtId="9" fontId="22" fillId="0" borderId="0" xfId="31" applyNumberFormat="1" applyFont="1" applyFill="1" applyBorder="1" applyAlignment="1">
      <alignment horizontal="center"/>
    </xf>
    <xf numFmtId="165" fontId="22" fillId="0" borderId="0" xfId="29" applyNumberFormat="1" applyFont="1" applyBorder="1" applyAlignment="1"/>
    <xf numFmtId="167" fontId="37" fillId="0" borderId="0" xfId="14" applyNumberFormat="1" applyFont="1" applyFill="1"/>
    <xf numFmtId="165" fontId="2" fillId="2" borderId="0" xfId="6" applyNumberFormat="1" applyFont="1" applyFill="1"/>
    <xf numFmtId="9" fontId="1" fillId="2" borderId="0" xfId="6" applyNumberFormat="1" applyFill="1"/>
    <xf numFmtId="165" fontId="1" fillId="2" borderId="0" xfId="6" applyNumberFormat="1" applyFill="1"/>
    <xf numFmtId="167" fontId="1" fillId="2" borderId="0" xfId="6" applyNumberFormat="1" applyFill="1"/>
    <xf numFmtId="0" fontId="53" fillId="2" borderId="0" xfId="0" applyFont="1" applyFill="1" applyBorder="1" applyAlignment="1"/>
    <xf numFmtId="0" fontId="9" fillId="0" borderId="0" xfId="31" applyFont="1" applyFill="1" applyBorder="1" applyAlignment="1">
      <alignment horizontal="left" vertical="top"/>
    </xf>
    <xf numFmtId="0" fontId="22" fillId="0" borderId="0" xfId="1" applyNumberFormat="1" applyFont="1" applyAlignment="1">
      <alignment horizontal="center"/>
    </xf>
    <xf numFmtId="0" fontId="8" fillId="0" borderId="0" xfId="16" applyFont="1" applyBorder="1" applyAlignment="1">
      <alignment wrapText="1"/>
    </xf>
    <xf numFmtId="0" fontId="5" fillId="0" borderId="1" xfId="10" applyFont="1" applyBorder="1" applyAlignment="1">
      <alignment horizontal="center"/>
    </xf>
    <xf numFmtId="0" fontId="5" fillId="0" borderId="0" xfId="10" applyFont="1" applyBorder="1" applyAlignment="1">
      <alignment horizontal="center"/>
    </xf>
    <xf numFmtId="0" fontId="5" fillId="0" borderId="1" xfId="2" applyFont="1" applyBorder="1" applyAlignment="1">
      <alignment horizontal="center"/>
    </xf>
    <xf numFmtId="0" fontId="5" fillId="0" borderId="0" xfId="2" applyFont="1" applyBorder="1" applyAlignment="1">
      <alignment horizontal="center"/>
    </xf>
    <xf numFmtId="0" fontId="5" fillId="2" borderId="1" xfId="2" applyFont="1" applyFill="1" applyBorder="1" applyAlignment="1">
      <alignment horizontal="center"/>
    </xf>
    <xf numFmtId="0" fontId="5" fillId="2" borderId="0" xfId="2" applyFont="1" applyFill="1" applyBorder="1" applyAlignment="1">
      <alignment horizontal="center"/>
    </xf>
    <xf numFmtId="0" fontId="53" fillId="2" borderId="0" xfId="0" applyFont="1" applyFill="1" applyBorder="1" applyAlignment="1">
      <alignment horizontal="center"/>
    </xf>
    <xf numFmtId="0" fontId="5" fillId="0" borderId="1" xfId="46" applyFont="1" applyBorder="1" applyAlignment="1">
      <alignment horizontal="center"/>
    </xf>
    <xf numFmtId="0" fontId="5" fillId="0" borderId="0" xfId="46" applyFont="1" applyBorder="1" applyAlignment="1">
      <alignment horizontal="center"/>
    </xf>
    <xf numFmtId="0" fontId="2" fillId="2" borderId="0" xfId="0" applyFont="1" applyFill="1" applyAlignment="1">
      <alignment horizontal="center"/>
    </xf>
    <xf numFmtId="0" fontId="9" fillId="0" borderId="0" xfId="31" applyFont="1" applyBorder="1" applyAlignment="1">
      <alignment horizontal="center"/>
    </xf>
    <xf numFmtId="0" fontId="8" fillId="0" borderId="0" xfId="16" applyFont="1" applyBorder="1" applyAlignment="1">
      <alignment wrapText="1"/>
    </xf>
    <xf numFmtId="0" fontId="46" fillId="0" borderId="0" xfId="16" applyFont="1" applyBorder="1" applyAlignment="1">
      <alignment wrapText="1"/>
    </xf>
    <xf numFmtId="0" fontId="5" fillId="0" borderId="1" xfId="2" applyFont="1" applyBorder="1" applyAlignment="1">
      <alignment horizontal="left"/>
    </xf>
    <xf numFmtId="0" fontId="5" fillId="0" borderId="0" xfId="2" applyFont="1" applyBorder="1" applyAlignment="1">
      <alignment horizontal="left"/>
    </xf>
  </cellXfs>
  <cellStyles count="53">
    <cellStyle name="Comma 2" xfId="47"/>
    <cellStyle name="Comma 2 2" xfId="52"/>
    <cellStyle name="Normal 2" xfId="6"/>
    <cellStyle name="Normal 2 3" xfId="15"/>
    <cellStyle name="Normal 3 3 2" xfId="12"/>
    <cellStyle name="Normal 6 2" xfId="28"/>
    <cellStyle name="Normal_aktuális_témák_cds" xfId="3"/>
    <cellStyle name="Normal_aktuális_témák_lakasar" xfId="4"/>
    <cellStyle name="Per cent 2" xfId="48"/>
    <cellStyle name="Відсотковий" xfId="1" builtinId="5"/>
    <cellStyle name="Відсотковий 2 2 2" xfId="22"/>
    <cellStyle name="Відсотковий 2 2 2 2" xfId="21"/>
    <cellStyle name="Відсотковий 3 2" xfId="9"/>
    <cellStyle name="Відсотковий 4" xfId="34"/>
    <cellStyle name="Гіперпосилання" xfId="10" builtinId="8"/>
    <cellStyle name="Гіперпосилання 2" xfId="2"/>
    <cellStyle name="Гіперпосилання 2 2" xfId="7"/>
    <cellStyle name="Гіперпосилання 2 2 2" xfId="42"/>
    <cellStyle name="Гіперпосилання 2 2 2 2" xfId="45"/>
    <cellStyle name="Гіперпосилання 2 2 2 3" xfId="46"/>
    <cellStyle name="Гіперпосилання 3" xfId="44"/>
    <cellStyle name="Звичайний" xfId="0" builtinId="0"/>
    <cellStyle name="Звичайний 2" xfId="11"/>
    <cellStyle name="Звичайний 2 2" xfId="32"/>
    <cellStyle name="Звичайний 2 2 2" xfId="23"/>
    <cellStyle name="Звичайний 2 2 2 2" xfId="43"/>
    <cellStyle name="Звичайний 2 3" xfId="19"/>
    <cellStyle name="Звичайний 2 5" xfId="29"/>
    <cellStyle name="Звичайний 3" xfId="5"/>
    <cellStyle name="Звичайний 3 2" xfId="8"/>
    <cellStyle name="Звичайний 4 2 2" xfId="14"/>
    <cellStyle name="Звичайний 4 2 2 2" xfId="20"/>
    <cellStyle name="Звичайний 5" xfId="33"/>
    <cellStyle name="Звичайний 6 12 3 2" xfId="25"/>
    <cellStyle name="Звичайний 6 12 3 3" xfId="13"/>
    <cellStyle name="Обычный 10 2" xfId="26"/>
    <cellStyle name="Обычный 10 3" xfId="17"/>
    <cellStyle name="Обычный 2 10 2" xfId="30"/>
    <cellStyle name="Обычный 2 10 3" xfId="16"/>
    <cellStyle name="Обычный 2 2 2" xfId="31"/>
    <cellStyle name="Обычный 2 4" xfId="18"/>
    <cellStyle name="Обычный 3 2" xfId="24"/>
    <cellStyle name="Обычный 4" xfId="35"/>
    <cellStyle name="Обычный 4 2" xfId="39"/>
    <cellStyle name="Обычный_КС2008_уточн" xfId="27"/>
    <cellStyle name="Процентный 3" xfId="37"/>
    <cellStyle name="Финансовый 2" xfId="36"/>
    <cellStyle name="Финансовый 2 2" xfId="49"/>
    <cellStyle name="Фінансовий" xfId="38" builtinId="3"/>
    <cellStyle name="Фінансовий 2" xfId="41"/>
    <cellStyle name="Фінансовий 2 2" xfId="51"/>
    <cellStyle name="Фінансовий 3" xfId="40"/>
    <cellStyle name="Фінансовий 3 2" xfId="50"/>
  </cellStyles>
  <dxfs count="0"/>
  <tableStyles count="0" defaultTableStyle="TableStyleMedium2" defaultPivotStyle="PivotStyleLight16"/>
  <colors>
    <mruColors>
      <color rgb="FF91C864"/>
      <color rgb="FF8C969B"/>
      <color rgb="FF46AFE6"/>
      <color rgb="FF7D05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2.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3.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4.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8.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22.xml"/><Relationship Id="rId1" Type="http://schemas.microsoft.com/office/2011/relationships/chartStyle" Target="style22.xml"/></Relationships>
</file>

<file path=xl/charts/_rels/chart31.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2.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5.xml"/><Relationship Id="rId1" Type="http://schemas.microsoft.com/office/2011/relationships/chartStyle" Target="style25.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6.xml"/><Relationship Id="rId1" Type="http://schemas.microsoft.com/office/2011/relationships/chartStyle" Target="style26.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7.xml"/><Relationship Id="rId1" Type="http://schemas.microsoft.com/office/2011/relationships/chartStyle" Target="style27.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8.xml"/><Relationship Id="rId1" Type="http://schemas.microsoft.com/office/2011/relationships/chartStyle" Target="style28.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29.xml"/><Relationship Id="rId1" Type="http://schemas.microsoft.com/office/2011/relationships/chartStyle" Target="style29.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30.xml"/><Relationship Id="rId1" Type="http://schemas.microsoft.com/office/2011/relationships/chartStyle" Target="style30.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1.xml"/><Relationship Id="rId1" Type="http://schemas.microsoft.com/office/2011/relationships/chartStyle" Target="style31.xml"/><Relationship Id="rId4"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2.xml"/><Relationship Id="rId1" Type="http://schemas.microsoft.com/office/2011/relationships/chartStyle" Target="style32.xml"/><Relationship Id="rId4"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2.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3.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4.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5.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6.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7.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8.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41.xml"/><Relationship Id="rId1" Type="http://schemas.microsoft.com/office/2011/relationships/chartStyle" Target="style41.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42.xml"/><Relationship Id="rId1" Type="http://schemas.microsoft.com/office/2011/relationships/chartStyle" Target="style42.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43.xml"/><Relationship Id="rId1" Type="http://schemas.microsoft.com/office/2011/relationships/chartStyle" Target="style43.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44.xml"/><Relationship Id="rId1" Type="http://schemas.microsoft.com/office/2011/relationships/chartStyle" Target="style44.xml"/></Relationships>
</file>

<file path=xl/charts/_rels/chart53.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54.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55.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6.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7.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8.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9.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61.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53.xml"/><Relationship Id="rId1" Type="http://schemas.microsoft.com/office/2011/relationships/chartStyle" Target="style53.xml"/></Relationships>
</file>

<file path=xl/charts/_rels/chart62.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54.xml"/><Relationship Id="rId1" Type="http://schemas.microsoft.com/office/2011/relationships/chartStyle" Target="style54.xml"/></Relationships>
</file>

<file path=xl/charts/_rels/chart63.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55.xml"/><Relationship Id="rId1" Type="http://schemas.microsoft.com/office/2011/relationships/chartStyle" Target="style55.xml"/></Relationships>
</file>

<file path=xl/charts/_rels/chart64.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56.xml"/><Relationship Id="rId1" Type="http://schemas.microsoft.com/office/2011/relationships/chartStyle" Target="style5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6582238169731"/>
          <c:y val="5.3162351932250627E-2"/>
          <c:w val="0.85653903821444521"/>
          <c:h val="0.71378142252237764"/>
        </c:manualLayout>
      </c:layout>
      <c:barChart>
        <c:barDir val="col"/>
        <c:grouping val="stacked"/>
        <c:varyColors val="0"/>
        <c:ser>
          <c:idx val="0"/>
          <c:order val="0"/>
          <c:tx>
            <c:strRef>
              <c:f>'1'!$I$10</c:f>
              <c:strCache>
                <c:ptCount val="1"/>
                <c:pt idx="0">
                  <c:v>Банки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44286</c:v>
                </c:pt>
                <c:pt idx="3">
                  <c:v>44377</c:v>
                </c:pt>
                <c:pt idx="4">
                  <c:v>44469</c:v>
                </c:pt>
                <c:pt idx="5">
                  <c:v>44561</c:v>
                </c:pt>
                <c:pt idx="6">
                  <c:v>44651</c:v>
                </c:pt>
              </c:numCache>
            </c:numRef>
          </c:cat>
          <c:val>
            <c:numRef>
              <c:f>'1'!$J$10:$P$10</c:f>
              <c:numCache>
                <c:formatCode>#,##0</c:formatCode>
                <c:ptCount val="7"/>
                <c:pt idx="0">
                  <c:v>1493.3</c:v>
                </c:pt>
                <c:pt idx="1">
                  <c:v>1822.84</c:v>
                </c:pt>
                <c:pt idx="2">
                  <c:v>1835.53</c:v>
                </c:pt>
                <c:pt idx="3">
                  <c:v>1892.47</c:v>
                </c:pt>
                <c:pt idx="4">
                  <c:v>1931.92</c:v>
                </c:pt>
                <c:pt idx="5">
                  <c:v>2053.8200000000002</c:v>
                </c:pt>
                <c:pt idx="6">
                  <c:v>1970.15</c:v>
                </c:pt>
              </c:numCache>
            </c:numRef>
          </c:val>
          <c:extLst>
            <c:ext xmlns:c16="http://schemas.microsoft.com/office/drawing/2014/chart" uri="{C3380CC4-5D6E-409C-BE32-E72D297353CC}">
              <c16:uniqueId val="{00000000-484B-4F17-89A7-244855563058}"/>
            </c:ext>
          </c:extLst>
        </c:ser>
        <c:ser>
          <c:idx val="1"/>
          <c:order val="2"/>
          <c:tx>
            <c:strRef>
              <c:f>'1'!$I$11</c:f>
              <c:strCache>
                <c:ptCount val="1"/>
                <c:pt idx="0">
                  <c:v>Страховики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44286</c:v>
                </c:pt>
                <c:pt idx="3">
                  <c:v>44377</c:v>
                </c:pt>
                <c:pt idx="4">
                  <c:v>44469</c:v>
                </c:pt>
                <c:pt idx="5">
                  <c:v>44561</c:v>
                </c:pt>
                <c:pt idx="6">
                  <c:v>44651</c:v>
                </c:pt>
              </c:numCache>
            </c:numRef>
          </c:cat>
          <c:val>
            <c:numRef>
              <c:f>'1'!$J$11:$P$11</c:f>
              <c:numCache>
                <c:formatCode>#,##0</c:formatCode>
                <c:ptCount val="7"/>
                <c:pt idx="0">
                  <c:v>63.9</c:v>
                </c:pt>
                <c:pt idx="1">
                  <c:v>64.900000000000006</c:v>
                </c:pt>
                <c:pt idx="2">
                  <c:v>64.27</c:v>
                </c:pt>
                <c:pt idx="3">
                  <c:v>65.180000000000007</c:v>
                </c:pt>
                <c:pt idx="4">
                  <c:v>65.64</c:v>
                </c:pt>
                <c:pt idx="5">
                  <c:v>64.8</c:v>
                </c:pt>
                <c:pt idx="6">
                  <c:v>63.89</c:v>
                </c:pt>
              </c:numCache>
            </c:numRef>
          </c:val>
          <c:extLst>
            <c:ext xmlns:c16="http://schemas.microsoft.com/office/drawing/2014/chart" uri="{C3380CC4-5D6E-409C-BE32-E72D297353CC}">
              <c16:uniqueId val="{00000001-484B-4F17-89A7-244855563058}"/>
            </c:ext>
          </c:extLst>
        </c:ser>
        <c:ser>
          <c:idx val="3"/>
          <c:order val="3"/>
          <c:tx>
            <c:strRef>
              <c:f>'1'!$I$13</c:f>
              <c:strCache>
                <c:ptCount val="1"/>
                <c:pt idx="0">
                  <c:v>Фінансові компанії</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44286</c:v>
                </c:pt>
                <c:pt idx="3">
                  <c:v>44377</c:v>
                </c:pt>
                <c:pt idx="4">
                  <c:v>44469</c:v>
                </c:pt>
                <c:pt idx="5">
                  <c:v>44561</c:v>
                </c:pt>
                <c:pt idx="6">
                  <c:v>44651</c:v>
                </c:pt>
              </c:numCache>
            </c:numRef>
          </c:cat>
          <c:val>
            <c:numRef>
              <c:f>'1'!$J$13:$P$13</c:f>
              <c:numCache>
                <c:formatCode>#,##0</c:formatCode>
                <c:ptCount val="7"/>
                <c:pt idx="0">
                  <c:v>162.19999999999999</c:v>
                </c:pt>
                <c:pt idx="1">
                  <c:v>187.57</c:v>
                </c:pt>
                <c:pt idx="2">
                  <c:v>167.04</c:v>
                </c:pt>
                <c:pt idx="3">
                  <c:v>179.86</c:v>
                </c:pt>
                <c:pt idx="4">
                  <c:v>191.11</c:v>
                </c:pt>
                <c:pt idx="5">
                  <c:v>209.4</c:v>
                </c:pt>
                <c:pt idx="6">
                  <c:v>196.31</c:v>
                </c:pt>
              </c:numCache>
            </c:numRef>
          </c:val>
          <c:extLst>
            <c:ext xmlns:c16="http://schemas.microsoft.com/office/drawing/2014/chart" uri="{C3380CC4-5D6E-409C-BE32-E72D297353CC}">
              <c16:uniqueId val="{00000002-484B-4F17-89A7-244855563058}"/>
            </c:ext>
          </c:extLst>
        </c:ser>
        <c:dLbls>
          <c:showLegendKey val="0"/>
          <c:showVal val="0"/>
          <c:showCatName val="0"/>
          <c:showSerName val="0"/>
          <c:showPercent val="0"/>
          <c:showBubbleSize val="0"/>
        </c:dLbls>
        <c:gapWidth val="50"/>
        <c:overlap val="100"/>
        <c:axId val="464781936"/>
        <c:axId val="464785216"/>
      </c:barChart>
      <c:barChart>
        <c:barDir val="col"/>
        <c:grouping val="stacked"/>
        <c:varyColors val="0"/>
        <c:ser>
          <c:idx val="2"/>
          <c:order val="1"/>
          <c:tx>
            <c:strRef>
              <c:f>'1'!$I$12</c:f>
              <c:strCache>
                <c:ptCount val="1"/>
                <c:pt idx="0">
                  <c:v>Кредитні спілки (п. ш.)</c:v>
                </c:pt>
              </c:strCache>
            </c:strRef>
          </c:tx>
          <c:spPr>
            <a:solidFill>
              <a:srgbClr val="92D050"/>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44286</c:v>
                </c:pt>
                <c:pt idx="3">
                  <c:v>44377</c:v>
                </c:pt>
                <c:pt idx="4">
                  <c:v>44469</c:v>
                </c:pt>
                <c:pt idx="5">
                  <c:v>44561</c:v>
                </c:pt>
                <c:pt idx="6">
                  <c:v>44651</c:v>
                </c:pt>
              </c:numCache>
            </c:numRef>
          </c:cat>
          <c:val>
            <c:numRef>
              <c:f>'1'!$J$12:$P$12</c:f>
              <c:numCache>
                <c:formatCode>#,##0</c:formatCode>
                <c:ptCount val="7"/>
                <c:pt idx="0">
                  <c:v>2.5</c:v>
                </c:pt>
                <c:pt idx="1">
                  <c:v>2.3199999999999998</c:v>
                </c:pt>
                <c:pt idx="2">
                  <c:v>2.34</c:v>
                </c:pt>
                <c:pt idx="3">
                  <c:v>2.39</c:v>
                </c:pt>
                <c:pt idx="4">
                  <c:v>2.44</c:v>
                </c:pt>
                <c:pt idx="5">
                  <c:v>2.2799999999999998</c:v>
                </c:pt>
                <c:pt idx="6">
                  <c:v>1.67</c:v>
                </c:pt>
              </c:numCache>
            </c:numRef>
          </c:val>
          <c:extLst>
            <c:ext xmlns:c16="http://schemas.microsoft.com/office/drawing/2014/chart" uri="{C3380CC4-5D6E-409C-BE32-E72D297353CC}">
              <c16:uniqueId val="{00000003-484B-4F17-89A7-244855563058}"/>
            </c:ext>
          </c:extLst>
        </c:ser>
        <c:ser>
          <c:idx val="4"/>
          <c:order val="4"/>
          <c:tx>
            <c:strRef>
              <c:f>'1'!$I$14</c:f>
              <c:strCache>
                <c:ptCount val="1"/>
                <c:pt idx="0">
                  <c:v>Ломбарди (п. ш.)</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44286</c:v>
                </c:pt>
                <c:pt idx="3">
                  <c:v>44377</c:v>
                </c:pt>
                <c:pt idx="4">
                  <c:v>44469</c:v>
                </c:pt>
                <c:pt idx="5">
                  <c:v>44561</c:v>
                </c:pt>
                <c:pt idx="6">
                  <c:v>44651</c:v>
                </c:pt>
              </c:numCache>
            </c:numRef>
          </c:cat>
          <c:val>
            <c:numRef>
              <c:f>'1'!$J$14:$P$14</c:f>
              <c:numCache>
                <c:formatCode>#,##0</c:formatCode>
                <c:ptCount val="7"/>
                <c:pt idx="0">
                  <c:v>4.3</c:v>
                </c:pt>
                <c:pt idx="1">
                  <c:v>3.85</c:v>
                </c:pt>
                <c:pt idx="2">
                  <c:v>3.97</c:v>
                </c:pt>
                <c:pt idx="3">
                  <c:v>4.13</c:v>
                </c:pt>
                <c:pt idx="4">
                  <c:v>4.21</c:v>
                </c:pt>
                <c:pt idx="5">
                  <c:v>4.03</c:v>
                </c:pt>
                <c:pt idx="6">
                  <c:v>3.26</c:v>
                </c:pt>
              </c:numCache>
            </c:numRef>
          </c:val>
          <c:extLst>
            <c:ext xmlns:c16="http://schemas.microsoft.com/office/drawing/2014/chart" uri="{C3380CC4-5D6E-409C-BE32-E72D297353CC}">
              <c16:uniqueId val="{00000004-484B-4F17-89A7-244855563058}"/>
            </c:ext>
          </c:extLst>
        </c:ser>
        <c:dLbls>
          <c:showLegendKey val="0"/>
          <c:showVal val="0"/>
          <c:showCatName val="0"/>
          <c:showSerName val="0"/>
          <c:showPercent val="0"/>
          <c:showBubbleSize val="0"/>
        </c:dLbls>
        <c:gapWidth val="150"/>
        <c:overlap val="100"/>
        <c:axId val="1845169615"/>
        <c:axId val="1845172111"/>
      </c:barChart>
      <c:catAx>
        <c:axId val="46478193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5216"/>
        <c:crosses val="autoZero"/>
        <c:auto val="0"/>
        <c:lblAlgn val="ctr"/>
        <c:lblOffset val="100"/>
        <c:noMultiLvlLbl val="0"/>
      </c:catAx>
      <c:valAx>
        <c:axId val="4647852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1936"/>
        <c:crosses val="autoZero"/>
        <c:crossBetween val="between"/>
      </c:valAx>
      <c:valAx>
        <c:axId val="1845172111"/>
        <c:scaling>
          <c:orientation val="minMax"/>
          <c:max val="25"/>
        </c:scaling>
        <c:delete val="0"/>
        <c:axPos val="r"/>
        <c:numFmt formatCode="#,##0" sourceLinked="1"/>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845169615"/>
        <c:crosses val="max"/>
        <c:crossBetween val="between"/>
      </c:valAx>
      <c:dateAx>
        <c:axId val="1845169615"/>
        <c:scaling>
          <c:orientation val="minMax"/>
        </c:scaling>
        <c:delete val="1"/>
        <c:axPos val="b"/>
        <c:numFmt formatCode="m/d/yyyy" sourceLinked="1"/>
        <c:majorTickMark val="out"/>
        <c:minorTickMark val="none"/>
        <c:tickLblPos val="nextTo"/>
        <c:crossAx val="1845172111"/>
        <c:crosses val="autoZero"/>
        <c:auto val="1"/>
        <c:lblOffset val="100"/>
        <c:baseTimeUnit val="months"/>
      </c:date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7937697696500653E-4"/>
          <c:y val="0.84241535191449868"/>
          <c:w val="0.99982062302303498"/>
          <c:h val="0.1575846480855012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48204659064923E-2"/>
          <c:y val="4.2413847001480584E-2"/>
          <c:w val="0.84724180742967292"/>
          <c:h val="0.624035661993811"/>
        </c:manualLayout>
      </c:layout>
      <c:barChart>
        <c:barDir val="col"/>
        <c:grouping val="stacked"/>
        <c:varyColors val="0"/>
        <c:ser>
          <c:idx val="1"/>
          <c:order val="0"/>
          <c:tx>
            <c:strRef>
              <c:f>'5'!$H$15</c:f>
              <c:strCache>
                <c:ptCount val="1"/>
                <c:pt idx="0">
                  <c:v>Non-life</c:v>
                </c:pt>
              </c:strCache>
            </c:strRef>
          </c:tx>
          <c:spPr>
            <a:solidFill>
              <a:srgbClr val="057D46"/>
            </a:solidFill>
            <a:ln w="25400">
              <a:noFill/>
            </a:ln>
          </c:spPr>
          <c:invertIfNegative val="0"/>
          <c:cat>
            <c:strRef>
              <c:f>'5'!$K$13:$Q$13</c:f>
              <c:strCache>
                <c:ptCount val="7"/>
                <c:pt idx="0">
                  <c:v>12.19</c:v>
                </c:pt>
                <c:pt idx="1">
                  <c:v>12.20</c:v>
                </c:pt>
                <c:pt idx="2">
                  <c:v>03.21</c:v>
                </c:pt>
                <c:pt idx="3">
                  <c:v>06.21</c:v>
                </c:pt>
                <c:pt idx="4">
                  <c:v>09.21</c:v>
                </c:pt>
                <c:pt idx="5">
                  <c:v>12.21</c:v>
                </c:pt>
                <c:pt idx="6">
                  <c:v>03.22</c:v>
                </c:pt>
              </c:strCache>
            </c:strRef>
          </c:cat>
          <c:val>
            <c:numRef>
              <c:f>'5'!$K$15:$Q$15</c:f>
              <c:numCache>
                <c:formatCode>#\ ##0.0</c:formatCode>
                <c:ptCount val="7"/>
                <c:pt idx="0">
                  <c:v>50.5</c:v>
                </c:pt>
                <c:pt idx="1">
                  <c:v>49</c:v>
                </c:pt>
                <c:pt idx="2">
                  <c:v>46.1</c:v>
                </c:pt>
                <c:pt idx="3">
                  <c:v>46.8</c:v>
                </c:pt>
                <c:pt idx="4">
                  <c:v>46.7</c:v>
                </c:pt>
                <c:pt idx="5">
                  <c:v>45.9</c:v>
                </c:pt>
                <c:pt idx="6">
                  <c:v>45.9</c:v>
                </c:pt>
              </c:numCache>
            </c:numRef>
          </c:val>
          <c:extLst>
            <c:ext xmlns:c16="http://schemas.microsoft.com/office/drawing/2014/chart" uri="{C3380CC4-5D6E-409C-BE32-E72D297353CC}">
              <c16:uniqueId val="{00000000-9DBF-4ED2-836B-9158467FF53E}"/>
            </c:ext>
          </c:extLst>
        </c:ser>
        <c:ser>
          <c:idx val="3"/>
          <c:order val="1"/>
          <c:tx>
            <c:strRef>
              <c:f>'5'!$I$16</c:f>
              <c:strCache>
                <c:ptCount val="1"/>
                <c:pt idx="0">
                  <c:v>Non-life, which did not report for the Q1 2022</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'5'!$K$13:$Q$13</c:f>
              <c:strCache>
                <c:ptCount val="7"/>
                <c:pt idx="0">
                  <c:v>12.19</c:v>
                </c:pt>
                <c:pt idx="1">
                  <c:v>12.20</c:v>
                </c:pt>
                <c:pt idx="2">
                  <c:v>03.21</c:v>
                </c:pt>
                <c:pt idx="3">
                  <c:v>06.21</c:v>
                </c:pt>
                <c:pt idx="4">
                  <c:v>09.21</c:v>
                </c:pt>
                <c:pt idx="5">
                  <c:v>12.21</c:v>
                </c:pt>
                <c:pt idx="6">
                  <c:v>03.22</c:v>
                </c:pt>
              </c:strCache>
            </c:strRef>
          </c:cat>
          <c:val>
            <c:numRef>
              <c:f>'5'!$K$16:$Q$16</c:f>
              <c:numCache>
                <c:formatCode>General</c:formatCode>
                <c:ptCount val="7"/>
                <c:pt idx="2" formatCode="#\ ##0.0">
                  <c:v>1.6</c:v>
                </c:pt>
                <c:pt idx="3" formatCode="#\ ##0.0">
                  <c:v>1.7</c:v>
                </c:pt>
                <c:pt idx="4" formatCode="#\ ##0.0">
                  <c:v>1.7</c:v>
                </c:pt>
                <c:pt idx="5" formatCode="#\ ##0.0">
                  <c:v>1.1000000000000001</c:v>
                </c:pt>
              </c:numCache>
            </c:numRef>
          </c:val>
          <c:extLst>
            <c:ext xmlns:c16="http://schemas.microsoft.com/office/drawing/2014/chart" uri="{C3380CC4-5D6E-409C-BE32-E72D297353CC}">
              <c16:uniqueId val="{00000001-9DBF-4ED2-836B-9158467FF53E}"/>
            </c:ext>
          </c:extLst>
        </c:ser>
        <c:ser>
          <c:idx val="2"/>
          <c:order val="2"/>
          <c:tx>
            <c:strRef>
              <c:f>'5'!$H$14</c:f>
              <c:strCache>
                <c:ptCount val="1"/>
                <c:pt idx="0">
                  <c:v>Life</c:v>
                </c:pt>
              </c:strCache>
            </c:strRef>
          </c:tx>
          <c:spPr>
            <a:solidFill>
              <a:srgbClr val="91C864"/>
            </a:solidFill>
            <a:ln w="25400">
              <a:noFill/>
            </a:ln>
          </c:spPr>
          <c:invertIfNegative val="0"/>
          <c:cat>
            <c:strRef>
              <c:f>'5'!$K$13:$Q$13</c:f>
              <c:strCache>
                <c:ptCount val="7"/>
                <c:pt idx="0">
                  <c:v>12.19</c:v>
                </c:pt>
                <c:pt idx="1">
                  <c:v>12.20</c:v>
                </c:pt>
                <c:pt idx="2">
                  <c:v>03.21</c:v>
                </c:pt>
                <c:pt idx="3">
                  <c:v>06.21</c:v>
                </c:pt>
                <c:pt idx="4">
                  <c:v>09.21</c:v>
                </c:pt>
                <c:pt idx="5">
                  <c:v>12.21</c:v>
                </c:pt>
                <c:pt idx="6">
                  <c:v>03.22</c:v>
                </c:pt>
              </c:strCache>
            </c:strRef>
          </c:cat>
          <c:val>
            <c:numRef>
              <c:f>'5'!$K$14:$Q$14</c:f>
              <c:numCache>
                <c:formatCode>#\ ##0.0</c:formatCode>
                <c:ptCount val="7"/>
                <c:pt idx="0">
                  <c:v>13.4</c:v>
                </c:pt>
                <c:pt idx="1">
                  <c:v>15.9</c:v>
                </c:pt>
                <c:pt idx="2">
                  <c:v>16.5</c:v>
                </c:pt>
                <c:pt idx="3">
                  <c:v>16.7</c:v>
                </c:pt>
                <c:pt idx="4">
                  <c:v>17.2</c:v>
                </c:pt>
                <c:pt idx="5">
                  <c:v>17.8</c:v>
                </c:pt>
                <c:pt idx="6">
                  <c:v>18</c:v>
                </c:pt>
              </c:numCache>
            </c:numRef>
          </c:val>
          <c:extLst>
            <c:ext xmlns:c16="http://schemas.microsoft.com/office/drawing/2014/chart" uri="{C3380CC4-5D6E-409C-BE32-E72D297353CC}">
              <c16:uniqueId val="{00000002-9DBF-4ED2-836B-9158467FF53E}"/>
            </c:ext>
          </c:extLst>
        </c:ser>
        <c:dLbls>
          <c:showLegendKey val="0"/>
          <c:showVal val="0"/>
          <c:showCatName val="0"/>
          <c:showSerName val="0"/>
          <c:showPercent val="0"/>
          <c:showBubbleSize val="0"/>
        </c:dLbls>
        <c:gapWidth val="50"/>
        <c:overlap val="100"/>
        <c:axId val="567826800"/>
        <c:axId val="1"/>
      </c:barChart>
      <c:lineChart>
        <c:grouping val="standard"/>
        <c:varyColors val="0"/>
        <c:ser>
          <c:idx val="0"/>
          <c:order val="3"/>
          <c:tx>
            <c:strRef>
              <c:f>'5'!$I$17</c:f>
              <c:strCache>
                <c:ptCount val="1"/>
                <c:pt idx="0">
                  <c:v>Number of insurance companies (r.h.s.)</c:v>
                </c:pt>
              </c:strCache>
            </c:strRef>
          </c:tx>
          <c:spPr>
            <a:ln w="25400" cmpd="sng">
              <a:solidFill>
                <a:srgbClr val="7D0532"/>
              </a:solidFill>
              <a:prstDash val="solid"/>
            </a:ln>
          </c:spPr>
          <c:marker>
            <c:symbol val="none"/>
          </c:marker>
          <c:cat>
            <c:strRef>
              <c:f>'5'!$K$13:$Q$13</c:f>
              <c:strCache>
                <c:ptCount val="7"/>
                <c:pt idx="0">
                  <c:v>12.19</c:v>
                </c:pt>
                <c:pt idx="1">
                  <c:v>12.20</c:v>
                </c:pt>
                <c:pt idx="2">
                  <c:v>03.21</c:v>
                </c:pt>
                <c:pt idx="3">
                  <c:v>06.21</c:v>
                </c:pt>
                <c:pt idx="4">
                  <c:v>09.21</c:v>
                </c:pt>
                <c:pt idx="5">
                  <c:v>12.21</c:v>
                </c:pt>
                <c:pt idx="6">
                  <c:v>03.22</c:v>
                </c:pt>
              </c:strCache>
            </c:strRef>
          </c:cat>
          <c:val>
            <c:numRef>
              <c:f>'5'!$K$17:$Q$17</c:f>
              <c:numCache>
                <c:formatCode>#,##0</c:formatCode>
                <c:ptCount val="7"/>
                <c:pt idx="0">
                  <c:v>233</c:v>
                </c:pt>
                <c:pt idx="1">
                  <c:v>210</c:v>
                </c:pt>
                <c:pt idx="2">
                  <c:v>208</c:v>
                </c:pt>
                <c:pt idx="3">
                  <c:v>181</c:v>
                </c:pt>
                <c:pt idx="4">
                  <c:v>169</c:v>
                </c:pt>
                <c:pt idx="5">
                  <c:v>155</c:v>
                </c:pt>
                <c:pt idx="6">
                  <c:v>145</c:v>
                </c:pt>
              </c:numCache>
            </c:numRef>
          </c:val>
          <c:smooth val="0"/>
          <c:extLst>
            <c:ext xmlns:c16="http://schemas.microsoft.com/office/drawing/2014/chart" uri="{C3380CC4-5D6E-409C-BE32-E72D297353CC}">
              <c16:uniqueId val="{00000003-9DBF-4ED2-836B-9158467FF53E}"/>
            </c:ext>
          </c:extLst>
        </c:ser>
        <c:dLbls>
          <c:showLegendKey val="0"/>
          <c:showVal val="0"/>
          <c:showCatName val="0"/>
          <c:showSerName val="0"/>
          <c:showPercent val="0"/>
          <c:showBubbleSize val="0"/>
        </c:dLbls>
        <c:marker val="1"/>
        <c:smooth val="0"/>
        <c:axId val="3"/>
        <c:axId val="4"/>
      </c:lineChart>
      <c:catAx>
        <c:axId val="567826800"/>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0"/>
        <c:lblAlgn val="ctr"/>
        <c:lblOffset val="100"/>
        <c:tickLblSkip val="1"/>
        <c:noMultiLvlLbl val="0"/>
      </c:catAx>
      <c:valAx>
        <c:axId val="1"/>
        <c:scaling>
          <c:orientation val="minMax"/>
          <c:max val="7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567826800"/>
        <c:crosses val="autoZero"/>
        <c:crossBetween val="between"/>
        <c:majorUnit val="15"/>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1"/>
      </c:catAx>
      <c:valAx>
        <c:axId val="4"/>
        <c:scaling>
          <c:orientation val="minMax"/>
          <c:max val="250"/>
        </c:scaling>
        <c:delete val="0"/>
        <c:axPos val="r"/>
        <c:numFmt formatCode="#,##0" sourceLinked="1"/>
        <c:majorTickMark val="in"/>
        <c:minorTickMark val="none"/>
        <c:tickLblPos val="nextTo"/>
        <c:spPr>
          <a:ln w="9525">
            <a:solidFill>
              <a:srgbClr val="505050"/>
            </a:solidFill>
            <a:prstDash val="solid"/>
          </a:ln>
        </c:spPr>
        <c:txPr>
          <a:bodyPr rot="0" vert="horz"/>
          <a:lstStyle/>
          <a:p>
            <a:pPr>
              <a:defRPr sz="750">
                <a:latin typeface="Arial"/>
                <a:ea typeface="Arial"/>
                <a:cs typeface="Arial"/>
              </a:defRPr>
            </a:pPr>
            <a:endParaRPr lang="uk-UA"/>
          </a:p>
        </c:txPr>
        <c:crossAx val="3"/>
        <c:crosses val="max"/>
        <c:crossBetween val="between"/>
      </c:valAx>
      <c:spPr>
        <a:noFill/>
        <a:ln w="9525">
          <a:solidFill>
            <a:srgbClr val="505050"/>
          </a:solidFill>
        </a:ln>
      </c:spPr>
    </c:plotArea>
    <c:legend>
      <c:legendPos val="b"/>
      <c:layout>
        <c:manualLayout>
          <c:xMode val="edge"/>
          <c:yMode val="edge"/>
          <c:x val="0"/>
          <c:y val="0.74671976363180614"/>
          <c:w val="1"/>
          <c:h val="0.25162940046842058"/>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66534107479"/>
          <c:y val="4.5598943347185623E-2"/>
          <c:w val="0.82792942548848059"/>
          <c:h val="0.52577298690066476"/>
        </c:manualLayout>
      </c:layout>
      <c:barChart>
        <c:barDir val="col"/>
        <c:grouping val="percentStacked"/>
        <c:varyColors val="0"/>
        <c:ser>
          <c:idx val="6"/>
          <c:order val="0"/>
          <c:tx>
            <c:strRef>
              <c:f>'6'!$J$18</c:f>
              <c:strCache>
                <c:ptCount val="1"/>
                <c:pt idx="0">
                  <c:v>Грошові кошти</c:v>
                </c:pt>
              </c:strCache>
            </c:strRef>
          </c:tx>
          <c:spPr>
            <a:solidFill>
              <a:srgbClr val="057D4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'6'!$K$18:$M$18</c:f>
              <c:numCache>
                <c:formatCode>0%</c:formatCode>
                <c:ptCount val="3"/>
                <c:pt idx="0">
                  <c:v>0.111</c:v>
                </c:pt>
                <c:pt idx="2">
                  <c:v>0.17</c:v>
                </c:pt>
              </c:numCache>
            </c:numRef>
          </c:val>
          <c:extLst>
            <c:ext xmlns:c16="http://schemas.microsoft.com/office/drawing/2014/chart" uri="{C3380CC4-5D6E-409C-BE32-E72D297353CC}">
              <c16:uniqueId val="{00000000-8261-456C-80AE-E5A396720A75}"/>
            </c:ext>
          </c:extLst>
        </c:ser>
        <c:ser>
          <c:idx val="0"/>
          <c:order val="1"/>
          <c:tx>
            <c:strRef>
              <c:f>'6'!$J$17</c:f>
              <c:strCache>
                <c:ptCount val="1"/>
                <c:pt idx="0">
                  <c:v>Кошти у МТСБУ</c:v>
                </c:pt>
              </c:strCache>
            </c:strRef>
          </c:tx>
          <c:spPr>
            <a:solidFill>
              <a:srgbClr val="91C864"/>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8261-456C-80AE-E5A396720A75}"/>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'6'!$K$17:$M$17</c:f>
              <c:numCache>
                <c:formatCode>0%</c:formatCode>
                <c:ptCount val="3"/>
                <c:pt idx="0">
                  <c:v>0</c:v>
                </c:pt>
                <c:pt idx="2">
                  <c:v>9.6000000000000002E-2</c:v>
                </c:pt>
              </c:numCache>
            </c:numRef>
          </c:val>
          <c:extLst>
            <c:ext xmlns:c16="http://schemas.microsoft.com/office/drawing/2014/chart" uri="{C3380CC4-5D6E-409C-BE32-E72D297353CC}">
              <c16:uniqueId val="{00000002-8261-456C-80AE-E5A396720A75}"/>
            </c:ext>
          </c:extLst>
        </c:ser>
        <c:ser>
          <c:idx val="1"/>
          <c:order val="2"/>
          <c:tx>
            <c:strRef>
              <c:f>'6'!$J$16</c:f>
              <c:strCache>
                <c:ptCount val="1"/>
                <c:pt idx="0">
                  <c:v>Вимоги до перестраховика</c:v>
                </c:pt>
              </c:strCache>
            </c:strRef>
          </c:tx>
          <c:spPr>
            <a:solidFill>
              <a:srgbClr val="7D0532"/>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'6'!$K$16:$M$16</c:f>
              <c:numCache>
                <c:formatCode>0%</c:formatCode>
                <c:ptCount val="3"/>
                <c:pt idx="0">
                  <c:v>1.9E-2</c:v>
                </c:pt>
                <c:pt idx="2">
                  <c:v>0.111</c:v>
                </c:pt>
              </c:numCache>
            </c:numRef>
          </c:val>
          <c:extLst>
            <c:ext xmlns:c16="http://schemas.microsoft.com/office/drawing/2014/chart" uri="{C3380CC4-5D6E-409C-BE32-E72D297353CC}">
              <c16:uniqueId val="{00000003-8261-456C-80AE-E5A396720A75}"/>
            </c:ext>
          </c:extLst>
        </c:ser>
        <c:ser>
          <c:idx val="2"/>
          <c:order val="3"/>
          <c:tx>
            <c:strRef>
              <c:f>'6'!$J$15</c:f>
              <c:strCache>
                <c:ptCount val="1"/>
                <c:pt idx="0">
                  <c:v>Поточні інвестиції</c:v>
                </c:pt>
              </c:strCache>
            </c:strRef>
          </c:tx>
          <c:spPr>
            <a:solidFill>
              <a:srgbClr val="DC4B6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'6'!$K$15:$M$15</c:f>
              <c:numCache>
                <c:formatCode>0%</c:formatCode>
                <c:ptCount val="3"/>
                <c:pt idx="0">
                  <c:v>0.316</c:v>
                </c:pt>
                <c:pt idx="2">
                  <c:v>0.128</c:v>
                </c:pt>
              </c:numCache>
            </c:numRef>
          </c:val>
          <c:extLst>
            <c:ext xmlns:c16="http://schemas.microsoft.com/office/drawing/2014/chart" uri="{C3380CC4-5D6E-409C-BE32-E72D297353CC}">
              <c16:uniqueId val="{00000004-8261-456C-80AE-E5A396720A75}"/>
            </c:ext>
          </c:extLst>
        </c:ser>
        <c:ser>
          <c:idx val="3"/>
          <c:order val="4"/>
          <c:tx>
            <c:strRef>
              <c:f>'6'!$J$14</c:f>
              <c:strCache>
                <c:ptCount val="1"/>
                <c:pt idx="0">
                  <c:v>Довгострокові інвестиції</c:v>
                </c:pt>
              </c:strCache>
            </c:strRef>
          </c:tx>
          <c:spPr>
            <a:solidFill>
              <a:srgbClr val="057D46">
                <a:alpha val="50196"/>
              </a:srgbClr>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'6'!$K$14:$M$14</c:f>
              <c:numCache>
                <c:formatCode>0%</c:formatCode>
                <c:ptCount val="3"/>
                <c:pt idx="0">
                  <c:v>0.46700000000000003</c:v>
                </c:pt>
                <c:pt idx="2">
                  <c:v>0.20599999999999999</c:v>
                </c:pt>
              </c:numCache>
            </c:numRef>
          </c:val>
          <c:extLst>
            <c:ext xmlns:c16="http://schemas.microsoft.com/office/drawing/2014/chart" uri="{C3380CC4-5D6E-409C-BE32-E72D297353CC}">
              <c16:uniqueId val="{00000005-8261-456C-80AE-E5A396720A75}"/>
            </c:ext>
          </c:extLst>
        </c:ser>
        <c:ser>
          <c:idx val="4"/>
          <c:order val="5"/>
          <c:tx>
            <c:strRef>
              <c:f>'6'!$J$13</c:f>
              <c:strCache>
                <c:ptCount val="1"/>
                <c:pt idx="0">
                  <c:v>Відстрочені аквіз. витрати</c:v>
                </c:pt>
              </c:strCache>
            </c:strRef>
          </c:tx>
          <c:spPr>
            <a:solidFill>
              <a:srgbClr val="91C864">
                <a:alpha val="50196"/>
              </a:srgbClr>
            </a:solidFill>
          </c:spPr>
          <c:invertIfNegative val="0"/>
          <c:dLbls>
            <c:dLbl>
              <c:idx val="0"/>
              <c:layout>
                <c:manualLayout>
                  <c:x val="-8.3642932929564092E-3"/>
                  <c:y val="-6.5550348782711634E-1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61-456C-80AE-E5A396720A75}"/>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'6'!$K$13:$M$13</c:f>
              <c:numCache>
                <c:formatCode>0%</c:formatCode>
                <c:ptCount val="3"/>
                <c:pt idx="0">
                  <c:v>1.9E-2</c:v>
                </c:pt>
                <c:pt idx="2">
                  <c:v>5.1999999999999998E-2</c:v>
                </c:pt>
              </c:numCache>
            </c:numRef>
          </c:val>
          <c:extLst>
            <c:ext xmlns:c16="http://schemas.microsoft.com/office/drawing/2014/chart" uri="{C3380CC4-5D6E-409C-BE32-E72D297353CC}">
              <c16:uniqueId val="{00000007-8261-456C-80AE-E5A396720A75}"/>
            </c:ext>
          </c:extLst>
        </c:ser>
        <c:ser>
          <c:idx val="10"/>
          <c:order val="6"/>
          <c:tx>
            <c:strRef>
              <c:f>'6'!$J$12</c:f>
              <c:strCache>
                <c:ptCount val="1"/>
                <c:pt idx="0">
                  <c:v>Дебіторська заборгованість</c:v>
                </c:pt>
              </c:strCache>
            </c:strRef>
          </c:tx>
          <c:spPr>
            <a:solidFill>
              <a:srgbClr val="8C969B"/>
            </a:solidFill>
          </c:spPr>
          <c:invertIfNegative val="0"/>
          <c:dLbls>
            <c:dLbl>
              <c:idx val="0"/>
              <c:layout>
                <c:manualLayout>
                  <c:x val="5.0185759757738417E-2"/>
                  <c:y val="5.7208237986270021E-3"/>
                </c:manualLayout>
              </c:layout>
              <c:spPr>
                <a:noFill/>
                <a:ln>
                  <a:noFill/>
                </a:ln>
                <a:effectLst/>
              </c:spPr>
              <c:txPr>
                <a:bodyPr wrap="square" lIns="38100" tIns="19050" rIns="38100" bIns="19050" anchor="ctr">
                  <a:spAutoFit/>
                </a:bodyPr>
                <a:lstStyle/>
                <a:p>
                  <a:pPr>
                    <a:defRPr>
                      <a:solidFill>
                        <a:sysClr val="windowText" lastClr="000000"/>
                      </a:solidFill>
                    </a:defRPr>
                  </a:pPr>
                  <a:endParaRPr lang="uk-UA"/>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261-456C-80AE-E5A396720A75}"/>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'6'!$K$12:$M$12</c:f>
              <c:numCache>
                <c:formatCode>0%</c:formatCode>
                <c:ptCount val="3"/>
                <c:pt idx="0">
                  <c:v>4.2999999999999997E-2</c:v>
                </c:pt>
                <c:pt idx="2">
                  <c:v>0.14000000000000001</c:v>
                </c:pt>
              </c:numCache>
            </c:numRef>
          </c:val>
          <c:extLst>
            <c:ext xmlns:c16="http://schemas.microsoft.com/office/drawing/2014/chart" uri="{C3380CC4-5D6E-409C-BE32-E72D297353CC}">
              <c16:uniqueId val="{00000009-8261-456C-80AE-E5A396720A75}"/>
            </c:ext>
          </c:extLst>
        </c:ser>
        <c:ser>
          <c:idx val="5"/>
          <c:order val="7"/>
          <c:tx>
            <c:strRef>
              <c:f>'6'!$J$11</c:f>
              <c:strCache>
                <c:ptCount val="1"/>
                <c:pt idx="0">
                  <c:v>Інше</c:v>
                </c:pt>
              </c:strCache>
            </c:strRef>
          </c:tx>
          <c:spPr>
            <a:solidFill>
              <a:srgbClr val="50505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'6'!$K$11:$M$11</c:f>
              <c:numCache>
                <c:formatCode>0%</c:formatCode>
                <c:ptCount val="3"/>
                <c:pt idx="0">
                  <c:v>2.5999999999999999E-2</c:v>
                </c:pt>
                <c:pt idx="2">
                  <c:v>9.7000000000000003E-2</c:v>
                </c:pt>
              </c:numCache>
            </c:numRef>
          </c:val>
          <c:extLst>
            <c:ext xmlns:c16="http://schemas.microsoft.com/office/drawing/2014/chart" uri="{C3380CC4-5D6E-409C-BE32-E72D297353CC}">
              <c16:uniqueId val="{0000000A-8261-456C-80AE-E5A396720A75}"/>
            </c:ext>
          </c:extLst>
        </c:ser>
        <c:ser>
          <c:idx val="7"/>
          <c:order val="8"/>
          <c:tx>
            <c:strRef>
              <c:f>'6'!$J$19</c:f>
              <c:strCache>
                <c:ptCount val="1"/>
                <c:pt idx="0">
                  <c:v>Власний капітал</c:v>
                </c:pt>
              </c:strCache>
            </c:strRef>
          </c:tx>
          <c:spPr>
            <a:solidFill>
              <a:srgbClr val="00559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'6'!$K$19:$N$19</c:f>
              <c:numCache>
                <c:formatCode>0%</c:formatCode>
                <c:ptCount val="4"/>
                <c:pt idx="1">
                  <c:v>0.129</c:v>
                </c:pt>
                <c:pt idx="3">
                  <c:v>0.439</c:v>
                </c:pt>
              </c:numCache>
            </c:numRef>
          </c:val>
          <c:extLst>
            <c:ext xmlns:c16="http://schemas.microsoft.com/office/drawing/2014/chart" uri="{C3380CC4-5D6E-409C-BE32-E72D297353CC}">
              <c16:uniqueId val="{0000000B-8261-456C-80AE-E5A396720A75}"/>
            </c:ext>
          </c:extLst>
        </c:ser>
        <c:ser>
          <c:idx val="8"/>
          <c:order val="9"/>
          <c:tx>
            <c:strRef>
              <c:f>'6'!$J$20</c:f>
              <c:strCache>
                <c:ptCount val="1"/>
                <c:pt idx="0">
                  <c:v>Страхові резерви</c:v>
                </c:pt>
              </c:strCache>
            </c:strRef>
          </c:tx>
          <c:spPr>
            <a:solidFill>
              <a:srgbClr val="46AFE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'6'!$K$20:$N$20</c:f>
              <c:numCache>
                <c:formatCode>0%</c:formatCode>
                <c:ptCount val="4"/>
                <c:pt idx="1">
                  <c:v>0.82899999999999996</c:v>
                </c:pt>
                <c:pt idx="3">
                  <c:v>0.45800000000000002</c:v>
                </c:pt>
              </c:numCache>
            </c:numRef>
          </c:val>
          <c:extLst>
            <c:ext xmlns:c16="http://schemas.microsoft.com/office/drawing/2014/chart" uri="{C3380CC4-5D6E-409C-BE32-E72D297353CC}">
              <c16:uniqueId val="{0000000C-8261-456C-80AE-E5A396720A75}"/>
            </c:ext>
          </c:extLst>
        </c:ser>
        <c:ser>
          <c:idx val="9"/>
          <c:order val="10"/>
          <c:tx>
            <c:strRef>
              <c:f>'6'!$J$21</c:f>
              <c:strCache>
                <c:ptCount val="1"/>
                <c:pt idx="0">
                  <c:v>Інше</c:v>
                </c:pt>
              </c:strCache>
            </c:strRef>
          </c:tx>
          <c:spPr>
            <a:solidFill>
              <a:srgbClr val="46AFE6">
                <a:alpha val="50196"/>
              </a:srgb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'6'!$K$21:$N$21</c:f>
              <c:numCache>
                <c:formatCode>0%</c:formatCode>
                <c:ptCount val="4"/>
                <c:pt idx="1">
                  <c:v>4.2000000000000003E-2</c:v>
                </c:pt>
                <c:pt idx="3">
                  <c:v>0.10299999999999999</c:v>
                </c:pt>
              </c:numCache>
            </c:numRef>
          </c:val>
          <c:extLst>
            <c:ext xmlns:c16="http://schemas.microsoft.com/office/drawing/2014/chart" uri="{C3380CC4-5D6E-409C-BE32-E72D297353CC}">
              <c16:uniqueId val="{0000000D-8261-456C-80AE-E5A396720A75}"/>
            </c:ext>
          </c:extLst>
        </c:ser>
        <c:dLbls>
          <c:dLblPos val="ctr"/>
          <c:showLegendKey val="0"/>
          <c:showVal val="1"/>
          <c:showCatName val="0"/>
          <c:showSerName val="0"/>
          <c:showPercent val="0"/>
          <c:showBubbleSize val="0"/>
        </c:dLbls>
        <c:gapWidth val="50"/>
        <c:overlap val="100"/>
        <c:axId val="1576708032"/>
        <c:axId val="1"/>
      </c:barChart>
      <c:catAx>
        <c:axId val="15767080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1"/>
        <c:crosses val="autoZero"/>
        <c:auto val="0"/>
        <c:lblAlgn val="ctr"/>
        <c:lblOffset val="100"/>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157670803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3074571560907831"/>
          <c:w val="1"/>
          <c:h val="0.2692542843909217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66534107479"/>
          <c:y val="4.5598943347185623E-2"/>
          <c:w val="0.82792942548848059"/>
          <c:h val="0.49980856166564086"/>
        </c:manualLayout>
      </c:layout>
      <c:barChart>
        <c:barDir val="col"/>
        <c:grouping val="percentStacked"/>
        <c:varyColors val="0"/>
        <c:ser>
          <c:idx val="6"/>
          <c:order val="0"/>
          <c:tx>
            <c:strRef>
              <c:f>'6'!$I$18</c:f>
              <c:strCache>
                <c:ptCount val="1"/>
                <c:pt idx="0">
                  <c:v>Cash</c:v>
                </c:pt>
              </c:strCache>
            </c:strRef>
          </c:tx>
          <c:spPr>
            <a:solidFill>
              <a:srgbClr val="057D4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'6'!$K$18:$M$18</c:f>
              <c:numCache>
                <c:formatCode>0%</c:formatCode>
                <c:ptCount val="3"/>
                <c:pt idx="0">
                  <c:v>0.111</c:v>
                </c:pt>
                <c:pt idx="2">
                  <c:v>0.17</c:v>
                </c:pt>
              </c:numCache>
            </c:numRef>
          </c:val>
          <c:extLst>
            <c:ext xmlns:c16="http://schemas.microsoft.com/office/drawing/2014/chart" uri="{C3380CC4-5D6E-409C-BE32-E72D297353CC}">
              <c16:uniqueId val="{00000000-A02C-4AB8-ABD2-3F0D62BD7E36}"/>
            </c:ext>
          </c:extLst>
        </c:ser>
        <c:ser>
          <c:idx val="0"/>
          <c:order val="1"/>
          <c:tx>
            <c:strRef>
              <c:f>'6'!$I$17</c:f>
              <c:strCache>
                <c:ptCount val="1"/>
                <c:pt idx="0">
                  <c:v>Balances at MTIBU*</c:v>
                </c:pt>
              </c:strCache>
            </c:strRef>
          </c:tx>
          <c:spPr>
            <a:solidFill>
              <a:srgbClr val="91C864"/>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A02C-4AB8-ABD2-3F0D62BD7E36}"/>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'6'!$K$17:$M$17</c:f>
              <c:numCache>
                <c:formatCode>0%</c:formatCode>
                <c:ptCount val="3"/>
                <c:pt idx="0">
                  <c:v>0</c:v>
                </c:pt>
                <c:pt idx="2">
                  <c:v>9.6000000000000002E-2</c:v>
                </c:pt>
              </c:numCache>
            </c:numRef>
          </c:val>
          <c:extLst>
            <c:ext xmlns:c16="http://schemas.microsoft.com/office/drawing/2014/chart" uri="{C3380CC4-5D6E-409C-BE32-E72D297353CC}">
              <c16:uniqueId val="{00000002-A02C-4AB8-ABD2-3F0D62BD7E36}"/>
            </c:ext>
          </c:extLst>
        </c:ser>
        <c:ser>
          <c:idx val="1"/>
          <c:order val="2"/>
          <c:tx>
            <c:strRef>
              <c:f>'6'!$I$16</c:f>
              <c:strCache>
                <c:ptCount val="1"/>
                <c:pt idx="0">
                  <c:v>Reinsurance claims</c:v>
                </c:pt>
              </c:strCache>
            </c:strRef>
          </c:tx>
          <c:spPr>
            <a:solidFill>
              <a:srgbClr val="7D0532"/>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'6'!$K$16:$M$16</c:f>
              <c:numCache>
                <c:formatCode>0%</c:formatCode>
                <c:ptCount val="3"/>
                <c:pt idx="0">
                  <c:v>1.9E-2</c:v>
                </c:pt>
                <c:pt idx="2">
                  <c:v>0.111</c:v>
                </c:pt>
              </c:numCache>
            </c:numRef>
          </c:val>
          <c:extLst>
            <c:ext xmlns:c16="http://schemas.microsoft.com/office/drawing/2014/chart" uri="{C3380CC4-5D6E-409C-BE32-E72D297353CC}">
              <c16:uniqueId val="{00000003-A02C-4AB8-ABD2-3F0D62BD7E36}"/>
            </c:ext>
          </c:extLst>
        </c:ser>
        <c:ser>
          <c:idx val="2"/>
          <c:order val="3"/>
          <c:tx>
            <c:strRef>
              <c:f>'6'!$I$15</c:f>
              <c:strCache>
                <c:ptCount val="1"/>
                <c:pt idx="0">
                  <c:v>Current investments</c:v>
                </c:pt>
              </c:strCache>
            </c:strRef>
          </c:tx>
          <c:spPr>
            <a:solidFill>
              <a:srgbClr val="DC4B6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'6'!$K$15:$M$15</c:f>
              <c:numCache>
                <c:formatCode>0%</c:formatCode>
                <c:ptCount val="3"/>
                <c:pt idx="0">
                  <c:v>0.316</c:v>
                </c:pt>
                <c:pt idx="2">
                  <c:v>0.128</c:v>
                </c:pt>
              </c:numCache>
            </c:numRef>
          </c:val>
          <c:extLst>
            <c:ext xmlns:c16="http://schemas.microsoft.com/office/drawing/2014/chart" uri="{C3380CC4-5D6E-409C-BE32-E72D297353CC}">
              <c16:uniqueId val="{00000004-A02C-4AB8-ABD2-3F0D62BD7E36}"/>
            </c:ext>
          </c:extLst>
        </c:ser>
        <c:ser>
          <c:idx val="3"/>
          <c:order val="4"/>
          <c:tx>
            <c:strRef>
              <c:f>'6'!$I$14</c:f>
              <c:strCache>
                <c:ptCount val="1"/>
                <c:pt idx="0">
                  <c:v>Long-term investments</c:v>
                </c:pt>
              </c:strCache>
            </c:strRef>
          </c:tx>
          <c:spPr>
            <a:solidFill>
              <a:srgbClr val="057D46">
                <a:alpha val="50196"/>
              </a:srgbClr>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'6'!$K$14:$M$14</c:f>
              <c:numCache>
                <c:formatCode>0%</c:formatCode>
                <c:ptCount val="3"/>
                <c:pt idx="0">
                  <c:v>0.46700000000000003</c:v>
                </c:pt>
                <c:pt idx="2">
                  <c:v>0.20599999999999999</c:v>
                </c:pt>
              </c:numCache>
            </c:numRef>
          </c:val>
          <c:extLst>
            <c:ext xmlns:c16="http://schemas.microsoft.com/office/drawing/2014/chart" uri="{C3380CC4-5D6E-409C-BE32-E72D297353CC}">
              <c16:uniqueId val="{00000005-A02C-4AB8-ABD2-3F0D62BD7E36}"/>
            </c:ext>
          </c:extLst>
        </c:ser>
        <c:ser>
          <c:idx val="4"/>
          <c:order val="5"/>
          <c:tx>
            <c:strRef>
              <c:f>'6'!$I$13</c:f>
              <c:strCache>
                <c:ptCount val="1"/>
                <c:pt idx="0">
                  <c:v>Deferred acquisition costs</c:v>
                </c:pt>
              </c:strCache>
            </c:strRef>
          </c:tx>
          <c:spPr>
            <a:solidFill>
              <a:srgbClr val="91C864">
                <a:alpha val="50196"/>
              </a:srgbClr>
            </a:solidFill>
          </c:spPr>
          <c:invertIfNegative val="0"/>
          <c:dLbls>
            <c:dLbl>
              <c:idx val="0"/>
              <c:layout>
                <c:manualLayout>
                  <c:x val="-1.6728586585912818E-2"/>
                  <c:y val="-1.235385549026198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2C-4AB8-ABD2-3F0D62BD7E36}"/>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'6'!$K$13:$M$13</c:f>
              <c:numCache>
                <c:formatCode>0%</c:formatCode>
                <c:ptCount val="3"/>
                <c:pt idx="0">
                  <c:v>1.9E-2</c:v>
                </c:pt>
                <c:pt idx="2">
                  <c:v>5.1999999999999998E-2</c:v>
                </c:pt>
              </c:numCache>
            </c:numRef>
          </c:val>
          <c:extLst>
            <c:ext xmlns:c16="http://schemas.microsoft.com/office/drawing/2014/chart" uri="{C3380CC4-5D6E-409C-BE32-E72D297353CC}">
              <c16:uniqueId val="{00000007-A02C-4AB8-ABD2-3F0D62BD7E36}"/>
            </c:ext>
          </c:extLst>
        </c:ser>
        <c:ser>
          <c:idx val="10"/>
          <c:order val="6"/>
          <c:tx>
            <c:strRef>
              <c:f>'6'!$I$12</c:f>
              <c:strCache>
                <c:ptCount val="1"/>
                <c:pt idx="0">
                  <c:v>Receivables</c:v>
                </c:pt>
              </c:strCache>
            </c:strRef>
          </c:tx>
          <c:spPr>
            <a:solidFill>
              <a:srgbClr val="8C969B"/>
            </a:solidFill>
          </c:spPr>
          <c:invertIfNegative val="0"/>
          <c:dLbls>
            <c:dLbl>
              <c:idx val="0"/>
              <c:layout>
                <c:manualLayout>
                  <c:x val="3.3457173171825637E-2"/>
                  <c:y val="5.3908355795148251E-3"/>
                </c:manualLayout>
              </c:layout>
              <c:spPr>
                <a:noFill/>
                <a:ln>
                  <a:noFill/>
                </a:ln>
                <a:effectLst/>
              </c:spPr>
              <c:txPr>
                <a:bodyPr wrap="square" lIns="38100" tIns="19050" rIns="38100" bIns="19050" anchor="ctr">
                  <a:spAutoFit/>
                </a:bodyPr>
                <a:lstStyle/>
                <a:p>
                  <a:pPr>
                    <a:defRPr>
                      <a:solidFill>
                        <a:sysClr val="windowText" lastClr="000000"/>
                      </a:solidFill>
                    </a:defRPr>
                  </a:pPr>
                  <a:endParaRPr lang="uk-UA"/>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02C-4AB8-ABD2-3F0D62BD7E36}"/>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'6'!$K$12:$M$12</c:f>
              <c:numCache>
                <c:formatCode>0%</c:formatCode>
                <c:ptCount val="3"/>
                <c:pt idx="0">
                  <c:v>4.2999999999999997E-2</c:v>
                </c:pt>
                <c:pt idx="2">
                  <c:v>0.14000000000000001</c:v>
                </c:pt>
              </c:numCache>
            </c:numRef>
          </c:val>
          <c:extLst>
            <c:ext xmlns:c16="http://schemas.microsoft.com/office/drawing/2014/chart" uri="{C3380CC4-5D6E-409C-BE32-E72D297353CC}">
              <c16:uniqueId val="{00000009-A02C-4AB8-ABD2-3F0D62BD7E36}"/>
            </c:ext>
          </c:extLst>
        </c:ser>
        <c:ser>
          <c:idx val="5"/>
          <c:order val="7"/>
          <c:tx>
            <c:strRef>
              <c:f>'6'!$I$11</c:f>
              <c:strCache>
                <c:ptCount val="1"/>
                <c:pt idx="0">
                  <c:v>Other</c:v>
                </c:pt>
              </c:strCache>
            </c:strRef>
          </c:tx>
          <c:spPr>
            <a:solidFill>
              <a:srgbClr val="50505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'6'!$K$11:$M$11</c:f>
              <c:numCache>
                <c:formatCode>0%</c:formatCode>
                <c:ptCount val="3"/>
                <c:pt idx="0">
                  <c:v>2.5999999999999999E-2</c:v>
                </c:pt>
                <c:pt idx="2">
                  <c:v>9.7000000000000003E-2</c:v>
                </c:pt>
              </c:numCache>
            </c:numRef>
          </c:val>
          <c:extLst>
            <c:ext xmlns:c16="http://schemas.microsoft.com/office/drawing/2014/chart" uri="{C3380CC4-5D6E-409C-BE32-E72D297353CC}">
              <c16:uniqueId val="{0000000A-A02C-4AB8-ABD2-3F0D62BD7E36}"/>
            </c:ext>
          </c:extLst>
        </c:ser>
        <c:ser>
          <c:idx val="7"/>
          <c:order val="8"/>
          <c:tx>
            <c:strRef>
              <c:f>'6'!$I$19</c:f>
              <c:strCache>
                <c:ptCount val="1"/>
                <c:pt idx="0">
                  <c:v>Equity</c:v>
                </c:pt>
              </c:strCache>
            </c:strRef>
          </c:tx>
          <c:spPr>
            <a:solidFill>
              <a:srgbClr val="00559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'6'!$K$19:$N$19</c:f>
              <c:numCache>
                <c:formatCode>0%</c:formatCode>
                <c:ptCount val="4"/>
                <c:pt idx="1">
                  <c:v>0.129</c:v>
                </c:pt>
                <c:pt idx="3">
                  <c:v>0.439</c:v>
                </c:pt>
              </c:numCache>
            </c:numRef>
          </c:val>
          <c:extLst>
            <c:ext xmlns:c16="http://schemas.microsoft.com/office/drawing/2014/chart" uri="{C3380CC4-5D6E-409C-BE32-E72D297353CC}">
              <c16:uniqueId val="{0000000B-A02C-4AB8-ABD2-3F0D62BD7E36}"/>
            </c:ext>
          </c:extLst>
        </c:ser>
        <c:ser>
          <c:idx val="8"/>
          <c:order val="9"/>
          <c:tx>
            <c:strRef>
              <c:f>'6'!$I$20</c:f>
              <c:strCache>
                <c:ptCount val="1"/>
                <c:pt idx="0">
                  <c:v>Insurance reserves</c:v>
                </c:pt>
              </c:strCache>
            </c:strRef>
          </c:tx>
          <c:spPr>
            <a:solidFill>
              <a:srgbClr val="46AFE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'6'!$K$20:$N$20</c:f>
              <c:numCache>
                <c:formatCode>0%</c:formatCode>
                <c:ptCount val="4"/>
                <c:pt idx="1">
                  <c:v>0.82899999999999996</c:v>
                </c:pt>
                <c:pt idx="3">
                  <c:v>0.45800000000000002</c:v>
                </c:pt>
              </c:numCache>
            </c:numRef>
          </c:val>
          <c:extLst>
            <c:ext xmlns:c16="http://schemas.microsoft.com/office/drawing/2014/chart" uri="{C3380CC4-5D6E-409C-BE32-E72D297353CC}">
              <c16:uniqueId val="{0000000C-A02C-4AB8-ABD2-3F0D62BD7E36}"/>
            </c:ext>
          </c:extLst>
        </c:ser>
        <c:ser>
          <c:idx val="9"/>
          <c:order val="10"/>
          <c:tx>
            <c:strRef>
              <c:f>'6'!$I$21</c:f>
              <c:strCache>
                <c:ptCount val="1"/>
                <c:pt idx="0">
                  <c:v>Other</c:v>
                </c:pt>
              </c:strCache>
            </c:strRef>
          </c:tx>
          <c:spPr>
            <a:solidFill>
              <a:srgbClr val="46AFE6">
                <a:alpha val="50196"/>
              </a:srgb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'6'!$K$21:$N$21</c:f>
              <c:numCache>
                <c:formatCode>0%</c:formatCode>
                <c:ptCount val="4"/>
                <c:pt idx="1">
                  <c:v>4.2000000000000003E-2</c:v>
                </c:pt>
                <c:pt idx="3">
                  <c:v>0.10299999999999999</c:v>
                </c:pt>
              </c:numCache>
            </c:numRef>
          </c:val>
          <c:extLst>
            <c:ext xmlns:c16="http://schemas.microsoft.com/office/drawing/2014/chart" uri="{C3380CC4-5D6E-409C-BE32-E72D297353CC}">
              <c16:uniqueId val="{0000000D-A02C-4AB8-ABD2-3F0D62BD7E36}"/>
            </c:ext>
          </c:extLst>
        </c:ser>
        <c:dLbls>
          <c:dLblPos val="ctr"/>
          <c:showLegendKey val="0"/>
          <c:showVal val="1"/>
          <c:showCatName val="0"/>
          <c:showSerName val="0"/>
          <c:showPercent val="0"/>
          <c:showBubbleSize val="0"/>
        </c:dLbls>
        <c:gapWidth val="50"/>
        <c:overlap val="100"/>
        <c:axId val="1576708032"/>
        <c:axId val="1"/>
      </c:barChart>
      <c:catAx>
        <c:axId val="15767080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1"/>
        <c:crosses val="autoZero"/>
        <c:auto val="0"/>
        <c:lblAlgn val="ctr"/>
        <c:lblOffset val="100"/>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157670803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3103844372394633"/>
          <c:w val="1"/>
          <c:h val="0.2689615562760537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sz="700"/>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4.9916805324459232E-2"/>
          <c:y val="2.1149104098138503E-2"/>
          <c:w val="0.91930116472545753"/>
          <c:h val="0.69792043523857061"/>
        </c:manualLayout>
      </c:layout>
      <c:barChart>
        <c:barDir val="col"/>
        <c:grouping val="stacked"/>
        <c:varyColors val="0"/>
        <c:ser>
          <c:idx val="7"/>
          <c:order val="0"/>
          <c:tx>
            <c:strRef>
              <c:f>'7'!$G$17</c:f>
              <c:strCache>
                <c:ptCount val="1"/>
                <c:pt idx="0">
                  <c:v>Депозити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'7'!$I$8:$L$9</c:f>
              <c:multiLvlStrCache>
                <c:ptCount val="4"/>
                <c:lvl>
                  <c:pt idx="0">
                    <c:v>03.21</c:v>
                  </c:pt>
                  <c:pt idx="1">
                    <c:v>03.22</c:v>
                  </c:pt>
                  <c:pt idx="2">
                    <c:v>03.21</c:v>
                  </c:pt>
                  <c:pt idx="3">
                    <c:v>03.22</c:v>
                  </c:pt>
                </c:lvl>
                <c:lvl>
                  <c:pt idx="0">
                    <c:v>Life</c:v>
                  </c:pt>
                  <c:pt idx="2">
                    <c:v>Non-life</c:v>
                  </c:pt>
                </c:lvl>
              </c:multiLvlStrCache>
            </c:multiLvlStrRef>
          </c:cat>
          <c:val>
            <c:numRef>
              <c:f>'7'!$I$17:$L$17</c:f>
              <c:numCache>
                <c:formatCode>0%</c:formatCode>
                <c:ptCount val="4"/>
                <c:pt idx="0">
                  <c:v>0.20699999999999999</c:v>
                </c:pt>
                <c:pt idx="1">
                  <c:v>0.185</c:v>
                </c:pt>
                <c:pt idx="2">
                  <c:v>0.24099999999999999</c:v>
                </c:pt>
                <c:pt idx="3">
                  <c:v>0.20899999999999999</c:v>
                </c:pt>
              </c:numCache>
            </c:numRef>
          </c:val>
          <c:extLst>
            <c:ext xmlns:c16="http://schemas.microsoft.com/office/drawing/2014/chart" uri="{C3380CC4-5D6E-409C-BE32-E72D297353CC}">
              <c16:uniqueId val="{00000000-EE30-448F-A99A-AA98550D4327}"/>
            </c:ext>
          </c:extLst>
        </c:ser>
        <c:ser>
          <c:idx val="6"/>
          <c:order val="1"/>
          <c:tx>
            <c:strRef>
              <c:f>'7'!$G$16</c:f>
              <c:strCache>
                <c:ptCount val="1"/>
                <c:pt idx="0">
                  <c:v>Державні цінні папери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'7'!$I$8:$L$9</c:f>
              <c:multiLvlStrCache>
                <c:ptCount val="4"/>
                <c:lvl>
                  <c:pt idx="0">
                    <c:v>03.21</c:v>
                  </c:pt>
                  <c:pt idx="1">
                    <c:v>03.22</c:v>
                  </c:pt>
                  <c:pt idx="2">
                    <c:v>03.21</c:v>
                  </c:pt>
                  <c:pt idx="3">
                    <c:v>03.22</c:v>
                  </c:pt>
                </c:lvl>
                <c:lvl>
                  <c:pt idx="0">
                    <c:v>Life</c:v>
                  </c:pt>
                  <c:pt idx="2">
                    <c:v>Non-life</c:v>
                  </c:pt>
                </c:lvl>
              </c:multiLvlStrCache>
            </c:multiLvlStrRef>
          </c:cat>
          <c:val>
            <c:numRef>
              <c:f>'7'!$I$16:$L$16</c:f>
              <c:numCache>
                <c:formatCode>0%</c:formatCode>
                <c:ptCount val="4"/>
                <c:pt idx="0">
                  <c:v>0.62</c:v>
                </c:pt>
                <c:pt idx="1">
                  <c:v>0.628</c:v>
                </c:pt>
                <c:pt idx="2">
                  <c:v>0.16400000000000001</c:v>
                </c:pt>
                <c:pt idx="3">
                  <c:v>0.215</c:v>
                </c:pt>
              </c:numCache>
            </c:numRef>
          </c:val>
          <c:extLst>
            <c:ext xmlns:c16="http://schemas.microsoft.com/office/drawing/2014/chart" uri="{C3380CC4-5D6E-409C-BE32-E72D297353CC}">
              <c16:uniqueId val="{00000001-EE30-448F-A99A-AA98550D4327}"/>
            </c:ext>
          </c:extLst>
        </c:ser>
        <c:ser>
          <c:idx val="5"/>
          <c:order val="2"/>
          <c:tx>
            <c:strRef>
              <c:f>'7'!$G$15</c:f>
              <c:strCache>
                <c:ptCount val="1"/>
                <c:pt idx="0">
                  <c:v>Залишки в МТСБУ</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E30-448F-A99A-AA98550D4327}"/>
                </c:ext>
              </c:extLst>
            </c:dLbl>
            <c:dLbl>
              <c:idx val="1"/>
              <c:delete val="1"/>
              <c:extLst>
                <c:ext xmlns:c15="http://schemas.microsoft.com/office/drawing/2012/chart" uri="{CE6537A1-D6FC-4f65-9D91-7224C49458BB}"/>
                <c:ext xmlns:c16="http://schemas.microsoft.com/office/drawing/2014/chart" uri="{C3380CC4-5D6E-409C-BE32-E72D297353CC}">
                  <c16:uniqueId val="{00000003-EE30-448F-A99A-AA98550D4327}"/>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'7'!$I$8:$L$9</c:f>
              <c:multiLvlStrCache>
                <c:ptCount val="4"/>
                <c:lvl>
                  <c:pt idx="0">
                    <c:v>03.21</c:v>
                  </c:pt>
                  <c:pt idx="1">
                    <c:v>03.22</c:v>
                  </c:pt>
                  <c:pt idx="2">
                    <c:v>03.21</c:v>
                  </c:pt>
                  <c:pt idx="3">
                    <c:v>03.22</c:v>
                  </c:pt>
                </c:lvl>
                <c:lvl>
                  <c:pt idx="0">
                    <c:v>Life</c:v>
                  </c:pt>
                  <c:pt idx="2">
                    <c:v>Non-life</c:v>
                  </c:pt>
                </c:lvl>
              </c:multiLvlStrCache>
            </c:multiLvlStrRef>
          </c:cat>
          <c:val>
            <c:numRef>
              <c:f>'7'!$I$15:$L$15</c:f>
              <c:numCache>
                <c:formatCode>0%</c:formatCode>
                <c:ptCount val="4"/>
                <c:pt idx="0">
                  <c:v>0</c:v>
                </c:pt>
                <c:pt idx="1">
                  <c:v>0</c:v>
                </c:pt>
                <c:pt idx="2">
                  <c:v>0.107</c:v>
                </c:pt>
                <c:pt idx="3">
                  <c:v>0.128</c:v>
                </c:pt>
              </c:numCache>
            </c:numRef>
          </c:val>
          <c:extLst>
            <c:ext xmlns:c16="http://schemas.microsoft.com/office/drawing/2014/chart" uri="{C3380CC4-5D6E-409C-BE32-E72D297353CC}">
              <c16:uniqueId val="{00000004-EE30-448F-A99A-AA98550D4327}"/>
            </c:ext>
          </c:extLst>
        </c:ser>
        <c:ser>
          <c:idx val="3"/>
          <c:order val="3"/>
          <c:tx>
            <c:strRef>
              <c:f>'7'!$G$13</c:f>
              <c:strCache>
                <c:ptCount val="1"/>
                <c:pt idx="0">
                  <c:v>Поточні рахунки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'7'!$I$8:$L$9</c:f>
              <c:multiLvlStrCache>
                <c:ptCount val="4"/>
                <c:lvl>
                  <c:pt idx="0">
                    <c:v>03.21</c:v>
                  </c:pt>
                  <c:pt idx="1">
                    <c:v>03.22</c:v>
                  </c:pt>
                  <c:pt idx="2">
                    <c:v>03.21</c:v>
                  </c:pt>
                  <c:pt idx="3">
                    <c:v>03.22</c:v>
                  </c:pt>
                </c:lvl>
                <c:lvl>
                  <c:pt idx="0">
                    <c:v>Life</c:v>
                  </c:pt>
                  <c:pt idx="2">
                    <c:v>Non-life</c:v>
                  </c:pt>
                </c:lvl>
              </c:multiLvlStrCache>
            </c:multiLvlStrRef>
          </c:cat>
          <c:val>
            <c:numRef>
              <c:f>'7'!$I$13:$L$13</c:f>
              <c:numCache>
                <c:formatCode>0%</c:formatCode>
                <c:ptCount val="4"/>
                <c:pt idx="0">
                  <c:v>3.9E-2</c:v>
                </c:pt>
                <c:pt idx="1">
                  <c:v>6.8000000000000005E-2</c:v>
                </c:pt>
                <c:pt idx="2">
                  <c:v>6.4000000000000001E-2</c:v>
                </c:pt>
                <c:pt idx="3">
                  <c:v>8.5000000000000006E-2</c:v>
                </c:pt>
              </c:numCache>
            </c:numRef>
          </c:val>
          <c:extLst>
            <c:ext xmlns:c16="http://schemas.microsoft.com/office/drawing/2014/chart" uri="{C3380CC4-5D6E-409C-BE32-E72D297353CC}">
              <c16:uniqueId val="{00000005-EE30-448F-A99A-AA98550D4327}"/>
            </c:ext>
          </c:extLst>
        </c:ser>
        <c:ser>
          <c:idx val="4"/>
          <c:order val="4"/>
          <c:tx>
            <c:strRef>
              <c:f>'7'!$G$14</c:f>
              <c:strCache>
                <c:ptCount val="1"/>
                <c:pt idx="0">
                  <c:v>Вимоги до перестраховиків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EE30-448F-A99A-AA98550D4327}"/>
                </c:ext>
              </c:extLst>
            </c:dLbl>
            <c:dLbl>
              <c:idx val="1"/>
              <c:delete val="1"/>
              <c:extLst>
                <c:ext xmlns:c15="http://schemas.microsoft.com/office/drawing/2012/chart" uri="{CE6537A1-D6FC-4f65-9D91-7224C49458BB}"/>
                <c:ext xmlns:c16="http://schemas.microsoft.com/office/drawing/2014/chart" uri="{C3380CC4-5D6E-409C-BE32-E72D297353CC}">
                  <c16:uniqueId val="{00000007-EE30-448F-A99A-AA98550D4327}"/>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'7'!$I$8:$L$9</c:f>
              <c:multiLvlStrCache>
                <c:ptCount val="4"/>
                <c:lvl>
                  <c:pt idx="0">
                    <c:v>03.21</c:v>
                  </c:pt>
                  <c:pt idx="1">
                    <c:v>03.22</c:v>
                  </c:pt>
                  <c:pt idx="2">
                    <c:v>03.21</c:v>
                  </c:pt>
                  <c:pt idx="3">
                    <c:v>03.22</c:v>
                  </c:pt>
                </c:lvl>
                <c:lvl>
                  <c:pt idx="0">
                    <c:v>Life</c:v>
                  </c:pt>
                  <c:pt idx="2">
                    <c:v>Non-life</c:v>
                  </c:pt>
                </c:lvl>
              </c:multiLvlStrCache>
            </c:multiLvlStrRef>
          </c:cat>
          <c:val>
            <c:numRef>
              <c:f>'7'!$I$14:$L$14</c:f>
              <c:numCache>
                <c:formatCode>0%</c:formatCode>
                <c:ptCount val="4"/>
                <c:pt idx="0">
                  <c:v>2.3E-2</c:v>
                </c:pt>
                <c:pt idx="1">
                  <c:v>0.02</c:v>
                </c:pt>
                <c:pt idx="2">
                  <c:v>0.17799999999999999</c:v>
                </c:pt>
                <c:pt idx="3">
                  <c:v>0.14199999999999999</c:v>
                </c:pt>
              </c:numCache>
            </c:numRef>
          </c:val>
          <c:extLst>
            <c:ext xmlns:c16="http://schemas.microsoft.com/office/drawing/2014/chart" uri="{C3380CC4-5D6E-409C-BE32-E72D297353CC}">
              <c16:uniqueId val="{00000008-EE30-448F-A99A-AA98550D4327}"/>
            </c:ext>
          </c:extLst>
        </c:ser>
        <c:ser>
          <c:idx val="2"/>
          <c:order val="5"/>
          <c:tx>
            <c:strRef>
              <c:f>'7'!$G$12</c:f>
              <c:strCache>
                <c:ptCount val="1"/>
                <c:pt idx="0">
                  <c:v>Дебіторська заборгованість</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EE30-448F-A99A-AA98550D4327}"/>
                </c:ext>
              </c:extLst>
            </c:dLbl>
            <c:dLbl>
              <c:idx val="1"/>
              <c:delete val="1"/>
              <c:extLst>
                <c:ext xmlns:c15="http://schemas.microsoft.com/office/drawing/2012/chart" uri="{CE6537A1-D6FC-4f65-9D91-7224C49458BB}"/>
                <c:ext xmlns:c16="http://schemas.microsoft.com/office/drawing/2014/chart" uri="{C3380CC4-5D6E-409C-BE32-E72D297353CC}">
                  <c16:uniqueId val="{0000000A-EE30-448F-A99A-AA98550D4327}"/>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'7'!$I$8:$L$9</c:f>
              <c:multiLvlStrCache>
                <c:ptCount val="4"/>
                <c:lvl>
                  <c:pt idx="0">
                    <c:v>03.21</c:v>
                  </c:pt>
                  <c:pt idx="1">
                    <c:v>03.22</c:v>
                  </c:pt>
                  <c:pt idx="2">
                    <c:v>03.21</c:v>
                  </c:pt>
                  <c:pt idx="3">
                    <c:v>03.22</c:v>
                  </c:pt>
                </c:lvl>
                <c:lvl>
                  <c:pt idx="0">
                    <c:v>Life</c:v>
                  </c:pt>
                  <c:pt idx="2">
                    <c:v>Non-life</c:v>
                  </c:pt>
                </c:lvl>
              </c:multiLvlStrCache>
            </c:multiLvlStrRef>
          </c:cat>
          <c:val>
            <c:numRef>
              <c:f>'7'!$I$12:$L$12</c:f>
              <c:numCache>
                <c:formatCode>0%</c:formatCode>
                <c:ptCount val="4"/>
                <c:pt idx="0">
                  <c:v>1.9E-2</c:v>
                </c:pt>
                <c:pt idx="1">
                  <c:v>2.3E-2</c:v>
                </c:pt>
                <c:pt idx="2">
                  <c:v>9.2999999999999999E-2</c:v>
                </c:pt>
                <c:pt idx="3">
                  <c:v>9.1999999999999998E-2</c:v>
                </c:pt>
              </c:numCache>
            </c:numRef>
          </c:val>
          <c:extLst>
            <c:ext xmlns:c16="http://schemas.microsoft.com/office/drawing/2014/chart" uri="{C3380CC4-5D6E-409C-BE32-E72D297353CC}">
              <c16:uniqueId val="{0000000B-EE30-448F-A99A-AA98550D4327}"/>
            </c:ext>
          </c:extLst>
        </c:ser>
        <c:ser>
          <c:idx val="1"/>
          <c:order val="6"/>
          <c:tx>
            <c:strRef>
              <c:f>'7'!$G$11</c:f>
              <c:strCache>
                <c:ptCount val="1"/>
                <c:pt idx="0">
                  <c:v>Нерухоме майно</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'7'!$I$8:$L$9</c:f>
              <c:multiLvlStrCache>
                <c:ptCount val="4"/>
                <c:lvl>
                  <c:pt idx="0">
                    <c:v>03.21</c:v>
                  </c:pt>
                  <c:pt idx="1">
                    <c:v>03.22</c:v>
                  </c:pt>
                  <c:pt idx="2">
                    <c:v>03.21</c:v>
                  </c:pt>
                  <c:pt idx="3">
                    <c:v>03.22</c:v>
                  </c:pt>
                </c:lvl>
                <c:lvl>
                  <c:pt idx="0">
                    <c:v>Life</c:v>
                  </c:pt>
                  <c:pt idx="2">
                    <c:v>Non-life</c:v>
                  </c:pt>
                </c:lvl>
              </c:multiLvlStrCache>
            </c:multiLvlStrRef>
          </c:cat>
          <c:val>
            <c:numRef>
              <c:f>'7'!$I$11:$L$11</c:f>
              <c:numCache>
                <c:formatCode>0%</c:formatCode>
                <c:ptCount val="4"/>
                <c:pt idx="0">
                  <c:v>3.5999999999999997E-2</c:v>
                </c:pt>
                <c:pt idx="1">
                  <c:v>0.04</c:v>
                </c:pt>
                <c:pt idx="2">
                  <c:v>0.114</c:v>
                </c:pt>
                <c:pt idx="3">
                  <c:v>0.107</c:v>
                </c:pt>
              </c:numCache>
            </c:numRef>
          </c:val>
          <c:extLst>
            <c:ext xmlns:c16="http://schemas.microsoft.com/office/drawing/2014/chart" uri="{C3380CC4-5D6E-409C-BE32-E72D297353CC}">
              <c16:uniqueId val="{0000000C-EE30-448F-A99A-AA98550D4327}"/>
            </c:ext>
          </c:extLst>
        </c:ser>
        <c:ser>
          <c:idx val="0"/>
          <c:order val="7"/>
          <c:tx>
            <c:strRef>
              <c:f>'7'!$G$10</c:f>
              <c:strCache>
                <c:ptCount val="1"/>
                <c:pt idx="0">
                  <c:v>Інше</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'7'!$I$8:$L$9</c:f>
              <c:multiLvlStrCache>
                <c:ptCount val="4"/>
                <c:lvl>
                  <c:pt idx="0">
                    <c:v>03.21</c:v>
                  </c:pt>
                  <c:pt idx="1">
                    <c:v>03.22</c:v>
                  </c:pt>
                  <c:pt idx="2">
                    <c:v>03.21</c:v>
                  </c:pt>
                  <c:pt idx="3">
                    <c:v>03.22</c:v>
                  </c:pt>
                </c:lvl>
                <c:lvl>
                  <c:pt idx="0">
                    <c:v>Life</c:v>
                  </c:pt>
                  <c:pt idx="2">
                    <c:v>Non-life</c:v>
                  </c:pt>
                </c:lvl>
              </c:multiLvlStrCache>
            </c:multiLvlStrRef>
          </c:cat>
          <c:val>
            <c:numRef>
              <c:f>'7'!$I$10:$L$10</c:f>
              <c:numCache>
                <c:formatCode>0%</c:formatCode>
                <c:ptCount val="4"/>
                <c:pt idx="0">
                  <c:v>5.7000000000000002E-2</c:v>
                </c:pt>
                <c:pt idx="1">
                  <c:v>3.6999999999999998E-2</c:v>
                </c:pt>
                <c:pt idx="2">
                  <c:v>3.9E-2</c:v>
                </c:pt>
                <c:pt idx="3">
                  <c:v>2.1999999999999999E-2</c:v>
                </c:pt>
              </c:numCache>
            </c:numRef>
          </c:val>
          <c:extLst>
            <c:ext xmlns:c16="http://schemas.microsoft.com/office/drawing/2014/chart" uri="{C3380CC4-5D6E-409C-BE32-E72D297353CC}">
              <c16:uniqueId val="{0000000D-EE30-448F-A99A-AA98550D4327}"/>
            </c:ext>
          </c:extLst>
        </c:ser>
        <c:dLbls>
          <c:showLegendKey val="0"/>
          <c:showVal val="0"/>
          <c:showCatName val="0"/>
          <c:showSerName val="0"/>
          <c:showPercent val="0"/>
          <c:showBubbleSize val="0"/>
        </c:dLbls>
        <c:gapWidth val="50"/>
        <c:overlap val="100"/>
        <c:axId val="892789136"/>
        <c:axId val="892777488"/>
      </c:barChart>
      <c:catAx>
        <c:axId val="892789136"/>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92777488"/>
        <c:crosses val="autoZero"/>
        <c:auto val="1"/>
        <c:lblAlgn val="ctr"/>
        <c:lblOffset val="100"/>
        <c:noMultiLvlLbl val="0"/>
      </c:catAx>
      <c:valAx>
        <c:axId val="892777488"/>
        <c:scaling>
          <c:orientation val="minMax"/>
          <c:max val="1"/>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9278913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2.0637147516544137E-4"/>
          <c:y val="0.73951829370632738"/>
          <c:w val="0.9855214460325572"/>
          <c:h val="0.2604817062936725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3521660867216"/>
          <c:y val="4.2566781899125911E-2"/>
          <c:w val="0.80713381269672835"/>
          <c:h val="0.5368882728131491"/>
        </c:manualLayout>
      </c:layout>
      <c:barChart>
        <c:barDir val="col"/>
        <c:grouping val="stacked"/>
        <c:varyColors val="0"/>
        <c:ser>
          <c:idx val="7"/>
          <c:order val="0"/>
          <c:tx>
            <c:strRef>
              <c:f>'7'!$H$17</c:f>
              <c:strCache>
                <c:ptCount val="1"/>
                <c:pt idx="0">
                  <c:v>Deposits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'7'!$I$8:$L$9</c:f>
              <c:multiLvlStrCache>
                <c:ptCount val="4"/>
                <c:lvl>
                  <c:pt idx="0">
                    <c:v>03.21</c:v>
                  </c:pt>
                  <c:pt idx="1">
                    <c:v>03.22</c:v>
                  </c:pt>
                  <c:pt idx="2">
                    <c:v>03.21</c:v>
                  </c:pt>
                  <c:pt idx="3">
                    <c:v>03.22</c:v>
                  </c:pt>
                </c:lvl>
                <c:lvl>
                  <c:pt idx="0">
                    <c:v>Life</c:v>
                  </c:pt>
                  <c:pt idx="2">
                    <c:v>Non-life</c:v>
                  </c:pt>
                </c:lvl>
              </c:multiLvlStrCache>
            </c:multiLvlStrRef>
          </c:cat>
          <c:val>
            <c:numRef>
              <c:f>'7'!$I$17:$L$17</c:f>
              <c:numCache>
                <c:formatCode>0%</c:formatCode>
                <c:ptCount val="4"/>
                <c:pt idx="0">
                  <c:v>0.20699999999999999</c:v>
                </c:pt>
                <c:pt idx="1">
                  <c:v>0.185</c:v>
                </c:pt>
                <c:pt idx="2">
                  <c:v>0.24099999999999999</c:v>
                </c:pt>
                <c:pt idx="3">
                  <c:v>0.20899999999999999</c:v>
                </c:pt>
              </c:numCache>
            </c:numRef>
          </c:val>
          <c:extLst>
            <c:ext xmlns:c16="http://schemas.microsoft.com/office/drawing/2014/chart" uri="{C3380CC4-5D6E-409C-BE32-E72D297353CC}">
              <c16:uniqueId val="{00000000-3927-4C93-B019-FABB69D81F79}"/>
            </c:ext>
          </c:extLst>
        </c:ser>
        <c:ser>
          <c:idx val="6"/>
          <c:order val="1"/>
          <c:tx>
            <c:strRef>
              <c:f>'7'!$H$16</c:f>
              <c:strCache>
                <c:ptCount val="1"/>
                <c:pt idx="0">
                  <c:v>Government securities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'7'!$I$8:$L$9</c:f>
              <c:multiLvlStrCache>
                <c:ptCount val="4"/>
                <c:lvl>
                  <c:pt idx="0">
                    <c:v>03.21</c:v>
                  </c:pt>
                  <c:pt idx="1">
                    <c:v>03.22</c:v>
                  </c:pt>
                  <c:pt idx="2">
                    <c:v>03.21</c:v>
                  </c:pt>
                  <c:pt idx="3">
                    <c:v>03.22</c:v>
                  </c:pt>
                </c:lvl>
                <c:lvl>
                  <c:pt idx="0">
                    <c:v>Life</c:v>
                  </c:pt>
                  <c:pt idx="2">
                    <c:v>Non-life</c:v>
                  </c:pt>
                </c:lvl>
              </c:multiLvlStrCache>
            </c:multiLvlStrRef>
          </c:cat>
          <c:val>
            <c:numRef>
              <c:f>'7'!$I$16:$L$16</c:f>
              <c:numCache>
                <c:formatCode>0%</c:formatCode>
                <c:ptCount val="4"/>
                <c:pt idx="0">
                  <c:v>0.62</c:v>
                </c:pt>
                <c:pt idx="1">
                  <c:v>0.628</c:v>
                </c:pt>
                <c:pt idx="2">
                  <c:v>0.16400000000000001</c:v>
                </c:pt>
                <c:pt idx="3">
                  <c:v>0.215</c:v>
                </c:pt>
              </c:numCache>
            </c:numRef>
          </c:val>
          <c:extLst>
            <c:ext xmlns:c16="http://schemas.microsoft.com/office/drawing/2014/chart" uri="{C3380CC4-5D6E-409C-BE32-E72D297353CC}">
              <c16:uniqueId val="{00000001-3927-4C93-B019-FABB69D81F79}"/>
            </c:ext>
          </c:extLst>
        </c:ser>
        <c:ser>
          <c:idx val="5"/>
          <c:order val="2"/>
          <c:tx>
            <c:strRef>
              <c:f>'7'!$H$15</c:f>
              <c:strCache>
                <c:ptCount val="1"/>
                <c:pt idx="0">
                  <c:v>Balances at MTIBU</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3927-4C93-B019-FABB69D81F79}"/>
                </c:ext>
              </c:extLst>
            </c:dLbl>
            <c:dLbl>
              <c:idx val="1"/>
              <c:delete val="1"/>
              <c:extLst>
                <c:ext xmlns:c15="http://schemas.microsoft.com/office/drawing/2012/chart" uri="{CE6537A1-D6FC-4f65-9D91-7224C49458BB}"/>
                <c:ext xmlns:c16="http://schemas.microsoft.com/office/drawing/2014/chart" uri="{C3380CC4-5D6E-409C-BE32-E72D297353CC}">
                  <c16:uniqueId val="{00000003-3927-4C93-B019-FABB69D81F7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'7'!$I$8:$L$9</c:f>
              <c:multiLvlStrCache>
                <c:ptCount val="4"/>
                <c:lvl>
                  <c:pt idx="0">
                    <c:v>03.21</c:v>
                  </c:pt>
                  <c:pt idx="1">
                    <c:v>03.22</c:v>
                  </c:pt>
                  <c:pt idx="2">
                    <c:v>03.21</c:v>
                  </c:pt>
                  <c:pt idx="3">
                    <c:v>03.22</c:v>
                  </c:pt>
                </c:lvl>
                <c:lvl>
                  <c:pt idx="0">
                    <c:v>Life</c:v>
                  </c:pt>
                  <c:pt idx="2">
                    <c:v>Non-life</c:v>
                  </c:pt>
                </c:lvl>
              </c:multiLvlStrCache>
            </c:multiLvlStrRef>
          </c:cat>
          <c:val>
            <c:numRef>
              <c:f>'7'!$I$15:$L$15</c:f>
              <c:numCache>
                <c:formatCode>0%</c:formatCode>
                <c:ptCount val="4"/>
                <c:pt idx="0">
                  <c:v>0</c:v>
                </c:pt>
                <c:pt idx="1">
                  <c:v>0</c:v>
                </c:pt>
                <c:pt idx="2">
                  <c:v>0.107</c:v>
                </c:pt>
                <c:pt idx="3">
                  <c:v>0.128</c:v>
                </c:pt>
              </c:numCache>
            </c:numRef>
          </c:val>
          <c:extLst>
            <c:ext xmlns:c16="http://schemas.microsoft.com/office/drawing/2014/chart" uri="{C3380CC4-5D6E-409C-BE32-E72D297353CC}">
              <c16:uniqueId val="{00000004-3927-4C93-B019-FABB69D81F79}"/>
            </c:ext>
          </c:extLst>
        </c:ser>
        <c:ser>
          <c:idx val="3"/>
          <c:order val="3"/>
          <c:tx>
            <c:strRef>
              <c:f>'7'!$H$13</c:f>
              <c:strCache>
                <c:ptCount val="1"/>
                <c:pt idx="0">
                  <c:v>Current accounts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'7'!$I$8:$L$9</c:f>
              <c:multiLvlStrCache>
                <c:ptCount val="4"/>
                <c:lvl>
                  <c:pt idx="0">
                    <c:v>03.21</c:v>
                  </c:pt>
                  <c:pt idx="1">
                    <c:v>03.22</c:v>
                  </c:pt>
                  <c:pt idx="2">
                    <c:v>03.21</c:v>
                  </c:pt>
                  <c:pt idx="3">
                    <c:v>03.22</c:v>
                  </c:pt>
                </c:lvl>
                <c:lvl>
                  <c:pt idx="0">
                    <c:v>Life</c:v>
                  </c:pt>
                  <c:pt idx="2">
                    <c:v>Non-life</c:v>
                  </c:pt>
                </c:lvl>
              </c:multiLvlStrCache>
            </c:multiLvlStrRef>
          </c:cat>
          <c:val>
            <c:numRef>
              <c:f>'7'!$I$13:$L$13</c:f>
              <c:numCache>
                <c:formatCode>0%</c:formatCode>
                <c:ptCount val="4"/>
                <c:pt idx="0">
                  <c:v>3.9E-2</c:v>
                </c:pt>
                <c:pt idx="1">
                  <c:v>6.8000000000000005E-2</c:v>
                </c:pt>
                <c:pt idx="2">
                  <c:v>6.4000000000000001E-2</c:v>
                </c:pt>
                <c:pt idx="3">
                  <c:v>8.5000000000000006E-2</c:v>
                </c:pt>
              </c:numCache>
            </c:numRef>
          </c:val>
          <c:extLst>
            <c:ext xmlns:c16="http://schemas.microsoft.com/office/drawing/2014/chart" uri="{C3380CC4-5D6E-409C-BE32-E72D297353CC}">
              <c16:uniqueId val="{00000005-3927-4C93-B019-FABB69D81F79}"/>
            </c:ext>
          </c:extLst>
        </c:ser>
        <c:ser>
          <c:idx val="4"/>
          <c:order val="4"/>
          <c:tx>
            <c:strRef>
              <c:f>'7'!$H$14</c:f>
              <c:strCache>
                <c:ptCount val="1"/>
                <c:pt idx="0">
                  <c:v>Reinsurance claims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3927-4C93-B019-FABB69D81F79}"/>
                </c:ext>
              </c:extLst>
            </c:dLbl>
            <c:dLbl>
              <c:idx val="1"/>
              <c:delete val="1"/>
              <c:extLst>
                <c:ext xmlns:c15="http://schemas.microsoft.com/office/drawing/2012/chart" uri="{CE6537A1-D6FC-4f65-9D91-7224C49458BB}"/>
                <c:ext xmlns:c16="http://schemas.microsoft.com/office/drawing/2014/chart" uri="{C3380CC4-5D6E-409C-BE32-E72D297353CC}">
                  <c16:uniqueId val="{00000007-3927-4C93-B019-FABB69D81F7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'7'!$I$8:$L$9</c:f>
              <c:multiLvlStrCache>
                <c:ptCount val="4"/>
                <c:lvl>
                  <c:pt idx="0">
                    <c:v>03.21</c:v>
                  </c:pt>
                  <c:pt idx="1">
                    <c:v>03.22</c:v>
                  </c:pt>
                  <c:pt idx="2">
                    <c:v>03.21</c:v>
                  </c:pt>
                  <c:pt idx="3">
                    <c:v>03.22</c:v>
                  </c:pt>
                </c:lvl>
                <c:lvl>
                  <c:pt idx="0">
                    <c:v>Life</c:v>
                  </c:pt>
                  <c:pt idx="2">
                    <c:v>Non-life</c:v>
                  </c:pt>
                </c:lvl>
              </c:multiLvlStrCache>
            </c:multiLvlStrRef>
          </c:cat>
          <c:val>
            <c:numRef>
              <c:f>'7'!$I$14:$L$14</c:f>
              <c:numCache>
                <c:formatCode>0%</c:formatCode>
                <c:ptCount val="4"/>
                <c:pt idx="0">
                  <c:v>2.3E-2</c:v>
                </c:pt>
                <c:pt idx="1">
                  <c:v>0.02</c:v>
                </c:pt>
                <c:pt idx="2">
                  <c:v>0.17799999999999999</c:v>
                </c:pt>
                <c:pt idx="3">
                  <c:v>0.14199999999999999</c:v>
                </c:pt>
              </c:numCache>
            </c:numRef>
          </c:val>
          <c:extLst>
            <c:ext xmlns:c16="http://schemas.microsoft.com/office/drawing/2014/chart" uri="{C3380CC4-5D6E-409C-BE32-E72D297353CC}">
              <c16:uniqueId val="{00000008-3927-4C93-B019-FABB69D81F79}"/>
            </c:ext>
          </c:extLst>
        </c:ser>
        <c:ser>
          <c:idx val="2"/>
          <c:order val="5"/>
          <c:tx>
            <c:strRef>
              <c:f>'7'!$H$12</c:f>
              <c:strCache>
                <c:ptCount val="1"/>
                <c:pt idx="0">
                  <c:v>Receivables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3927-4C93-B019-FABB69D81F79}"/>
                </c:ext>
              </c:extLst>
            </c:dLbl>
            <c:dLbl>
              <c:idx val="1"/>
              <c:delete val="1"/>
              <c:extLst>
                <c:ext xmlns:c15="http://schemas.microsoft.com/office/drawing/2012/chart" uri="{CE6537A1-D6FC-4f65-9D91-7224C49458BB}"/>
                <c:ext xmlns:c16="http://schemas.microsoft.com/office/drawing/2014/chart" uri="{C3380CC4-5D6E-409C-BE32-E72D297353CC}">
                  <c16:uniqueId val="{0000000A-3927-4C93-B019-FABB69D81F7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'7'!$I$8:$L$9</c:f>
              <c:multiLvlStrCache>
                <c:ptCount val="4"/>
                <c:lvl>
                  <c:pt idx="0">
                    <c:v>03.21</c:v>
                  </c:pt>
                  <c:pt idx="1">
                    <c:v>03.22</c:v>
                  </c:pt>
                  <c:pt idx="2">
                    <c:v>03.21</c:v>
                  </c:pt>
                  <c:pt idx="3">
                    <c:v>03.22</c:v>
                  </c:pt>
                </c:lvl>
                <c:lvl>
                  <c:pt idx="0">
                    <c:v>Life</c:v>
                  </c:pt>
                  <c:pt idx="2">
                    <c:v>Non-life</c:v>
                  </c:pt>
                </c:lvl>
              </c:multiLvlStrCache>
            </c:multiLvlStrRef>
          </c:cat>
          <c:val>
            <c:numRef>
              <c:f>'7'!$I$12:$L$12</c:f>
              <c:numCache>
                <c:formatCode>0%</c:formatCode>
                <c:ptCount val="4"/>
                <c:pt idx="0">
                  <c:v>1.9E-2</c:v>
                </c:pt>
                <c:pt idx="1">
                  <c:v>2.3E-2</c:v>
                </c:pt>
                <c:pt idx="2">
                  <c:v>9.2999999999999999E-2</c:v>
                </c:pt>
                <c:pt idx="3">
                  <c:v>9.1999999999999998E-2</c:v>
                </c:pt>
              </c:numCache>
            </c:numRef>
          </c:val>
          <c:extLst>
            <c:ext xmlns:c16="http://schemas.microsoft.com/office/drawing/2014/chart" uri="{C3380CC4-5D6E-409C-BE32-E72D297353CC}">
              <c16:uniqueId val="{0000000B-3927-4C93-B019-FABB69D81F79}"/>
            </c:ext>
          </c:extLst>
        </c:ser>
        <c:ser>
          <c:idx val="1"/>
          <c:order val="6"/>
          <c:tx>
            <c:strRef>
              <c:f>'7'!$H$11</c:f>
              <c:strCache>
                <c:ptCount val="1"/>
                <c:pt idx="0">
                  <c:v>Real estate</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'7'!$I$8:$L$9</c:f>
              <c:multiLvlStrCache>
                <c:ptCount val="4"/>
                <c:lvl>
                  <c:pt idx="0">
                    <c:v>03.21</c:v>
                  </c:pt>
                  <c:pt idx="1">
                    <c:v>03.22</c:v>
                  </c:pt>
                  <c:pt idx="2">
                    <c:v>03.21</c:v>
                  </c:pt>
                  <c:pt idx="3">
                    <c:v>03.22</c:v>
                  </c:pt>
                </c:lvl>
                <c:lvl>
                  <c:pt idx="0">
                    <c:v>Life</c:v>
                  </c:pt>
                  <c:pt idx="2">
                    <c:v>Non-life</c:v>
                  </c:pt>
                </c:lvl>
              </c:multiLvlStrCache>
            </c:multiLvlStrRef>
          </c:cat>
          <c:val>
            <c:numRef>
              <c:f>'7'!$I$11:$L$11</c:f>
              <c:numCache>
                <c:formatCode>0%</c:formatCode>
                <c:ptCount val="4"/>
                <c:pt idx="0">
                  <c:v>3.5999999999999997E-2</c:v>
                </c:pt>
                <c:pt idx="1">
                  <c:v>0.04</c:v>
                </c:pt>
                <c:pt idx="2">
                  <c:v>0.114</c:v>
                </c:pt>
                <c:pt idx="3">
                  <c:v>0.107</c:v>
                </c:pt>
              </c:numCache>
            </c:numRef>
          </c:val>
          <c:extLst>
            <c:ext xmlns:c16="http://schemas.microsoft.com/office/drawing/2014/chart" uri="{C3380CC4-5D6E-409C-BE32-E72D297353CC}">
              <c16:uniqueId val="{0000000C-3927-4C93-B019-FABB69D81F79}"/>
            </c:ext>
          </c:extLst>
        </c:ser>
        <c:ser>
          <c:idx val="0"/>
          <c:order val="7"/>
          <c:tx>
            <c:strRef>
              <c:f>'7'!$H$10</c:f>
              <c:strCache>
                <c:ptCount val="1"/>
                <c:pt idx="0">
                  <c:v>Other</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'7'!$I$8:$L$9</c:f>
              <c:multiLvlStrCache>
                <c:ptCount val="4"/>
                <c:lvl>
                  <c:pt idx="0">
                    <c:v>03.21</c:v>
                  </c:pt>
                  <c:pt idx="1">
                    <c:v>03.22</c:v>
                  </c:pt>
                  <c:pt idx="2">
                    <c:v>03.21</c:v>
                  </c:pt>
                  <c:pt idx="3">
                    <c:v>03.22</c:v>
                  </c:pt>
                </c:lvl>
                <c:lvl>
                  <c:pt idx="0">
                    <c:v>Life</c:v>
                  </c:pt>
                  <c:pt idx="2">
                    <c:v>Non-life</c:v>
                  </c:pt>
                </c:lvl>
              </c:multiLvlStrCache>
            </c:multiLvlStrRef>
          </c:cat>
          <c:val>
            <c:numRef>
              <c:f>'7'!$I$10:$L$10</c:f>
              <c:numCache>
                <c:formatCode>0%</c:formatCode>
                <c:ptCount val="4"/>
                <c:pt idx="0">
                  <c:v>5.7000000000000002E-2</c:v>
                </c:pt>
                <c:pt idx="1">
                  <c:v>3.6999999999999998E-2</c:v>
                </c:pt>
                <c:pt idx="2">
                  <c:v>3.9E-2</c:v>
                </c:pt>
                <c:pt idx="3">
                  <c:v>2.1999999999999999E-2</c:v>
                </c:pt>
              </c:numCache>
            </c:numRef>
          </c:val>
          <c:extLst>
            <c:ext xmlns:c16="http://schemas.microsoft.com/office/drawing/2014/chart" uri="{C3380CC4-5D6E-409C-BE32-E72D297353CC}">
              <c16:uniqueId val="{0000000D-3927-4C93-B019-FABB69D81F79}"/>
            </c:ext>
          </c:extLst>
        </c:ser>
        <c:dLbls>
          <c:showLegendKey val="0"/>
          <c:showVal val="0"/>
          <c:showCatName val="0"/>
          <c:showSerName val="0"/>
          <c:showPercent val="0"/>
          <c:showBubbleSize val="0"/>
        </c:dLbls>
        <c:gapWidth val="50"/>
        <c:overlap val="100"/>
        <c:axId val="892789136"/>
        <c:axId val="892777488"/>
      </c:barChart>
      <c:catAx>
        <c:axId val="892789136"/>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92777488"/>
        <c:crosses val="autoZero"/>
        <c:auto val="1"/>
        <c:lblAlgn val="ctr"/>
        <c:lblOffset val="100"/>
        <c:noMultiLvlLbl val="0"/>
      </c:catAx>
      <c:valAx>
        <c:axId val="892777488"/>
        <c:scaling>
          <c:orientation val="minMax"/>
          <c:max val="1"/>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9278913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2.0637147516544137E-4"/>
          <c:y val="0.73440668968095946"/>
          <c:w val="0.99979362852483455"/>
          <c:h val="0.2655933103190405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9792531120331947E-2"/>
          <c:y val="2.0583193174483486E-2"/>
          <c:w val="0.91701244813278004"/>
          <c:h val="0.67924537475795499"/>
        </c:manualLayout>
      </c:layout>
      <c:barChart>
        <c:barDir val="col"/>
        <c:grouping val="stacked"/>
        <c:varyColors val="0"/>
        <c:ser>
          <c:idx val="0"/>
          <c:order val="0"/>
          <c:tx>
            <c:strRef>
              <c:f>'8'!$H$10</c:f>
              <c:strCache>
                <c:ptCount val="1"/>
                <c:pt idx="0">
                  <c:v>Валові страхові премії страхування життя</c:v>
                </c:pt>
              </c:strCache>
            </c:strRef>
          </c:tx>
          <c:spPr>
            <a:solidFill>
              <a:srgbClr val="057D46"/>
            </a:solidFill>
            <a:ln w="25400">
              <a:noFill/>
            </a:ln>
          </c:spPr>
          <c:invertIfNegative val="0"/>
          <c:dPt>
            <c:idx val="0"/>
            <c:invertIfNegative val="0"/>
            <c:bubble3D val="0"/>
            <c:extLst>
              <c:ext xmlns:c16="http://schemas.microsoft.com/office/drawing/2014/chart" uri="{C3380CC4-5D6E-409C-BE32-E72D297353CC}">
                <c16:uniqueId val="{00000000-C283-4473-8A16-7119E83A03C1}"/>
              </c:ext>
            </c:extLst>
          </c:dPt>
          <c:dPt>
            <c:idx val="4"/>
            <c:invertIfNegative val="0"/>
            <c:bubble3D val="0"/>
            <c:extLst>
              <c:ext xmlns:c16="http://schemas.microsoft.com/office/drawing/2014/chart" uri="{C3380CC4-5D6E-409C-BE32-E72D297353CC}">
                <c16:uniqueId val="{00000001-C283-4473-8A16-7119E83A03C1}"/>
              </c:ext>
            </c:extLst>
          </c:dPt>
          <c:cat>
            <c:strRef>
              <c:f>'8'!$N$9:$Z$9</c:f>
              <c:strCache>
                <c:ptCount val="13"/>
                <c:pt idx="0">
                  <c:v>I.19</c:v>
                </c:pt>
                <c:pt idx="1">
                  <c:v>ІІ.19</c:v>
                </c:pt>
                <c:pt idx="2">
                  <c:v>III.19</c:v>
                </c:pt>
                <c:pt idx="3">
                  <c:v>IV.19</c:v>
                </c:pt>
                <c:pt idx="4">
                  <c:v>I.20</c:v>
                </c:pt>
                <c:pt idx="5">
                  <c:v>ІІ.20</c:v>
                </c:pt>
                <c:pt idx="6">
                  <c:v>III.20</c:v>
                </c:pt>
                <c:pt idx="7">
                  <c:v>IV.20</c:v>
                </c:pt>
                <c:pt idx="8">
                  <c:v>I.21</c:v>
                </c:pt>
                <c:pt idx="9">
                  <c:v>ІІ.21</c:v>
                </c:pt>
                <c:pt idx="10">
                  <c:v>III.21</c:v>
                </c:pt>
                <c:pt idx="11">
                  <c:v>IV.21</c:v>
                </c:pt>
                <c:pt idx="12">
                  <c:v>I.22</c:v>
                </c:pt>
              </c:strCache>
            </c:strRef>
          </c:cat>
          <c:val>
            <c:numRef>
              <c:f>'8'!$N$10:$Z$10</c:f>
              <c:numCache>
                <c:formatCode>_-* #\ ##0.0_-;\-* #\ ##0.0_-;_-* "-"??_-;_-@_-</c:formatCode>
                <c:ptCount val="13"/>
                <c:pt idx="0">
                  <c:v>1.02</c:v>
                </c:pt>
                <c:pt idx="1">
                  <c:v>1.07</c:v>
                </c:pt>
                <c:pt idx="2">
                  <c:v>1.2</c:v>
                </c:pt>
                <c:pt idx="3">
                  <c:v>1.33</c:v>
                </c:pt>
                <c:pt idx="4">
                  <c:v>1.25</c:v>
                </c:pt>
                <c:pt idx="5" formatCode="_(* #,##0.00_);_(* \(#,##0.00\);_(* &quot;-&quot;??_);_(@_)">
                  <c:v>1.04</c:v>
                </c:pt>
                <c:pt idx="6" formatCode="_(* #,##0.00_);_(* \(#,##0.00\);_(* &quot;-&quot;??_);_(@_)">
                  <c:v>1.28</c:v>
                </c:pt>
                <c:pt idx="7" formatCode="_(* #,##0.00_);_(* \(#,##0.00\);_(* &quot;-&quot;??_);_(@_)">
                  <c:v>1.45</c:v>
                </c:pt>
                <c:pt idx="8">
                  <c:v>1.34</c:v>
                </c:pt>
                <c:pt idx="9">
                  <c:v>1.36</c:v>
                </c:pt>
                <c:pt idx="10">
                  <c:v>1.48</c:v>
                </c:pt>
                <c:pt idx="11">
                  <c:v>1.7</c:v>
                </c:pt>
                <c:pt idx="12">
                  <c:v>1.3</c:v>
                </c:pt>
              </c:numCache>
            </c:numRef>
          </c:val>
          <c:extLst>
            <c:ext xmlns:c16="http://schemas.microsoft.com/office/drawing/2014/chart" uri="{C3380CC4-5D6E-409C-BE32-E72D297353CC}">
              <c16:uniqueId val="{00000002-C283-4473-8A16-7119E83A03C1}"/>
            </c:ext>
          </c:extLst>
        </c:ser>
        <c:ser>
          <c:idx val="1"/>
          <c:order val="1"/>
          <c:tx>
            <c:strRef>
              <c:f>'8'!$H$11</c:f>
              <c:strCache>
                <c:ptCount val="1"/>
                <c:pt idx="0">
                  <c:v>Валові страхові премії ризикового страхування</c:v>
                </c:pt>
              </c:strCache>
            </c:strRef>
          </c:tx>
          <c:spPr>
            <a:solidFill>
              <a:srgbClr val="91C864"/>
            </a:solidFill>
          </c:spPr>
          <c:invertIfNegative val="0"/>
          <c:dPt>
            <c:idx val="0"/>
            <c:invertIfNegative val="0"/>
            <c:bubble3D val="0"/>
            <c:extLst>
              <c:ext xmlns:c16="http://schemas.microsoft.com/office/drawing/2014/chart" uri="{C3380CC4-5D6E-409C-BE32-E72D297353CC}">
                <c16:uniqueId val="{00000003-C283-4473-8A16-7119E83A03C1}"/>
              </c:ext>
            </c:extLst>
          </c:dPt>
          <c:dPt>
            <c:idx val="4"/>
            <c:invertIfNegative val="0"/>
            <c:bubble3D val="0"/>
            <c:extLst>
              <c:ext xmlns:c16="http://schemas.microsoft.com/office/drawing/2014/chart" uri="{C3380CC4-5D6E-409C-BE32-E72D297353CC}">
                <c16:uniqueId val="{00000004-C283-4473-8A16-7119E83A03C1}"/>
              </c:ext>
            </c:extLst>
          </c:dPt>
          <c:cat>
            <c:strRef>
              <c:f>'8'!$N$9:$Z$9</c:f>
              <c:strCache>
                <c:ptCount val="13"/>
                <c:pt idx="0">
                  <c:v>I.19</c:v>
                </c:pt>
                <c:pt idx="1">
                  <c:v>ІІ.19</c:v>
                </c:pt>
                <c:pt idx="2">
                  <c:v>III.19</c:v>
                </c:pt>
                <c:pt idx="3">
                  <c:v>IV.19</c:v>
                </c:pt>
                <c:pt idx="4">
                  <c:v>I.20</c:v>
                </c:pt>
                <c:pt idx="5">
                  <c:v>ІІ.20</c:v>
                </c:pt>
                <c:pt idx="6">
                  <c:v>III.20</c:v>
                </c:pt>
                <c:pt idx="7">
                  <c:v>IV.20</c:v>
                </c:pt>
                <c:pt idx="8">
                  <c:v>I.21</c:v>
                </c:pt>
                <c:pt idx="9">
                  <c:v>ІІ.21</c:v>
                </c:pt>
                <c:pt idx="10">
                  <c:v>III.21</c:v>
                </c:pt>
                <c:pt idx="11">
                  <c:v>IV.21</c:v>
                </c:pt>
                <c:pt idx="12">
                  <c:v>I.22</c:v>
                </c:pt>
              </c:strCache>
            </c:strRef>
          </c:cat>
          <c:val>
            <c:numRef>
              <c:f>'8'!$N$11:$Z$11</c:f>
              <c:numCache>
                <c:formatCode>_-* #\ ##0.0_-;\-* #\ ##0.0_-;_-* "-"??_-;_-@_-</c:formatCode>
                <c:ptCount val="13"/>
                <c:pt idx="0">
                  <c:v>12.31</c:v>
                </c:pt>
                <c:pt idx="1">
                  <c:v>12.83</c:v>
                </c:pt>
                <c:pt idx="2">
                  <c:v>12.05</c:v>
                </c:pt>
                <c:pt idx="3">
                  <c:v>8.4499999999999993</c:v>
                </c:pt>
                <c:pt idx="4">
                  <c:v>10.3</c:v>
                </c:pt>
                <c:pt idx="5">
                  <c:v>8.43</c:v>
                </c:pt>
                <c:pt idx="6">
                  <c:v>10.67</c:v>
                </c:pt>
                <c:pt idx="7">
                  <c:v>10.76</c:v>
                </c:pt>
                <c:pt idx="8">
                  <c:v>10.44</c:v>
                </c:pt>
                <c:pt idx="9">
                  <c:v>11.11</c:v>
                </c:pt>
                <c:pt idx="10">
                  <c:v>10.95</c:v>
                </c:pt>
                <c:pt idx="11">
                  <c:v>11.03</c:v>
                </c:pt>
                <c:pt idx="12">
                  <c:v>8.2200000000000006</c:v>
                </c:pt>
              </c:numCache>
            </c:numRef>
          </c:val>
          <c:extLst>
            <c:ext xmlns:c16="http://schemas.microsoft.com/office/drawing/2014/chart" uri="{C3380CC4-5D6E-409C-BE32-E72D297353CC}">
              <c16:uniqueId val="{00000005-C283-4473-8A16-7119E83A03C1}"/>
            </c:ext>
          </c:extLst>
        </c:ser>
        <c:ser>
          <c:idx val="4"/>
          <c:order val="4"/>
          <c:tx>
            <c:strRef>
              <c:f>'8'!$H$12</c:f>
              <c:strCache>
                <c:ptCount val="1"/>
                <c:pt idx="0">
                  <c:v>Валові страхові премії ризикового страхування*</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strRef>
              <c:f>'8'!$N$9:$Z$9</c:f>
              <c:strCache>
                <c:ptCount val="13"/>
                <c:pt idx="0">
                  <c:v>I.19</c:v>
                </c:pt>
                <c:pt idx="1">
                  <c:v>ІІ.19</c:v>
                </c:pt>
                <c:pt idx="2">
                  <c:v>III.19</c:v>
                </c:pt>
                <c:pt idx="3">
                  <c:v>IV.19</c:v>
                </c:pt>
                <c:pt idx="4">
                  <c:v>I.20</c:v>
                </c:pt>
                <c:pt idx="5">
                  <c:v>ІІ.20</c:v>
                </c:pt>
                <c:pt idx="6">
                  <c:v>III.20</c:v>
                </c:pt>
                <c:pt idx="7">
                  <c:v>IV.20</c:v>
                </c:pt>
                <c:pt idx="8">
                  <c:v>I.21</c:v>
                </c:pt>
                <c:pt idx="9">
                  <c:v>ІІ.21</c:v>
                </c:pt>
                <c:pt idx="10">
                  <c:v>III.21</c:v>
                </c:pt>
                <c:pt idx="11">
                  <c:v>IV.21</c:v>
                </c:pt>
                <c:pt idx="12">
                  <c:v>I.22</c:v>
                </c:pt>
              </c:strCache>
            </c:strRef>
          </c:cat>
          <c:val>
            <c:numRef>
              <c:f>'8'!$N$12:$Z$12</c:f>
              <c:numCache>
                <c:formatCode>General</c:formatCode>
                <c:ptCount val="13"/>
                <c:pt idx="8" formatCode="_-* #\ ##0.0_-;\-* #\ ##0.0_-;_-* &quot;-&quot;??_-;_-@_-">
                  <c:v>0.27</c:v>
                </c:pt>
                <c:pt idx="9" formatCode="_-* #\ ##0.0_-;\-* #\ ##0.0_-;_-* &quot;-&quot;??_-;_-@_-">
                  <c:v>0.26</c:v>
                </c:pt>
                <c:pt idx="10" formatCode="_-* #\ ##0.0_-;\-* #\ ##0.0_-;_-* &quot;-&quot;??_-;_-@_-">
                  <c:v>0.39</c:v>
                </c:pt>
                <c:pt idx="11" formatCode="_-* #\ ##0.0_-;\-* #\ ##0.0_-;_-* &quot;-&quot;??_-;_-@_-">
                  <c:v>0.28000000000000003</c:v>
                </c:pt>
              </c:numCache>
            </c:numRef>
          </c:val>
          <c:extLst>
            <c:ext xmlns:c16="http://schemas.microsoft.com/office/drawing/2014/chart" uri="{C3380CC4-5D6E-409C-BE32-E72D297353CC}">
              <c16:uniqueId val="{00000006-C283-4473-8A16-7119E83A03C1}"/>
            </c:ext>
          </c:extLst>
        </c:ser>
        <c:dLbls>
          <c:showLegendKey val="0"/>
          <c:showVal val="0"/>
          <c:showCatName val="0"/>
          <c:showSerName val="0"/>
          <c:showPercent val="0"/>
          <c:showBubbleSize val="0"/>
        </c:dLbls>
        <c:gapWidth val="50"/>
        <c:overlap val="100"/>
        <c:axId val="1147043375"/>
        <c:axId val="1"/>
      </c:barChart>
      <c:lineChart>
        <c:grouping val="standard"/>
        <c:varyColors val="0"/>
        <c:ser>
          <c:idx val="2"/>
          <c:order val="2"/>
          <c:tx>
            <c:strRef>
              <c:f>'8'!$H$13</c:f>
              <c:strCache>
                <c:ptCount val="1"/>
                <c:pt idx="0">
                  <c:v>Рівень виплат страхування життя (п. ш.)</c:v>
                </c:pt>
              </c:strCache>
            </c:strRef>
          </c:tx>
          <c:spPr>
            <a:ln w="25400" cmpd="sng">
              <a:solidFill>
                <a:srgbClr val="7D0532"/>
              </a:solidFill>
              <a:prstDash val="solid"/>
            </a:ln>
          </c:spPr>
          <c:marker>
            <c:symbol val="none"/>
          </c:marker>
          <c:dPt>
            <c:idx val="0"/>
            <c:bubble3D val="0"/>
            <c:extLst>
              <c:ext xmlns:c16="http://schemas.microsoft.com/office/drawing/2014/chart" uri="{C3380CC4-5D6E-409C-BE32-E72D297353CC}">
                <c16:uniqueId val="{00000007-C283-4473-8A16-7119E83A03C1}"/>
              </c:ext>
            </c:extLst>
          </c:dPt>
          <c:dPt>
            <c:idx val="4"/>
            <c:bubble3D val="0"/>
            <c:spPr>
              <a:ln w="25400" cmpd="sng">
                <a:noFill/>
                <a:prstDash val="solid"/>
              </a:ln>
            </c:spPr>
            <c:extLst>
              <c:ext xmlns:c16="http://schemas.microsoft.com/office/drawing/2014/chart" uri="{C3380CC4-5D6E-409C-BE32-E72D297353CC}">
                <c16:uniqueId val="{00000009-C283-4473-8A16-7119E83A03C1}"/>
              </c:ext>
            </c:extLst>
          </c:dPt>
          <c:dPt>
            <c:idx val="8"/>
            <c:bubble3D val="0"/>
            <c:spPr>
              <a:ln w="25400" cmpd="sng">
                <a:noFill/>
                <a:prstDash val="solid"/>
              </a:ln>
            </c:spPr>
            <c:extLst>
              <c:ext xmlns:c16="http://schemas.microsoft.com/office/drawing/2014/chart" uri="{C3380CC4-5D6E-409C-BE32-E72D297353CC}">
                <c16:uniqueId val="{0000000B-C283-4473-8A16-7119E83A03C1}"/>
              </c:ext>
            </c:extLst>
          </c:dPt>
          <c:dPt>
            <c:idx val="12"/>
            <c:marker>
              <c:symbol val="diamond"/>
              <c:size val="7"/>
              <c:spPr>
                <a:solidFill>
                  <a:srgbClr val="7D0532"/>
                </a:solidFill>
                <a:ln w="25400" cmpd="sng">
                  <a:noFill/>
                  <a:prstDash val="solid"/>
                </a:ln>
              </c:spPr>
            </c:marker>
            <c:bubble3D val="0"/>
            <c:spPr>
              <a:ln w="25400" cmpd="sng">
                <a:noFill/>
                <a:prstDash val="solid"/>
              </a:ln>
            </c:spPr>
            <c:extLst>
              <c:ext xmlns:c16="http://schemas.microsoft.com/office/drawing/2014/chart" uri="{C3380CC4-5D6E-409C-BE32-E72D297353CC}">
                <c16:uniqueId val="{0000000D-C283-4473-8A16-7119E83A03C1}"/>
              </c:ext>
            </c:extLst>
          </c:dPt>
          <c:cat>
            <c:strRef>
              <c:f>'8'!$N$8:$Z$8</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'8'!$N$13:$Z$13</c:f>
              <c:numCache>
                <c:formatCode>0%</c:formatCode>
                <c:ptCount val="13"/>
                <c:pt idx="0">
                  <c:v>0.1431</c:v>
                </c:pt>
                <c:pt idx="1">
                  <c:v>0.1361</c:v>
                </c:pt>
                <c:pt idx="2">
                  <c:v>0.12970000000000001</c:v>
                </c:pt>
                <c:pt idx="3">
                  <c:v>0.1245</c:v>
                </c:pt>
                <c:pt idx="4">
                  <c:v>0.11650000000000001</c:v>
                </c:pt>
                <c:pt idx="5">
                  <c:v>0.1211</c:v>
                </c:pt>
                <c:pt idx="6">
                  <c:v>0.12280000000000001</c:v>
                </c:pt>
                <c:pt idx="7">
                  <c:v>0.1212</c:v>
                </c:pt>
                <c:pt idx="8">
                  <c:v>0.13020000000000001</c:v>
                </c:pt>
                <c:pt idx="9">
                  <c:v>0.13170000000000001</c:v>
                </c:pt>
                <c:pt idx="10">
                  <c:v>0.1321</c:v>
                </c:pt>
                <c:pt idx="11">
                  <c:v>0.1338</c:v>
                </c:pt>
                <c:pt idx="12">
                  <c:v>0.1265</c:v>
                </c:pt>
              </c:numCache>
            </c:numRef>
          </c:val>
          <c:smooth val="0"/>
          <c:extLst>
            <c:ext xmlns:c16="http://schemas.microsoft.com/office/drawing/2014/chart" uri="{C3380CC4-5D6E-409C-BE32-E72D297353CC}">
              <c16:uniqueId val="{0000000E-C283-4473-8A16-7119E83A03C1}"/>
            </c:ext>
          </c:extLst>
        </c:ser>
        <c:ser>
          <c:idx val="3"/>
          <c:order val="3"/>
          <c:tx>
            <c:strRef>
              <c:f>'8'!$H$14</c:f>
              <c:strCache>
                <c:ptCount val="1"/>
                <c:pt idx="0">
                  <c:v>Рівень виплат ризикового страхування (п. ш.)</c:v>
                </c:pt>
              </c:strCache>
            </c:strRef>
          </c:tx>
          <c:spPr>
            <a:ln w="25400" cmpd="sng">
              <a:solidFill>
                <a:srgbClr val="DC4B64"/>
              </a:solidFill>
              <a:prstDash val="solid"/>
            </a:ln>
          </c:spPr>
          <c:marker>
            <c:symbol val="none"/>
          </c:marker>
          <c:dPt>
            <c:idx val="0"/>
            <c:bubble3D val="0"/>
            <c:extLst>
              <c:ext xmlns:c16="http://schemas.microsoft.com/office/drawing/2014/chart" uri="{C3380CC4-5D6E-409C-BE32-E72D297353CC}">
                <c16:uniqueId val="{0000000F-C283-4473-8A16-7119E83A03C1}"/>
              </c:ext>
            </c:extLst>
          </c:dPt>
          <c:dPt>
            <c:idx val="4"/>
            <c:bubble3D val="0"/>
            <c:spPr>
              <a:ln w="25400" cmpd="sng">
                <a:noFill/>
                <a:prstDash val="solid"/>
              </a:ln>
            </c:spPr>
            <c:extLst>
              <c:ext xmlns:c16="http://schemas.microsoft.com/office/drawing/2014/chart" uri="{C3380CC4-5D6E-409C-BE32-E72D297353CC}">
                <c16:uniqueId val="{00000011-C283-4473-8A16-7119E83A03C1}"/>
              </c:ext>
            </c:extLst>
          </c:dPt>
          <c:dPt>
            <c:idx val="8"/>
            <c:bubble3D val="0"/>
            <c:spPr>
              <a:ln w="25400" cmpd="sng">
                <a:noFill/>
                <a:prstDash val="solid"/>
              </a:ln>
            </c:spPr>
            <c:extLst>
              <c:ext xmlns:c16="http://schemas.microsoft.com/office/drawing/2014/chart" uri="{C3380CC4-5D6E-409C-BE32-E72D297353CC}">
                <c16:uniqueId val="{00000013-C283-4473-8A16-7119E83A03C1}"/>
              </c:ext>
            </c:extLst>
          </c:dPt>
          <c:dPt>
            <c:idx val="12"/>
            <c:marker>
              <c:symbol val="diamond"/>
              <c:size val="7"/>
              <c:spPr>
                <a:solidFill>
                  <a:srgbClr val="DC4B64"/>
                </a:solidFill>
                <a:ln w="25400" cmpd="sng">
                  <a:noFill/>
                  <a:prstDash val="solid"/>
                </a:ln>
              </c:spPr>
            </c:marker>
            <c:bubble3D val="0"/>
            <c:spPr>
              <a:ln w="25400" cmpd="sng">
                <a:noFill/>
                <a:prstDash val="solid"/>
              </a:ln>
            </c:spPr>
            <c:extLst>
              <c:ext xmlns:c16="http://schemas.microsoft.com/office/drawing/2014/chart" uri="{C3380CC4-5D6E-409C-BE32-E72D297353CC}">
                <c16:uniqueId val="{00000015-C283-4473-8A16-7119E83A03C1}"/>
              </c:ext>
            </c:extLst>
          </c:dPt>
          <c:cat>
            <c:strRef>
              <c:f>'8'!$N$8:$Z$8</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'8'!$N$14:$Z$14</c:f>
              <c:numCache>
                <c:formatCode>0%</c:formatCode>
                <c:ptCount val="13"/>
                <c:pt idx="0">
                  <c:v>0.31469999999999998</c:v>
                </c:pt>
                <c:pt idx="1">
                  <c:v>0.27800000000000002</c:v>
                </c:pt>
                <c:pt idx="2">
                  <c:v>0.27189999999999998</c:v>
                </c:pt>
                <c:pt idx="3">
                  <c:v>0.28439999999999999</c:v>
                </c:pt>
                <c:pt idx="4">
                  <c:v>0.35</c:v>
                </c:pt>
                <c:pt idx="5">
                  <c:v>0.35849999999999999</c:v>
                </c:pt>
                <c:pt idx="6">
                  <c:v>0.36299999999999999</c:v>
                </c:pt>
                <c:pt idx="7">
                  <c:v>0.34539999999999998</c:v>
                </c:pt>
                <c:pt idx="8">
                  <c:v>0.39169999999999999</c:v>
                </c:pt>
                <c:pt idx="9">
                  <c:v>0.37709999999999999</c:v>
                </c:pt>
                <c:pt idx="10">
                  <c:v>0.38429999999999997</c:v>
                </c:pt>
                <c:pt idx="11">
                  <c:v>0.38369999999999999</c:v>
                </c:pt>
                <c:pt idx="12">
                  <c:v>0.3634</c:v>
                </c:pt>
              </c:numCache>
            </c:numRef>
          </c:val>
          <c:smooth val="0"/>
          <c:extLst>
            <c:ext xmlns:c16="http://schemas.microsoft.com/office/drawing/2014/chart" uri="{C3380CC4-5D6E-409C-BE32-E72D297353CC}">
              <c16:uniqueId val="{00000016-C283-4473-8A16-7119E83A03C1}"/>
            </c:ext>
          </c:extLst>
        </c:ser>
        <c:dLbls>
          <c:showLegendKey val="0"/>
          <c:showVal val="0"/>
          <c:showCatName val="0"/>
          <c:showSerName val="0"/>
          <c:showPercent val="0"/>
          <c:showBubbleSize val="0"/>
        </c:dLbls>
        <c:marker val="1"/>
        <c:smooth val="0"/>
        <c:axId val="3"/>
        <c:axId val="4"/>
      </c:lineChart>
      <c:catAx>
        <c:axId val="1147043375"/>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1"/>
        <c:lblAlgn val="ctr"/>
        <c:lblOffset val="100"/>
        <c:tickLblSkip val="3"/>
        <c:tickMarkSkip val="1"/>
        <c:noMultiLvlLbl val="0"/>
      </c:catAx>
      <c:valAx>
        <c:axId val="1"/>
        <c:scaling>
          <c:orientation val="minMax"/>
          <c:max val="2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1147043375"/>
        <c:crosses val="autoZero"/>
        <c:crossBetween val="between"/>
        <c:majorUnit val="4"/>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5"/>
          <c:min val="0"/>
        </c:scaling>
        <c:delete val="0"/>
        <c:axPos val="r"/>
        <c:numFmt formatCode="0%" sourceLinked="0"/>
        <c:majorTickMark val="in"/>
        <c:minorTickMark val="none"/>
        <c:tickLblPos val="nextTo"/>
        <c:spPr>
          <a:noFill/>
          <a:ln w="9525">
            <a:solidFill>
              <a:srgbClr val="505050"/>
            </a:solidFill>
            <a:prstDash val="solid"/>
          </a:ln>
          <a:effectLst/>
        </c:spPr>
        <c:txPr>
          <a:bodyPr rot="0" vert="horz"/>
          <a:lstStyle/>
          <a:p>
            <a:pPr>
              <a:defRPr sz="750">
                <a:latin typeface="Arial"/>
                <a:ea typeface="Arial"/>
                <a:cs typeface="Arial"/>
              </a:defRPr>
            </a:pPr>
            <a:endParaRPr lang="uk-UA"/>
          </a:p>
        </c:txPr>
        <c:crossAx val="3"/>
        <c:crosses val="max"/>
        <c:crossBetween val="between"/>
        <c:majorUnit val="0.1"/>
      </c:valAx>
      <c:spPr>
        <a:noFill/>
        <a:ln w="9525">
          <a:solidFill>
            <a:srgbClr val="505050"/>
          </a:solidFill>
        </a:ln>
      </c:spPr>
    </c:plotArea>
    <c:legend>
      <c:legendPos val="r"/>
      <c:layout>
        <c:manualLayout>
          <c:xMode val="edge"/>
          <c:yMode val="edge"/>
          <c:x val="3.3195020746887967E-2"/>
          <c:y val="0.69035543690056012"/>
          <c:w val="0.9294605809128631"/>
          <c:h val="0.29331050273638964"/>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9792531120331947E-2"/>
          <c:y val="2.0583193174483486E-2"/>
          <c:w val="0.91701244813278004"/>
          <c:h val="0.67924537475795499"/>
        </c:manualLayout>
      </c:layout>
      <c:barChart>
        <c:barDir val="col"/>
        <c:grouping val="stacked"/>
        <c:varyColors val="0"/>
        <c:ser>
          <c:idx val="0"/>
          <c:order val="0"/>
          <c:tx>
            <c:strRef>
              <c:f>'8'!$I$10</c:f>
              <c:strCache>
                <c:ptCount val="1"/>
                <c:pt idx="0">
                  <c:v>Gross life insurance premiums</c:v>
                </c:pt>
              </c:strCache>
            </c:strRef>
          </c:tx>
          <c:spPr>
            <a:solidFill>
              <a:srgbClr val="057D46"/>
            </a:solidFill>
            <a:ln w="25400">
              <a:noFill/>
            </a:ln>
          </c:spPr>
          <c:invertIfNegative val="0"/>
          <c:dPt>
            <c:idx val="0"/>
            <c:invertIfNegative val="0"/>
            <c:bubble3D val="0"/>
            <c:extLst>
              <c:ext xmlns:c16="http://schemas.microsoft.com/office/drawing/2014/chart" uri="{C3380CC4-5D6E-409C-BE32-E72D297353CC}">
                <c16:uniqueId val="{00000000-11C2-4495-B3CC-970003B660E8}"/>
              </c:ext>
            </c:extLst>
          </c:dPt>
          <c:dPt>
            <c:idx val="4"/>
            <c:invertIfNegative val="0"/>
            <c:bubble3D val="0"/>
            <c:extLst>
              <c:ext xmlns:c16="http://schemas.microsoft.com/office/drawing/2014/chart" uri="{C3380CC4-5D6E-409C-BE32-E72D297353CC}">
                <c16:uniqueId val="{00000001-11C2-4495-B3CC-970003B660E8}"/>
              </c:ext>
            </c:extLst>
          </c:dPt>
          <c:cat>
            <c:strRef>
              <c:f>'8'!$N$8:$Z$8</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'8'!$N$10:$Z$10</c:f>
              <c:numCache>
                <c:formatCode>_-* #\ ##0.0_-;\-* #\ ##0.0_-;_-* "-"??_-;_-@_-</c:formatCode>
                <c:ptCount val="13"/>
                <c:pt idx="0">
                  <c:v>1.02</c:v>
                </c:pt>
                <c:pt idx="1">
                  <c:v>1.07</c:v>
                </c:pt>
                <c:pt idx="2">
                  <c:v>1.2</c:v>
                </c:pt>
                <c:pt idx="3">
                  <c:v>1.33</c:v>
                </c:pt>
                <c:pt idx="4">
                  <c:v>1.25</c:v>
                </c:pt>
                <c:pt idx="5" formatCode="_(* #,##0.00_);_(* \(#,##0.00\);_(* &quot;-&quot;??_);_(@_)">
                  <c:v>1.04</c:v>
                </c:pt>
                <c:pt idx="6" formatCode="_(* #,##0.00_);_(* \(#,##0.00\);_(* &quot;-&quot;??_);_(@_)">
                  <c:v>1.28</c:v>
                </c:pt>
                <c:pt idx="7" formatCode="_(* #,##0.00_);_(* \(#,##0.00\);_(* &quot;-&quot;??_);_(@_)">
                  <c:v>1.45</c:v>
                </c:pt>
                <c:pt idx="8">
                  <c:v>1.34</c:v>
                </c:pt>
                <c:pt idx="9">
                  <c:v>1.36</c:v>
                </c:pt>
                <c:pt idx="10">
                  <c:v>1.48</c:v>
                </c:pt>
                <c:pt idx="11">
                  <c:v>1.7</c:v>
                </c:pt>
                <c:pt idx="12">
                  <c:v>1.3</c:v>
                </c:pt>
              </c:numCache>
            </c:numRef>
          </c:val>
          <c:extLst>
            <c:ext xmlns:c16="http://schemas.microsoft.com/office/drawing/2014/chart" uri="{C3380CC4-5D6E-409C-BE32-E72D297353CC}">
              <c16:uniqueId val="{00000002-11C2-4495-B3CC-970003B660E8}"/>
            </c:ext>
          </c:extLst>
        </c:ser>
        <c:ser>
          <c:idx val="1"/>
          <c:order val="1"/>
          <c:tx>
            <c:strRef>
              <c:f>'8'!$I$11</c:f>
              <c:strCache>
                <c:ptCount val="1"/>
                <c:pt idx="0">
                  <c:v>Gross non-life insurance premiums</c:v>
                </c:pt>
              </c:strCache>
            </c:strRef>
          </c:tx>
          <c:spPr>
            <a:solidFill>
              <a:srgbClr val="91C864"/>
            </a:solidFill>
          </c:spPr>
          <c:invertIfNegative val="0"/>
          <c:dPt>
            <c:idx val="0"/>
            <c:invertIfNegative val="0"/>
            <c:bubble3D val="0"/>
            <c:extLst>
              <c:ext xmlns:c16="http://schemas.microsoft.com/office/drawing/2014/chart" uri="{C3380CC4-5D6E-409C-BE32-E72D297353CC}">
                <c16:uniqueId val="{00000003-11C2-4495-B3CC-970003B660E8}"/>
              </c:ext>
            </c:extLst>
          </c:dPt>
          <c:dPt>
            <c:idx val="4"/>
            <c:invertIfNegative val="0"/>
            <c:bubble3D val="0"/>
            <c:extLst>
              <c:ext xmlns:c16="http://schemas.microsoft.com/office/drawing/2014/chart" uri="{C3380CC4-5D6E-409C-BE32-E72D297353CC}">
                <c16:uniqueId val="{00000004-11C2-4495-B3CC-970003B660E8}"/>
              </c:ext>
            </c:extLst>
          </c:dPt>
          <c:cat>
            <c:strRef>
              <c:f>'8'!$N$8:$Z$8</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'8'!$N$11:$Z$11</c:f>
              <c:numCache>
                <c:formatCode>_-* #\ ##0.0_-;\-* #\ ##0.0_-;_-* "-"??_-;_-@_-</c:formatCode>
                <c:ptCount val="13"/>
                <c:pt idx="0">
                  <c:v>12.31</c:v>
                </c:pt>
                <c:pt idx="1">
                  <c:v>12.83</c:v>
                </c:pt>
                <c:pt idx="2">
                  <c:v>12.05</c:v>
                </c:pt>
                <c:pt idx="3">
                  <c:v>8.4499999999999993</c:v>
                </c:pt>
                <c:pt idx="4">
                  <c:v>10.3</c:v>
                </c:pt>
                <c:pt idx="5">
                  <c:v>8.43</c:v>
                </c:pt>
                <c:pt idx="6">
                  <c:v>10.67</c:v>
                </c:pt>
                <c:pt idx="7">
                  <c:v>10.76</c:v>
                </c:pt>
                <c:pt idx="8">
                  <c:v>10.44</c:v>
                </c:pt>
                <c:pt idx="9">
                  <c:v>11.11</c:v>
                </c:pt>
                <c:pt idx="10">
                  <c:v>10.95</c:v>
                </c:pt>
                <c:pt idx="11">
                  <c:v>11.03</c:v>
                </c:pt>
                <c:pt idx="12">
                  <c:v>8.2200000000000006</c:v>
                </c:pt>
              </c:numCache>
            </c:numRef>
          </c:val>
          <c:extLst>
            <c:ext xmlns:c16="http://schemas.microsoft.com/office/drawing/2014/chart" uri="{C3380CC4-5D6E-409C-BE32-E72D297353CC}">
              <c16:uniqueId val="{00000005-11C2-4495-B3CC-970003B660E8}"/>
            </c:ext>
          </c:extLst>
        </c:ser>
        <c:ser>
          <c:idx val="4"/>
          <c:order val="4"/>
          <c:tx>
            <c:strRef>
              <c:f>'8'!$I$12</c:f>
              <c:strCache>
                <c:ptCount val="1"/>
                <c:pt idx="0">
                  <c:v>Gross non-life insurance premiums*</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strRef>
              <c:f>'8'!$N$8:$Z$8</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'8'!$N$12:$Z$12</c:f>
              <c:numCache>
                <c:formatCode>General</c:formatCode>
                <c:ptCount val="13"/>
                <c:pt idx="8" formatCode="_-* #\ ##0.0_-;\-* #\ ##0.0_-;_-* &quot;-&quot;??_-;_-@_-">
                  <c:v>0.27</c:v>
                </c:pt>
                <c:pt idx="9" formatCode="_-* #\ ##0.0_-;\-* #\ ##0.0_-;_-* &quot;-&quot;??_-;_-@_-">
                  <c:v>0.26</c:v>
                </c:pt>
                <c:pt idx="10" formatCode="_-* #\ ##0.0_-;\-* #\ ##0.0_-;_-* &quot;-&quot;??_-;_-@_-">
                  <c:v>0.39</c:v>
                </c:pt>
                <c:pt idx="11" formatCode="_-* #\ ##0.0_-;\-* #\ ##0.0_-;_-* &quot;-&quot;??_-;_-@_-">
                  <c:v>0.28000000000000003</c:v>
                </c:pt>
              </c:numCache>
            </c:numRef>
          </c:val>
          <c:extLst>
            <c:ext xmlns:c16="http://schemas.microsoft.com/office/drawing/2014/chart" uri="{C3380CC4-5D6E-409C-BE32-E72D297353CC}">
              <c16:uniqueId val="{00000006-11C2-4495-B3CC-970003B660E8}"/>
            </c:ext>
          </c:extLst>
        </c:ser>
        <c:dLbls>
          <c:showLegendKey val="0"/>
          <c:showVal val="0"/>
          <c:showCatName val="0"/>
          <c:showSerName val="0"/>
          <c:showPercent val="0"/>
          <c:showBubbleSize val="0"/>
        </c:dLbls>
        <c:gapWidth val="50"/>
        <c:overlap val="100"/>
        <c:axId val="1147043375"/>
        <c:axId val="1"/>
      </c:barChart>
      <c:lineChart>
        <c:grouping val="standard"/>
        <c:varyColors val="0"/>
        <c:ser>
          <c:idx val="2"/>
          <c:order val="2"/>
          <c:tx>
            <c:strRef>
              <c:f>'8'!$I$13</c:f>
              <c:strCache>
                <c:ptCount val="1"/>
                <c:pt idx="0">
                  <c:v>Ratio of life claims paid  (r.h.s.)</c:v>
                </c:pt>
              </c:strCache>
            </c:strRef>
          </c:tx>
          <c:spPr>
            <a:ln w="25400" cmpd="sng">
              <a:solidFill>
                <a:srgbClr val="7D0532"/>
              </a:solidFill>
              <a:prstDash val="solid"/>
            </a:ln>
          </c:spPr>
          <c:marker>
            <c:symbol val="none"/>
          </c:marker>
          <c:dPt>
            <c:idx val="0"/>
            <c:bubble3D val="0"/>
            <c:extLst>
              <c:ext xmlns:c16="http://schemas.microsoft.com/office/drawing/2014/chart" uri="{C3380CC4-5D6E-409C-BE32-E72D297353CC}">
                <c16:uniqueId val="{00000007-11C2-4495-B3CC-970003B660E8}"/>
              </c:ext>
            </c:extLst>
          </c:dPt>
          <c:dPt>
            <c:idx val="4"/>
            <c:bubble3D val="0"/>
            <c:spPr>
              <a:ln w="25400" cmpd="sng">
                <a:noFill/>
                <a:prstDash val="solid"/>
              </a:ln>
            </c:spPr>
            <c:extLst>
              <c:ext xmlns:c16="http://schemas.microsoft.com/office/drawing/2014/chart" uri="{C3380CC4-5D6E-409C-BE32-E72D297353CC}">
                <c16:uniqueId val="{00000009-11C2-4495-B3CC-970003B660E8}"/>
              </c:ext>
            </c:extLst>
          </c:dPt>
          <c:dPt>
            <c:idx val="8"/>
            <c:bubble3D val="0"/>
            <c:spPr>
              <a:ln w="25400" cmpd="sng">
                <a:noFill/>
                <a:prstDash val="solid"/>
              </a:ln>
            </c:spPr>
            <c:extLst>
              <c:ext xmlns:c16="http://schemas.microsoft.com/office/drawing/2014/chart" uri="{C3380CC4-5D6E-409C-BE32-E72D297353CC}">
                <c16:uniqueId val="{0000000B-11C2-4495-B3CC-970003B660E8}"/>
              </c:ext>
            </c:extLst>
          </c:dPt>
          <c:dPt>
            <c:idx val="12"/>
            <c:marker>
              <c:symbol val="diamond"/>
              <c:size val="7"/>
              <c:spPr>
                <a:solidFill>
                  <a:srgbClr val="7D0532"/>
                </a:solidFill>
                <a:ln w="25400" cmpd="sng">
                  <a:noFill/>
                  <a:prstDash val="solid"/>
                </a:ln>
              </c:spPr>
            </c:marker>
            <c:bubble3D val="0"/>
            <c:spPr>
              <a:ln w="25400" cmpd="sng">
                <a:noFill/>
                <a:prstDash val="solid"/>
              </a:ln>
            </c:spPr>
            <c:extLst>
              <c:ext xmlns:c16="http://schemas.microsoft.com/office/drawing/2014/chart" uri="{C3380CC4-5D6E-409C-BE32-E72D297353CC}">
                <c16:uniqueId val="{0000000D-11C2-4495-B3CC-970003B660E8}"/>
              </c:ext>
            </c:extLst>
          </c:dPt>
          <c:cat>
            <c:strRef>
              <c:f>'8'!$N$8:$Z$8</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'8'!$N$13:$Z$13</c:f>
              <c:numCache>
                <c:formatCode>0%</c:formatCode>
                <c:ptCount val="13"/>
                <c:pt idx="0">
                  <c:v>0.1431</c:v>
                </c:pt>
                <c:pt idx="1">
                  <c:v>0.1361</c:v>
                </c:pt>
                <c:pt idx="2">
                  <c:v>0.12970000000000001</c:v>
                </c:pt>
                <c:pt idx="3">
                  <c:v>0.1245</c:v>
                </c:pt>
                <c:pt idx="4">
                  <c:v>0.11650000000000001</c:v>
                </c:pt>
                <c:pt idx="5">
                  <c:v>0.1211</c:v>
                </c:pt>
                <c:pt idx="6">
                  <c:v>0.12280000000000001</c:v>
                </c:pt>
                <c:pt idx="7">
                  <c:v>0.1212</c:v>
                </c:pt>
                <c:pt idx="8">
                  <c:v>0.13020000000000001</c:v>
                </c:pt>
                <c:pt idx="9">
                  <c:v>0.13170000000000001</c:v>
                </c:pt>
                <c:pt idx="10">
                  <c:v>0.1321</c:v>
                </c:pt>
                <c:pt idx="11">
                  <c:v>0.1338</c:v>
                </c:pt>
                <c:pt idx="12">
                  <c:v>0.1265</c:v>
                </c:pt>
              </c:numCache>
            </c:numRef>
          </c:val>
          <c:smooth val="0"/>
          <c:extLst>
            <c:ext xmlns:c16="http://schemas.microsoft.com/office/drawing/2014/chart" uri="{C3380CC4-5D6E-409C-BE32-E72D297353CC}">
              <c16:uniqueId val="{0000000E-11C2-4495-B3CC-970003B660E8}"/>
            </c:ext>
          </c:extLst>
        </c:ser>
        <c:ser>
          <c:idx val="3"/>
          <c:order val="3"/>
          <c:tx>
            <c:strRef>
              <c:f>'8'!$I$14</c:f>
              <c:strCache>
                <c:ptCount val="1"/>
                <c:pt idx="0">
                  <c:v>Ratio of non-life claims paid (r.h.s.)</c:v>
                </c:pt>
              </c:strCache>
            </c:strRef>
          </c:tx>
          <c:spPr>
            <a:ln w="25400" cmpd="sng">
              <a:solidFill>
                <a:srgbClr val="DC4B64"/>
              </a:solidFill>
              <a:prstDash val="solid"/>
            </a:ln>
          </c:spPr>
          <c:marker>
            <c:symbol val="none"/>
          </c:marker>
          <c:dPt>
            <c:idx val="0"/>
            <c:bubble3D val="0"/>
            <c:extLst>
              <c:ext xmlns:c16="http://schemas.microsoft.com/office/drawing/2014/chart" uri="{C3380CC4-5D6E-409C-BE32-E72D297353CC}">
                <c16:uniqueId val="{0000000F-11C2-4495-B3CC-970003B660E8}"/>
              </c:ext>
            </c:extLst>
          </c:dPt>
          <c:dPt>
            <c:idx val="4"/>
            <c:bubble3D val="0"/>
            <c:spPr>
              <a:ln w="25400" cmpd="sng">
                <a:noFill/>
                <a:prstDash val="solid"/>
              </a:ln>
            </c:spPr>
            <c:extLst>
              <c:ext xmlns:c16="http://schemas.microsoft.com/office/drawing/2014/chart" uri="{C3380CC4-5D6E-409C-BE32-E72D297353CC}">
                <c16:uniqueId val="{00000011-11C2-4495-B3CC-970003B660E8}"/>
              </c:ext>
            </c:extLst>
          </c:dPt>
          <c:dPt>
            <c:idx val="8"/>
            <c:bubble3D val="0"/>
            <c:spPr>
              <a:ln w="25400" cmpd="sng">
                <a:noFill/>
                <a:prstDash val="solid"/>
              </a:ln>
            </c:spPr>
            <c:extLst>
              <c:ext xmlns:c16="http://schemas.microsoft.com/office/drawing/2014/chart" uri="{C3380CC4-5D6E-409C-BE32-E72D297353CC}">
                <c16:uniqueId val="{00000013-11C2-4495-B3CC-970003B660E8}"/>
              </c:ext>
            </c:extLst>
          </c:dPt>
          <c:dPt>
            <c:idx val="12"/>
            <c:marker>
              <c:symbol val="diamond"/>
              <c:size val="7"/>
              <c:spPr>
                <a:solidFill>
                  <a:srgbClr val="DC4B64"/>
                </a:solidFill>
                <a:ln w="25400" cmpd="sng">
                  <a:noFill/>
                  <a:prstDash val="solid"/>
                </a:ln>
              </c:spPr>
            </c:marker>
            <c:bubble3D val="0"/>
            <c:spPr>
              <a:ln w="25400" cmpd="sng">
                <a:noFill/>
                <a:prstDash val="solid"/>
              </a:ln>
            </c:spPr>
            <c:extLst>
              <c:ext xmlns:c16="http://schemas.microsoft.com/office/drawing/2014/chart" uri="{C3380CC4-5D6E-409C-BE32-E72D297353CC}">
                <c16:uniqueId val="{00000015-11C2-4495-B3CC-970003B660E8}"/>
              </c:ext>
            </c:extLst>
          </c:dPt>
          <c:cat>
            <c:strRef>
              <c:f>'8'!$N$8:$Z$8</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'8'!$N$14:$Z$14</c:f>
              <c:numCache>
                <c:formatCode>0%</c:formatCode>
                <c:ptCount val="13"/>
                <c:pt idx="0">
                  <c:v>0.31469999999999998</c:v>
                </c:pt>
                <c:pt idx="1">
                  <c:v>0.27800000000000002</c:v>
                </c:pt>
                <c:pt idx="2">
                  <c:v>0.27189999999999998</c:v>
                </c:pt>
                <c:pt idx="3">
                  <c:v>0.28439999999999999</c:v>
                </c:pt>
                <c:pt idx="4">
                  <c:v>0.35</c:v>
                </c:pt>
                <c:pt idx="5">
                  <c:v>0.35849999999999999</c:v>
                </c:pt>
                <c:pt idx="6">
                  <c:v>0.36299999999999999</c:v>
                </c:pt>
                <c:pt idx="7">
                  <c:v>0.34539999999999998</c:v>
                </c:pt>
                <c:pt idx="8">
                  <c:v>0.39169999999999999</c:v>
                </c:pt>
                <c:pt idx="9">
                  <c:v>0.37709999999999999</c:v>
                </c:pt>
                <c:pt idx="10">
                  <c:v>0.38429999999999997</c:v>
                </c:pt>
                <c:pt idx="11">
                  <c:v>0.38369999999999999</c:v>
                </c:pt>
                <c:pt idx="12">
                  <c:v>0.3634</c:v>
                </c:pt>
              </c:numCache>
            </c:numRef>
          </c:val>
          <c:smooth val="0"/>
          <c:extLst>
            <c:ext xmlns:c16="http://schemas.microsoft.com/office/drawing/2014/chart" uri="{C3380CC4-5D6E-409C-BE32-E72D297353CC}">
              <c16:uniqueId val="{00000016-11C2-4495-B3CC-970003B660E8}"/>
            </c:ext>
          </c:extLst>
        </c:ser>
        <c:dLbls>
          <c:showLegendKey val="0"/>
          <c:showVal val="0"/>
          <c:showCatName val="0"/>
          <c:showSerName val="0"/>
          <c:showPercent val="0"/>
          <c:showBubbleSize val="0"/>
        </c:dLbls>
        <c:marker val="1"/>
        <c:smooth val="0"/>
        <c:axId val="3"/>
        <c:axId val="4"/>
      </c:lineChart>
      <c:catAx>
        <c:axId val="1147043375"/>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1"/>
        <c:lblAlgn val="ctr"/>
        <c:lblOffset val="100"/>
        <c:tickLblSkip val="3"/>
        <c:tickMarkSkip val="1"/>
        <c:noMultiLvlLbl val="0"/>
      </c:catAx>
      <c:valAx>
        <c:axId val="1"/>
        <c:scaling>
          <c:orientation val="minMax"/>
          <c:max val="2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1147043375"/>
        <c:crosses val="autoZero"/>
        <c:crossBetween val="between"/>
        <c:majorUnit val="4"/>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5"/>
          <c:min val="0"/>
        </c:scaling>
        <c:delete val="0"/>
        <c:axPos val="r"/>
        <c:numFmt formatCode="0%" sourceLinked="0"/>
        <c:majorTickMark val="in"/>
        <c:minorTickMark val="none"/>
        <c:tickLblPos val="nextTo"/>
        <c:spPr>
          <a:noFill/>
          <a:ln w="9525">
            <a:solidFill>
              <a:srgbClr val="505050"/>
            </a:solidFill>
            <a:prstDash val="solid"/>
          </a:ln>
          <a:effectLst/>
        </c:spPr>
        <c:txPr>
          <a:bodyPr rot="0" vert="horz"/>
          <a:lstStyle/>
          <a:p>
            <a:pPr>
              <a:defRPr sz="750">
                <a:latin typeface="Arial"/>
                <a:ea typeface="Arial"/>
                <a:cs typeface="Arial"/>
              </a:defRPr>
            </a:pPr>
            <a:endParaRPr lang="uk-UA"/>
          </a:p>
        </c:txPr>
        <c:crossAx val="3"/>
        <c:crosses val="max"/>
        <c:crossBetween val="between"/>
        <c:majorUnit val="0.1"/>
      </c:valAx>
      <c:spPr>
        <a:noFill/>
        <a:ln w="9525">
          <a:solidFill>
            <a:srgbClr val="505050"/>
          </a:solidFill>
        </a:ln>
      </c:spPr>
    </c:plotArea>
    <c:legend>
      <c:legendPos val="r"/>
      <c:layout>
        <c:manualLayout>
          <c:xMode val="edge"/>
          <c:yMode val="edge"/>
          <c:x val="4.0282152230971128E-3"/>
          <c:y val="0.69035543690056012"/>
          <c:w val="0.99597178477690285"/>
          <c:h val="0.30964465129872021"/>
        </c:manualLayout>
      </c:layout>
      <c:overlay val="0"/>
      <c:spPr>
        <a:noFill/>
        <a:ln w="25400">
          <a:noFill/>
        </a:ln>
      </c:spPr>
      <c:txPr>
        <a:bodyPr/>
        <a:lstStyle/>
        <a:p>
          <a:pPr>
            <a:defRPr sz="70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77677515578112E-2"/>
          <c:y val="4.4963587249044305E-2"/>
          <c:w val="0.86063254522603516"/>
          <c:h val="0.66712172873498199"/>
        </c:manualLayout>
      </c:layout>
      <c:barChart>
        <c:barDir val="col"/>
        <c:grouping val="stacked"/>
        <c:varyColors val="0"/>
        <c:ser>
          <c:idx val="1"/>
          <c:order val="0"/>
          <c:tx>
            <c:strRef>
              <c:f>'9'!$I$14</c:f>
              <c:strCache>
                <c:ptCount val="1"/>
                <c:pt idx="0">
                  <c:v>Премії, належні перестраховикам-нерезидентам</c:v>
                </c:pt>
              </c:strCache>
            </c:strRef>
          </c:tx>
          <c:spPr>
            <a:solidFill>
              <a:srgbClr val="057D46"/>
            </a:solidFill>
            <a:ln w="25400">
              <a:noFill/>
            </a:ln>
          </c:spPr>
          <c:invertIfNegative val="0"/>
          <c:cat>
            <c:strRef>
              <c:f>'9'!$O$12:$AA$12</c:f>
              <c:strCache>
                <c:ptCount val="13"/>
                <c:pt idx="0">
                  <c:v>I.19</c:v>
                </c:pt>
                <c:pt idx="1">
                  <c:v>ІІ.19</c:v>
                </c:pt>
                <c:pt idx="2">
                  <c:v>III.19</c:v>
                </c:pt>
                <c:pt idx="3">
                  <c:v>IV.19</c:v>
                </c:pt>
                <c:pt idx="4">
                  <c:v>I.20</c:v>
                </c:pt>
                <c:pt idx="5">
                  <c:v>ІІ.20</c:v>
                </c:pt>
                <c:pt idx="6">
                  <c:v>III.20</c:v>
                </c:pt>
                <c:pt idx="7">
                  <c:v>IV.20</c:v>
                </c:pt>
                <c:pt idx="8">
                  <c:v>I.21</c:v>
                </c:pt>
                <c:pt idx="9">
                  <c:v>ІІ.21</c:v>
                </c:pt>
                <c:pt idx="10">
                  <c:v>III.21</c:v>
                </c:pt>
                <c:pt idx="11">
                  <c:v>IV.21</c:v>
                </c:pt>
                <c:pt idx="12">
                  <c:v>I.22</c:v>
                </c:pt>
              </c:strCache>
            </c:strRef>
          </c:cat>
          <c:val>
            <c:numRef>
              <c:f>'9'!$O$14:$AA$14</c:f>
              <c:numCache>
                <c:formatCode>0.0</c:formatCode>
                <c:ptCount val="13"/>
                <c:pt idx="0">
                  <c:v>0.79</c:v>
                </c:pt>
                <c:pt idx="1">
                  <c:v>1.04</c:v>
                </c:pt>
                <c:pt idx="2">
                  <c:v>0.69</c:v>
                </c:pt>
                <c:pt idx="3">
                  <c:v>0.78</c:v>
                </c:pt>
                <c:pt idx="4">
                  <c:v>0.88</c:v>
                </c:pt>
                <c:pt idx="5">
                  <c:v>1.04</c:v>
                </c:pt>
                <c:pt idx="6">
                  <c:v>0.84</c:v>
                </c:pt>
                <c:pt idx="7">
                  <c:v>0.88</c:v>
                </c:pt>
                <c:pt idx="8">
                  <c:v>1.17</c:v>
                </c:pt>
                <c:pt idx="9">
                  <c:v>1.56</c:v>
                </c:pt>
                <c:pt idx="10">
                  <c:v>1.18</c:v>
                </c:pt>
                <c:pt idx="11">
                  <c:v>1.1100000000000001</c:v>
                </c:pt>
                <c:pt idx="12">
                  <c:v>0.97</c:v>
                </c:pt>
              </c:numCache>
            </c:numRef>
          </c:val>
          <c:extLst>
            <c:ext xmlns:c16="http://schemas.microsoft.com/office/drawing/2014/chart" uri="{C3380CC4-5D6E-409C-BE32-E72D297353CC}">
              <c16:uniqueId val="{00000000-C8B4-4C3E-98E8-D789E66D8A18}"/>
            </c:ext>
          </c:extLst>
        </c:ser>
        <c:ser>
          <c:idx val="0"/>
          <c:order val="1"/>
          <c:tx>
            <c:strRef>
              <c:f>'9'!$I$13</c:f>
              <c:strCache>
                <c:ptCount val="1"/>
                <c:pt idx="0">
                  <c:v>Премії, належні перестраховикам-резидентам</c:v>
                </c:pt>
              </c:strCache>
            </c:strRef>
          </c:tx>
          <c:spPr>
            <a:solidFill>
              <a:srgbClr val="91C864"/>
            </a:solidFill>
            <a:ln w="25400">
              <a:noFill/>
            </a:ln>
          </c:spPr>
          <c:invertIfNegative val="0"/>
          <c:cat>
            <c:strRef>
              <c:f>'9'!$O$12:$AA$12</c:f>
              <c:strCache>
                <c:ptCount val="13"/>
                <c:pt idx="0">
                  <c:v>I.19</c:v>
                </c:pt>
                <c:pt idx="1">
                  <c:v>ІІ.19</c:v>
                </c:pt>
                <c:pt idx="2">
                  <c:v>III.19</c:v>
                </c:pt>
                <c:pt idx="3">
                  <c:v>IV.19</c:v>
                </c:pt>
                <c:pt idx="4">
                  <c:v>I.20</c:v>
                </c:pt>
                <c:pt idx="5">
                  <c:v>ІІ.20</c:v>
                </c:pt>
                <c:pt idx="6">
                  <c:v>III.20</c:v>
                </c:pt>
                <c:pt idx="7">
                  <c:v>IV.20</c:v>
                </c:pt>
                <c:pt idx="8">
                  <c:v>I.21</c:v>
                </c:pt>
                <c:pt idx="9">
                  <c:v>ІІ.21</c:v>
                </c:pt>
                <c:pt idx="10">
                  <c:v>III.21</c:v>
                </c:pt>
                <c:pt idx="11">
                  <c:v>IV.21</c:v>
                </c:pt>
                <c:pt idx="12">
                  <c:v>I.22</c:v>
                </c:pt>
              </c:strCache>
            </c:strRef>
          </c:cat>
          <c:val>
            <c:numRef>
              <c:f>'9'!$O$13:$AA$13</c:f>
              <c:numCache>
                <c:formatCode>0.0</c:formatCode>
                <c:ptCount val="13"/>
                <c:pt idx="0">
                  <c:v>3.66</c:v>
                </c:pt>
                <c:pt idx="1">
                  <c:v>3.5</c:v>
                </c:pt>
                <c:pt idx="2">
                  <c:v>3.24</c:v>
                </c:pt>
                <c:pt idx="3">
                  <c:v>1.49</c:v>
                </c:pt>
                <c:pt idx="4">
                  <c:v>1.88</c:v>
                </c:pt>
                <c:pt idx="5">
                  <c:v>0.42</c:v>
                </c:pt>
                <c:pt idx="6">
                  <c:v>1.33</c:v>
                </c:pt>
                <c:pt idx="7">
                  <c:v>1.2</c:v>
                </c:pt>
                <c:pt idx="8">
                  <c:v>1.1200000000000001</c:v>
                </c:pt>
                <c:pt idx="9">
                  <c:v>0.81</c:v>
                </c:pt>
                <c:pt idx="10">
                  <c:v>0.89</c:v>
                </c:pt>
                <c:pt idx="11">
                  <c:v>0.93</c:v>
                </c:pt>
                <c:pt idx="12">
                  <c:v>0.34</c:v>
                </c:pt>
              </c:numCache>
            </c:numRef>
          </c:val>
          <c:extLst>
            <c:ext xmlns:c16="http://schemas.microsoft.com/office/drawing/2014/chart" uri="{C3380CC4-5D6E-409C-BE32-E72D297353CC}">
              <c16:uniqueId val="{00000001-C8B4-4C3E-98E8-D789E66D8A18}"/>
            </c:ext>
          </c:extLst>
        </c:ser>
        <c:dLbls>
          <c:showLegendKey val="0"/>
          <c:showVal val="0"/>
          <c:showCatName val="0"/>
          <c:showSerName val="0"/>
          <c:showPercent val="0"/>
          <c:showBubbleSize val="0"/>
        </c:dLbls>
        <c:gapWidth val="50"/>
        <c:overlap val="100"/>
        <c:axId val="1147064591"/>
        <c:axId val="1"/>
      </c:barChart>
      <c:lineChart>
        <c:grouping val="standard"/>
        <c:varyColors val="0"/>
        <c:ser>
          <c:idx val="4"/>
          <c:order val="2"/>
          <c:tx>
            <c:strRef>
              <c:f>'9'!$I$16</c:f>
              <c:strCache>
                <c:ptCount val="1"/>
                <c:pt idx="0">
                  <c:v>Рівень виплат (п. ш.)</c:v>
                </c:pt>
              </c:strCache>
            </c:strRef>
          </c:tx>
          <c:spPr>
            <a:ln w="25400">
              <a:solidFill>
                <a:srgbClr val="7D0532"/>
              </a:solidFill>
            </a:ln>
          </c:spPr>
          <c:marker>
            <c:symbol val="none"/>
          </c:marker>
          <c:dPt>
            <c:idx val="0"/>
            <c:bubble3D val="0"/>
            <c:spPr>
              <a:ln w="25400">
                <a:noFill/>
              </a:ln>
            </c:spPr>
            <c:extLst>
              <c:ext xmlns:c16="http://schemas.microsoft.com/office/drawing/2014/chart" uri="{C3380CC4-5D6E-409C-BE32-E72D297353CC}">
                <c16:uniqueId val="{00000003-C8B4-4C3E-98E8-D789E66D8A18}"/>
              </c:ext>
            </c:extLst>
          </c:dPt>
          <c:dPt>
            <c:idx val="4"/>
            <c:bubble3D val="0"/>
            <c:spPr>
              <a:ln w="25400">
                <a:noFill/>
              </a:ln>
            </c:spPr>
            <c:extLst>
              <c:ext xmlns:c16="http://schemas.microsoft.com/office/drawing/2014/chart" uri="{C3380CC4-5D6E-409C-BE32-E72D297353CC}">
                <c16:uniqueId val="{00000005-C8B4-4C3E-98E8-D789E66D8A18}"/>
              </c:ext>
            </c:extLst>
          </c:dPt>
          <c:dPt>
            <c:idx val="8"/>
            <c:bubble3D val="0"/>
            <c:spPr>
              <a:ln w="25400">
                <a:noFill/>
              </a:ln>
            </c:spPr>
            <c:extLst>
              <c:ext xmlns:c16="http://schemas.microsoft.com/office/drawing/2014/chart" uri="{C3380CC4-5D6E-409C-BE32-E72D297353CC}">
                <c16:uniqueId val="{00000007-C8B4-4C3E-98E8-D789E66D8A18}"/>
              </c:ext>
            </c:extLst>
          </c:dPt>
          <c:dPt>
            <c:idx val="12"/>
            <c:marker>
              <c:symbol val="diamond"/>
              <c:size val="7"/>
              <c:spPr>
                <a:solidFill>
                  <a:srgbClr val="7D0532"/>
                </a:solidFill>
                <a:ln>
                  <a:noFill/>
                </a:ln>
              </c:spPr>
            </c:marker>
            <c:bubble3D val="0"/>
            <c:spPr>
              <a:ln w="25400">
                <a:noFill/>
              </a:ln>
            </c:spPr>
            <c:extLst>
              <c:ext xmlns:c16="http://schemas.microsoft.com/office/drawing/2014/chart" uri="{C3380CC4-5D6E-409C-BE32-E72D297353CC}">
                <c16:uniqueId val="{00000009-C8B4-4C3E-98E8-D789E66D8A18}"/>
              </c:ext>
            </c:extLst>
          </c:dPt>
          <c:val>
            <c:numRef>
              <c:f>'9'!$O$16:$AA$16</c:f>
              <c:numCache>
                <c:formatCode>0%</c:formatCode>
                <c:ptCount val="13"/>
                <c:pt idx="0">
                  <c:v>0.1221</c:v>
                </c:pt>
                <c:pt idx="1">
                  <c:v>0.12379999999999999</c:v>
                </c:pt>
                <c:pt idx="2">
                  <c:v>0.1166</c:v>
                </c:pt>
                <c:pt idx="3">
                  <c:v>0.19769999999999999</c:v>
                </c:pt>
                <c:pt idx="4">
                  <c:v>0.22969999999999999</c:v>
                </c:pt>
                <c:pt idx="5">
                  <c:v>0.2762</c:v>
                </c:pt>
                <c:pt idx="6">
                  <c:v>0.3412</c:v>
                </c:pt>
                <c:pt idx="7">
                  <c:v>0.39179999999999998</c:v>
                </c:pt>
                <c:pt idx="8">
                  <c:v>0.4325</c:v>
                </c:pt>
                <c:pt idx="9">
                  <c:v>0.44140000000000001</c:v>
                </c:pt>
                <c:pt idx="10">
                  <c:v>0.49719999999999998</c:v>
                </c:pt>
                <c:pt idx="11">
                  <c:v>0.4229</c:v>
                </c:pt>
                <c:pt idx="12">
                  <c:v>0.38600000000000001</c:v>
                </c:pt>
              </c:numCache>
            </c:numRef>
          </c:val>
          <c:smooth val="0"/>
          <c:extLst>
            <c:ext xmlns:c16="http://schemas.microsoft.com/office/drawing/2014/chart" uri="{C3380CC4-5D6E-409C-BE32-E72D297353CC}">
              <c16:uniqueId val="{0000000A-C8B4-4C3E-98E8-D789E66D8A18}"/>
            </c:ext>
          </c:extLst>
        </c:ser>
        <c:dLbls>
          <c:showLegendKey val="0"/>
          <c:showVal val="0"/>
          <c:showCatName val="0"/>
          <c:showSerName val="0"/>
          <c:showPercent val="0"/>
          <c:showBubbleSize val="0"/>
        </c:dLbls>
        <c:marker val="1"/>
        <c:smooth val="0"/>
        <c:axId val="3"/>
        <c:axId val="4"/>
      </c:lineChart>
      <c:catAx>
        <c:axId val="1147064591"/>
        <c:scaling>
          <c:orientation val="minMax"/>
        </c:scaling>
        <c:delete val="0"/>
        <c:axPos val="b"/>
        <c:numFmt formatCode="[$-409]mm\.yy;@"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vert="horz" anchor="ctr" anchorCtr="1"/>
          <a:lstStyle/>
          <a:p>
            <a:pPr>
              <a:defRPr sz="750" b="0" i="0" u="none" strike="noStrike" baseline="0">
                <a:solidFill>
                  <a:srgbClr val="000000"/>
                </a:solidFill>
                <a:latin typeface="Arial"/>
                <a:ea typeface="Arial"/>
                <a:cs typeface="Arial"/>
              </a:defRPr>
            </a:pPr>
            <a:endParaRPr lang="uk-UA"/>
          </a:p>
        </c:txPr>
        <c:crossAx val="1"/>
        <c:crosses val="autoZero"/>
        <c:auto val="0"/>
        <c:lblAlgn val="ctr"/>
        <c:lblOffset val="100"/>
        <c:tickLblSkip val="3"/>
        <c:noMultiLvlLbl val="0"/>
      </c:catAx>
      <c:valAx>
        <c:axId val="1"/>
        <c:scaling>
          <c:orientation val="minMax"/>
          <c:max val="8"/>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1147064591"/>
        <c:crosses val="autoZero"/>
        <c:crossBetween val="between"/>
        <c:majorUnit val="2"/>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0.8"/>
          <c:min val="0"/>
        </c:scaling>
        <c:delete val="0"/>
        <c:axPos val="r"/>
        <c:numFmt formatCode="0%" sourceLinked="0"/>
        <c:majorTickMark val="in"/>
        <c:minorTickMark val="none"/>
        <c:tickLblPos val="nextTo"/>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3"/>
        <c:crosses val="max"/>
        <c:crossBetween val="between"/>
        <c:majorUnit val="0.2"/>
      </c:valAx>
      <c:spPr>
        <a:noFill/>
        <a:ln w="9525">
          <a:solidFill>
            <a:schemeClr val="tx2"/>
          </a:solidFill>
        </a:ln>
      </c:spPr>
    </c:plotArea>
    <c:legend>
      <c:legendPos val="r"/>
      <c:layout>
        <c:manualLayout>
          <c:xMode val="edge"/>
          <c:yMode val="edge"/>
          <c:x val="2.2490376713809952E-3"/>
          <c:y val="0.77805301987313236"/>
          <c:w val="0.99775087437039256"/>
          <c:h val="0.22194698012686767"/>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77677515578112E-2"/>
          <c:y val="4.4963587249044305E-2"/>
          <c:w val="0.86063254522603516"/>
          <c:h val="0.66712172873498199"/>
        </c:manualLayout>
      </c:layout>
      <c:barChart>
        <c:barDir val="col"/>
        <c:grouping val="stacked"/>
        <c:varyColors val="0"/>
        <c:ser>
          <c:idx val="1"/>
          <c:order val="0"/>
          <c:tx>
            <c:strRef>
              <c:f>'9'!$J$14</c:f>
              <c:strCache>
                <c:ptCount val="1"/>
                <c:pt idx="0">
                  <c:v>Premiums ceded to non-resident reinsurers</c:v>
                </c:pt>
              </c:strCache>
            </c:strRef>
          </c:tx>
          <c:spPr>
            <a:solidFill>
              <a:srgbClr val="057D46"/>
            </a:solidFill>
            <a:ln w="25400">
              <a:noFill/>
            </a:ln>
          </c:spPr>
          <c:invertIfNegative val="0"/>
          <c:cat>
            <c:strRef>
              <c:f>'9'!$O$11:$AA$11</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'9'!$O$14:$AA$14</c:f>
              <c:numCache>
                <c:formatCode>0.0</c:formatCode>
                <c:ptCount val="13"/>
                <c:pt idx="0">
                  <c:v>0.79</c:v>
                </c:pt>
                <c:pt idx="1">
                  <c:v>1.04</c:v>
                </c:pt>
                <c:pt idx="2">
                  <c:v>0.69</c:v>
                </c:pt>
                <c:pt idx="3">
                  <c:v>0.78</c:v>
                </c:pt>
                <c:pt idx="4">
                  <c:v>0.88</c:v>
                </c:pt>
                <c:pt idx="5">
                  <c:v>1.04</c:v>
                </c:pt>
                <c:pt idx="6">
                  <c:v>0.84</c:v>
                </c:pt>
                <c:pt idx="7">
                  <c:v>0.88</c:v>
                </c:pt>
                <c:pt idx="8">
                  <c:v>1.17</c:v>
                </c:pt>
                <c:pt idx="9">
                  <c:v>1.56</c:v>
                </c:pt>
                <c:pt idx="10">
                  <c:v>1.18</c:v>
                </c:pt>
                <c:pt idx="11">
                  <c:v>1.1100000000000001</c:v>
                </c:pt>
                <c:pt idx="12">
                  <c:v>0.97</c:v>
                </c:pt>
              </c:numCache>
            </c:numRef>
          </c:val>
          <c:extLst>
            <c:ext xmlns:c16="http://schemas.microsoft.com/office/drawing/2014/chart" uri="{C3380CC4-5D6E-409C-BE32-E72D297353CC}">
              <c16:uniqueId val="{00000000-ED90-4317-8F50-7068400CBB77}"/>
            </c:ext>
          </c:extLst>
        </c:ser>
        <c:ser>
          <c:idx val="0"/>
          <c:order val="1"/>
          <c:tx>
            <c:strRef>
              <c:f>'9'!$J$13</c:f>
              <c:strCache>
                <c:ptCount val="1"/>
                <c:pt idx="0">
                  <c:v>Premiums ceded to resident reinsurers</c:v>
                </c:pt>
              </c:strCache>
            </c:strRef>
          </c:tx>
          <c:spPr>
            <a:solidFill>
              <a:srgbClr val="91C864"/>
            </a:solidFill>
            <a:ln w="25400">
              <a:noFill/>
            </a:ln>
          </c:spPr>
          <c:invertIfNegative val="0"/>
          <c:cat>
            <c:strRef>
              <c:f>'9'!$O$11:$AA$11</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'9'!$O$13:$AA$13</c:f>
              <c:numCache>
                <c:formatCode>0.0</c:formatCode>
                <c:ptCount val="13"/>
                <c:pt idx="0">
                  <c:v>3.66</c:v>
                </c:pt>
                <c:pt idx="1">
                  <c:v>3.5</c:v>
                </c:pt>
                <c:pt idx="2">
                  <c:v>3.24</c:v>
                </c:pt>
                <c:pt idx="3">
                  <c:v>1.49</c:v>
                </c:pt>
                <c:pt idx="4">
                  <c:v>1.88</c:v>
                </c:pt>
                <c:pt idx="5">
                  <c:v>0.42</c:v>
                </c:pt>
                <c:pt idx="6">
                  <c:v>1.33</c:v>
                </c:pt>
                <c:pt idx="7">
                  <c:v>1.2</c:v>
                </c:pt>
                <c:pt idx="8">
                  <c:v>1.1200000000000001</c:v>
                </c:pt>
                <c:pt idx="9">
                  <c:v>0.81</c:v>
                </c:pt>
                <c:pt idx="10">
                  <c:v>0.89</c:v>
                </c:pt>
                <c:pt idx="11">
                  <c:v>0.93</c:v>
                </c:pt>
                <c:pt idx="12">
                  <c:v>0.34</c:v>
                </c:pt>
              </c:numCache>
            </c:numRef>
          </c:val>
          <c:extLst>
            <c:ext xmlns:c16="http://schemas.microsoft.com/office/drawing/2014/chart" uri="{C3380CC4-5D6E-409C-BE32-E72D297353CC}">
              <c16:uniqueId val="{00000001-ED90-4317-8F50-7068400CBB77}"/>
            </c:ext>
          </c:extLst>
        </c:ser>
        <c:dLbls>
          <c:showLegendKey val="0"/>
          <c:showVal val="0"/>
          <c:showCatName val="0"/>
          <c:showSerName val="0"/>
          <c:showPercent val="0"/>
          <c:showBubbleSize val="0"/>
        </c:dLbls>
        <c:gapWidth val="50"/>
        <c:overlap val="100"/>
        <c:axId val="1147064591"/>
        <c:axId val="1"/>
      </c:barChart>
      <c:lineChart>
        <c:grouping val="standard"/>
        <c:varyColors val="0"/>
        <c:ser>
          <c:idx val="4"/>
          <c:order val="2"/>
          <c:tx>
            <c:strRef>
              <c:f>'9'!$J$16</c:f>
              <c:strCache>
                <c:ptCount val="1"/>
                <c:pt idx="0">
                  <c:v>Ratio of claims paid (r.h.s.) </c:v>
                </c:pt>
              </c:strCache>
            </c:strRef>
          </c:tx>
          <c:spPr>
            <a:ln w="25400">
              <a:solidFill>
                <a:srgbClr val="7D0532"/>
              </a:solidFill>
            </a:ln>
          </c:spPr>
          <c:marker>
            <c:symbol val="none"/>
          </c:marker>
          <c:dPt>
            <c:idx val="0"/>
            <c:bubble3D val="0"/>
            <c:spPr>
              <a:ln w="25400">
                <a:noFill/>
              </a:ln>
            </c:spPr>
            <c:extLst>
              <c:ext xmlns:c16="http://schemas.microsoft.com/office/drawing/2014/chart" uri="{C3380CC4-5D6E-409C-BE32-E72D297353CC}">
                <c16:uniqueId val="{00000003-ED90-4317-8F50-7068400CBB77}"/>
              </c:ext>
            </c:extLst>
          </c:dPt>
          <c:dPt>
            <c:idx val="4"/>
            <c:bubble3D val="0"/>
            <c:spPr>
              <a:ln w="25400">
                <a:noFill/>
              </a:ln>
            </c:spPr>
            <c:extLst>
              <c:ext xmlns:c16="http://schemas.microsoft.com/office/drawing/2014/chart" uri="{C3380CC4-5D6E-409C-BE32-E72D297353CC}">
                <c16:uniqueId val="{00000005-ED90-4317-8F50-7068400CBB77}"/>
              </c:ext>
            </c:extLst>
          </c:dPt>
          <c:dPt>
            <c:idx val="8"/>
            <c:bubble3D val="0"/>
            <c:spPr>
              <a:ln w="25400">
                <a:noFill/>
              </a:ln>
            </c:spPr>
            <c:extLst>
              <c:ext xmlns:c16="http://schemas.microsoft.com/office/drawing/2014/chart" uri="{C3380CC4-5D6E-409C-BE32-E72D297353CC}">
                <c16:uniqueId val="{00000007-ED90-4317-8F50-7068400CBB77}"/>
              </c:ext>
            </c:extLst>
          </c:dPt>
          <c:dPt>
            <c:idx val="12"/>
            <c:marker>
              <c:symbol val="diamond"/>
              <c:size val="7"/>
              <c:spPr>
                <a:solidFill>
                  <a:srgbClr val="7D0532"/>
                </a:solidFill>
                <a:ln>
                  <a:noFill/>
                </a:ln>
              </c:spPr>
            </c:marker>
            <c:bubble3D val="0"/>
            <c:spPr>
              <a:ln w="25400">
                <a:noFill/>
              </a:ln>
            </c:spPr>
            <c:extLst>
              <c:ext xmlns:c16="http://schemas.microsoft.com/office/drawing/2014/chart" uri="{C3380CC4-5D6E-409C-BE32-E72D297353CC}">
                <c16:uniqueId val="{00000009-ED90-4317-8F50-7068400CBB77}"/>
              </c:ext>
            </c:extLst>
          </c:dPt>
          <c:val>
            <c:numRef>
              <c:f>'9'!$O$16:$AA$16</c:f>
              <c:numCache>
                <c:formatCode>0%</c:formatCode>
                <c:ptCount val="13"/>
                <c:pt idx="0">
                  <c:v>0.1221</c:v>
                </c:pt>
                <c:pt idx="1">
                  <c:v>0.12379999999999999</c:v>
                </c:pt>
                <c:pt idx="2">
                  <c:v>0.1166</c:v>
                </c:pt>
                <c:pt idx="3">
                  <c:v>0.19769999999999999</c:v>
                </c:pt>
                <c:pt idx="4">
                  <c:v>0.22969999999999999</c:v>
                </c:pt>
                <c:pt idx="5">
                  <c:v>0.2762</c:v>
                </c:pt>
                <c:pt idx="6">
                  <c:v>0.3412</c:v>
                </c:pt>
                <c:pt idx="7">
                  <c:v>0.39179999999999998</c:v>
                </c:pt>
                <c:pt idx="8">
                  <c:v>0.4325</c:v>
                </c:pt>
                <c:pt idx="9">
                  <c:v>0.44140000000000001</c:v>
                </c:pt>
                <c:pt idx="10">
                  <c:v>0.49719999999999998</c:v>
                </c:pt>
                <c:pt idx="11">
                  <c:v>0.4229</c:v>
                </c:pt>
                <c:pt idx="12">
                  <c:v>0.38600000000000001</c:v>
                </c:pt>
              </c:numCache>
            </c:numRef>
          </c:val>
          <c:smooth val="0"/>
          <c:extLst>
            <c:ext xmlns:c16="http://schemas.microsoft.com/office/drawing/2014/chart" uri="{C3380CC4-5D6E-409C-BE32-E72D297353CC}">
              <c16:uniqueId val="{0000000A-ED90-4317-8F50-7068400CBB77}"/>
            </c:ext>
          </c:extLst>
        </c:ser>
        <c:dLbls>
          <c:showLegendKey val="0"/>
          <c:showVal val="0"/>
          <c:showCatName val="0"/>
          <c:showSerName val="0"/>
          <c:showPercent val="0"/>
          <c:showBubbleSize val="0"/>
        </c:dLbls>
        <c:marker val="1"/>
        <c:smooth val="0"/>
        <c:axId val="3"/>
        <c:axId val="4"/>
      </c:lineChart>
      <c:catAx>
        <c:axId val="1147064591"/>
        <c:scaling>
          <c:orientation val="minMax"/>
        </c:scaling>
        <c:delete val="0"/>
        <c:axPos val="b"/>
        <c:numFmt formatCode="[$-409]mm\.yy;@"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vert="horz" anchor="ctr" anchorCtr="1"/>
          <a:lstStyle/>
          <a:p>
            <a:pPr>
              <a:defRPr sz="750" b="0" i="0" u="none" strike="noStrike" baseline="0">
                <a:solidFill>
                  <a:srgbClr val="000000"/>
                </a:solidFill>
                <a:latin typeface="Arial"/>
                <a:ea typeface="Arial"/>
                <a:cs typeface="Arial"/>
              </a:defRPr>
            </a:pPr>
            <a:endParaRPr lang="uk-UA"/>
          </a:p>
        </c:txPr>
        <c:crossAx val="1"/>
        <c:crosses val="autoZero"/>
        <c:auto val="0"/>
        <c:lblAlgn val="ctr"/>
        <c:lblOffset val="100"/>
        <c:tickLblSkip val="3"/>
        <c:noMultiLvlLbl val="0"/>
      </c:catAx>
      <c:valAx>
        <c:axId val="1"/>
        <c:scaling>
          <c:orientation val="minMax"/>
          <c:max val="8"/>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1147064591"/>
        <c:crosses val="autoZero"/>
        <c:crossBetween val="between"/>
        <c:majorUnit val="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8"/>
          <c:min val="0"/>
        </c:scaling>
        <c:delete val="0"/>
        <c:axPos val="r"/>
        <c:numFmt formatCode="0%" sourceLinked="0"/>
        <c:majorTickMark val="in"/>
        <c:minorTickMark val="none"/>
        <c:tickLblPos val="nextTo"/>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3"/>
        <c:crosses val="max"/>
        <c:crossBetween val="between"/>
        <c:majorUnit val="0.2"/>
      </c:valAx>
      <c:spPr>
        <a:noFill/>
        <a:ln w="9525">
          <a:solidFill>
            <a:schemeClr val="tx2"/>
          </a:solidFill>
        </a:ln>
      </c:spPr>
    </c:plotArea>
    <c:legend>
      <c:legendPos val="r"/>
      <c:layout>
        <c:manualLayout>
          <c:xMode val="edge"/>
          <c:yMode val="edge"/>
          <c:x val="2.2490376713809952E-3"/>
          <c:y val="0.77805301987313236"/>
          <c:w val="0.99775087437039256"/>
          <c:h val="0.22194698012686767"/>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1493775933609959E-3"/>
          <c:y val="4.9281322136384122E-2"/>
          <c:w val="0.99170124481327804"/>
          <c:h val="0.78850115418214595"/>
        </c:manualLayout>
      </c:layout>
      <c:barChart>
        <c:barDir val="bar"/>
        <c:grouping val="clustered"/>
        <c:varyColors val="0"/>
        <c:ser>
          <c:idx val="0"/>
          <c:order val="0"/>
          <c:tx>
            <c:strRef>
              <c:f>'10'!$J$9</c:f>
              <c:strCache>
                <c:ptCount val="1"/>
                <c:pt idx="0">
                  <c:v>I.21</c:v>
                </c:pt>
              </c:strCache>
            </c:strRef>
          </c:tx>
          <c:spPr>
            <a:solidFill>
              <a:srgbClr val="057D46"/>
            </a:solidFill>
            <a:ln>
              <a:noFill/>
            </a:ln>
            <a:effectLst/>
          </c:spPr>
          <c:invertIfNegative val="0"/>
          <c:dLbls>
            <c:dLbl>
              <c:idx val="0"/>
              <c:layout>
                <c:manualLayout>
                  <c:x val="-1.2465789584274656E-2"/>
                  <c:y val="4.3132637172569368E-7"/>
                </c:manualLayout>
              </c:layout>
              <c:tx>
                <c:rich>
                  <a:bodyPr/>
                  <a:lstStyle/>
                  <a:p>
                    <a:fld id="{933B3F11-4644-42B2-8076-008BDD90504D}" type="CELLRANGE">
                      <a:rPr lang="en-US"/>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5A1-4268-93B4-0B18F40CC3E1}"/>
                </c:ext>
              </c:extLst>
            </c:dLbl>
            <c:dLbl>
              <c:idx val="1"/>
              <c:tx>
                <c:rich>
                  <a:bodyPr/>
                  <a:lstStyle/>
                  <a:p>
                    <a:fld id="{66368F2A-FA8A-4923-ABB9-1B8757488F69}"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5A1-4268-93B4-0B18F40CC3E1}"/>
                </c:ext>
              </c:extLst>
            </c:dLbl>
            <c:dLbl>
              <c:idx val="2"/>
              <c:tx>
                <c:rich>
                  <a:bodyPr/>
                  <a:lstStyle/>
                  <a:p>
                    <a:fld id="{86874EEC-7BE5-440C-BB27-45E8B3A9ED54}"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5A1-4268-93B4-0B18F40CC3E1}"/>
                </c:ext>
              </c:extLst>
            </c:dLbl>
            <c:dLbl>
              <c:idx val="3"/>
              <c:tx>
                <c:rich>
                  <a:bodyPr/>
                  <a:lstStyle/>
                  <a:p>
                    <a:fld id="{BE9657D2-D161-40A6-B037-E4BB4815F70D}"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5A1-4268-93B4-0B18F40CC3E1}"/>
                </c:ext>
              </c:extLst>
            </c:dLbl>
            <c:dLbl>
              <c:idx val="4"/>
              <c:tx>
                <c:rich>
                  <a:bodyPr/>
                  <a:lstStyle/>
                  <a:p>
                    <a:fld id="{2079BF56-71B8-43C5-BAE3-405A96ACB76C}"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5A1-4268-93B4-0B18F40CC3E1}"/>
                </c:ext>
              </c:extLst>
            </c:dLbl>
            <c:dLbl>
              <c:idx val="5"/>
              <c:tx>
                <c:rich>
                  <a:bodyPr/>
                  <a:lstStyle/>
                  <a:p>
                    <a:fld id="{6A44359E-4053-42E7-A0B6-754FC3208B53}"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5A1-4268-93B4-0B18F40CC3E1}"/>
                </c:ext>
              </c:extLst>
            </c:dLbl>
            <c:dLbl>
              <c:idx val="6"/>
              <c:tx>
                <c:rich>
                  <a:bodyPr/>
                  <a:lstStyle/>
                  <a:p>
                    <a:fld id="{121D83B7-1F19-45BD-B9BC-390F1CD6A229}"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5A1-4268-93B4-0B18F40CC3E1}"/>
                </c:ext>
              </c:extLst>
            </c:dLbl>
            <c:dLbl>
              <c:idx val="7"/>
              <c:tx>
                <c:rich>
                  <a:bodyPr/>
                  <a:lstStyle/>
                  <a:p>
                    <a:fld id="{470B349E-4130-4DE9-A287-997BA5A0C10F}"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5A1-4268-93B4-0B18F40CC3E1}"/>
                </c:ext>
              </c:extLst>
            </c:dLbl>
            <c:dLbl>
              <c:idx val="8"/>
              <c:tx>
                <c:rich>
                  <a:bodyPr/>
                  <a:lstStyle/>
                  <a:p>
                    <a:fld id="{C63A699D-1C80-4D1A-BDF1-AC8B3A7F852B}"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5A1-4268-93B4-0B18F40CC3E1}"/>
                </c:ext>
              </c:extLst>
            </c:dLbl>
            <c:dLbl>
              <c:idx val="9"/>
              <c:tx>
                <c:rich>
                  <a:bodyPr/>
                  <a:lstStyle/>
                  <a:p>
                    <a:fld id="{8B384979-2E4A-43E8-B420-548ED78234BD}"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5A1-4268-93B4-0B18F40CC3E1}"/>
                </c:ext>
              </c:extLst>
            </c:dLbl>
            <c:dLbl>
              <c:idx val="10"/>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5A1-4268-93B4-0B18F40CC3E1}"/>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'10'!$I$10:$I$20</c:f>
              <c:strCache>
                <c:ptCount val="11"/>
                <c:pt idx="0">
                  <c:v>Медичне страхування</c:v>
                </c:pt>
                <c:pt idx="1">
                  <c:v>КАСКО</c:v>
                </c:pt>
                <c:pt idx="2">
                  <c:v>ОСЦПВ</c:v>
                </c:pt>
                <c:pt idx="3">
                  <c:v>Життя</c:v>
                </c:pt>
                <c:pt idx="4">
                  <c:v>Майно та вогн. ризики</c:v>
                </c:pt>
                <c:pt idx="5">
                  <c:v>“Зелена картка”</c:v>
                </c:pt>
                <c:pt idx="6">
                  <c:v>Відповідальность</c:v>
                </c:pt>
                <c:pt idx="7">
                  <c:v>Від нещасних випадків</c:v>
                </c:pt>
                <c:pt idx="8">
                  <c:v>Фінансові ризики</c:v>
                </c:pt>
                <c:pt idx="9">
                  <c:v>Вантажі та багаж</c:v>
                </c:pt>
                <c:pt idx="10">
                  <c:v>Інше</c:v>
                </c:pt>
              </c:strCache>
            </c:strRef>
          </c:cat>
          <c:val>
            <c:numRef>
              <c:f>'10'!$J$10:$J$20</c:f>
              <c:numCache>
                <c:formatCode>_-* #\ ##0.0_-;\-* #\ ##0.0_-;_-* "-"??_-;_-@_-</c:formatCode>
                <c:ptCount val="11"/>
                <c:pt idx="0">
                  <c:v>2465.62</c:v>
                </c:pt>
                <c:pt idx="1">
                  <c:v>2161.15</c:v>
                </c:pt>
                <c:pt idx="2">
                  <c:v>1314.36</c:v>
                </c:pt>
                <c:pt idx="3">
                  <c:v>1283.49</c:v>
                </c:pt>
                <c:pt idx="4">
                  <c:v>1184.43</c:v>
                </c:pt>
                <c:pt idx="5">
                  <c:v>478.65</c:v>
                </c:pt>
                <c:pt idx="6">
                  <c:v>435.99</c:v>
                </c:pt>
                <c:pt idx="7">
                  <c:v>395.04</c:v>
                </c:pt>
                <c:pt idx="8">
                  <c:v>487.87</c:v>
                </c:pt>
                <c:pt idx="9">
                  <c:v>288.77</c:v>
                </c:pt>
                <c:pt idx="10">
                  <c:v>227.12</c:v>
                </c:pt>
              </c:numCache>
            </c:numRef>
          </c:val>
          <c:extLst>
            <c:ext xmlns:c15="http://schemas.microsoft.com/office/drawing/2012/chart" uri="{02D57815-91ED-43cb-92C2-25804820EDAC}">
              <c15:datalabelsRange>
                <c15:f>'10'!$L$10:$L$19</c15:f>
                <c15:dlblRangeCache>
                  <c:ptCount val="10"/>
                </c15:dlblRangeCache>
              </c15:datalabelsRange>
            </c:ext>
            <c:ext xmlns:c16="http://schemas.microsoft.com/office/drawing/2014/chart" uri="{C3380CC4-5D6E-409C-BE32-E72D297353CC}">
              <c16:uniqueId val="{0000000B-E5A1-4268-93B4-0B18F40CC3E1}"/>
            </c:ext>
          </c:extLst>
        </c:ser>
        <c:ser>
          <c:idx val="1"/>
          <c:order val="1"/>
          <c:tx>
            <c:strRef>
              <c:f>'10'!$K$9</c:f>
              <c:strCache>
                <c:ptCount val="1"/>
                <c:pt idx="0">
                  <c:v>I.22</c:v>
                </c:pt>
              </c:strCache>
            </c:strRef>
          </c:tx>
          <c:spPr>
            <a:solidFill>
              <a:srgbClr val="91C864"/>
            </a:solidFill>
            <a:ln>
              <a:noFill/>
            </a:ln>
            <a:effectLst/>
          </c:spPr>
          <c:invertIfNegative val="0"/>
          <c:cat>
            <c:strRef>
              <c:f>'10'!$I$10:$I$20</c:f>
              <c:strCache>
                <c:ptCount val="11"/>
                <c:pt idx="0">
                  <c:v>Медичне страхування</c:v>
                </c:pt>
                <c:pt idx="1">
                  <c:v>КАСКО</c:v>
                </c:pt>
                <c:pt idx="2">
                  <c:v>ОСЦПВ</c:v>
                </c:pt>
                <c:pt idx="3">
                  <c:v>Життя</c:v>
                </c:pt>
                <c:pt idx="4">
                  <c:v>Майно та вогн. ризики</c:v>
                </c:pt>
                <c:pt idx="5">
                  <c:v>“Зелена картка”</c:v>
                </c:pt>
                <c:pt idx="6">
                  <c:v>Відповідальность</c:v>
                </c:pt>
                <c:pt idx="7">
                  <c:v>Від нещасних випадків</c:v>
                </c:pt>
                <c:pt idx="8">
                  <c:v>Фінансові ризики</c:v>
                </c:pt>
                <c:pt idx="9">
                  <c:v>Вантажі та багаж</c:v>
                </c:pt>
                <c:pt idx="10">
                  <c:v>Інше</c:v>
                </c:pt>
              </c:strCache>
            </c:strRef>
          </c:cat>
          <c:val>
            <c:numRef>
              <c:f>'10'!$K$10:$K$20</c:f>
              <c:numCache>
                <c:formatCode>_-* #\ ##0.0_-;\-* #\ ##0.0_-;_-* "-"??_-;_-@_-</c:formatCode>
                <c:ptCount val="11"/>
                <c:pt idx="0">
                  <c:v>2411.41</c:v>
                </c:pt>
                <c:pt idx="1">
                  <c:v>1704.37</c:v>
                </c:pt>
                <c:pt idx="2">
                  <c:v>1196.5899999999999</c:v>
                </c:pt>
                <c:pt idx="3">
                  <c:v>1304.05</c:v>
                </c:pt>
                <c:pt idx="4">
                  <c:v>798.82</c:v>
                </c:pt>
                <c:pt idx="5">
                  <c:v>641.05999999999995</c:v>
                </c:pt>
                <c:pt idx="6">
                  <c:v>473.82</c:v>
                </c:pt>
                <c:pt idx="7">
                  <c:v>369.64</c:v>
                </c:pt>
                <c:pt idx="8">
                  <c:v>269.3</c:v>
                </c:pt>
                <c:pt idx="9">
                  <c:v>209.63</c:v>
                </c:pt>
                <c:pt idx="10">
                  <c:v>148.59</c:v>
                </c:pt>
              </c:numCache>
            </c:numRef>
          </c:val>
          <c:extLst>
            <c:ext xmlns:c16="http://schemas.microsoft.com/office/drawing/2014/chart" uri="{C3380CC4-5D6E-409C-BE32-E72D297353CC}">
              <c16:uniqueId val="{0000000C-E5A1-4268-93B4-0B18F40CC3E1}"/>
            </c:ext>
          </c:extLst>
        </c:ser>
        <c:dLbls>
          <c:showLegendKey val="0"/>
          <c:showVal val="0"/>
          <c:showCatName val="0"/>
          <c:showSerName val="0"/>
          <c:showPercent val="0"/>
          <c:showBubbleSize val="0"/>
        </c:dLbls>
        <c:gapWidth val="5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max val="2500"/>
        </c:scaling>
        <c:delete val="0"/>
        <c:axPos val="b"/>
        <c:numFmt formatCode="#,##0.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dispUnits>
          <c:builtInUnit val="thousands"/>
        </c:dispUnits>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3200392044089477"/>
          <c:w val="1"/>
          <c:h val="0.1679960795591051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6582238169731"/>
          <c:y val="5.3162351932250627E-2"/>
          <c:w val="0.85653903821444521"/>
          <c:h val="0.71378142252237764"/>
        </c:manualLayout>
      </c:layout>
      <c:barChart>
        <c:barDir val="col"/>
        <c:grouping val="stacked"/>
        <c:varyColors val="0"/>
        <c:ser>
          <c:idx val="0"/>
          <c:order val="0"/>
          <c:tx>
            <c:strRef>
              <c:f>'1'!$H$10</c:f>
              <c:strCache>
                <c:ptCount val="1"/>
                <c:pt idx="0">
                  <c:v>Banks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44286</c:v>
                </c:pt>
                <c:pt idx="3">
                  <c:v>44377</c:v>
                </c:pt>
                <c:pt idx="4">
                  <c:v>44469</c:v>
                </c:pt>
                <c:pt idx="5">
                  <c:v>44561</c:v>
                </c:pt>
                <c:pt idx="6">
                  <c:v>44651</c:v>
                </c:pt>
              </c:numCache>
            </c:numRef>
          </c:cat>
          <c:val>
            <c:numRef>
              <c:f>'1'!$J$10:$P$10</c:f>
              <c:numCache>
                <c:formatCode>#,##0</c:formatCode>
                <c:ptCount val="7"/>
                <c:pt idx="0">
                  <c:v>1493.3</c:v>
                </c:pt>
                <c:pt idx="1">
                  <c:v>1822.84</c:v>
                </c:pt>
                <c:pt idx="2">
                  <c:v>1835.53</c:v>
                </c:pt>
                <c:pt idx="3">
                  <c:v>1892.47</c:v>
                </c:pt>
                <c:pt idx="4">
                  <c:v>1931.92</c:v>
                </c:pt>
                <c:pt idx="5">
                  <c:v>2053.8200000000002</c:v>
                </c:pt>
                <c:pt idx="6">
                  <c:v>1970.15</c:v>
                </c:pt>
              </c:numCache>
            </c:numRef>
          </c:val>
          <c:extLst>
            <c:ext xmlns:c16="http://schemas.microsoft.com/office/drawing/2014/chart" uri="{C3380CC4-5D6E-409C-BE32-E72D297353CC}">
              <c16:uniqueId val="{00000000-FC79-40D7-8644-D2A33B50CC35}"/>
            </c:ext>
          </c:extLst>
        </c:ser>
        <c:ser>
          <c:idx val="1"/>
          <c:order val="2"/>
          <c:tx>
            <c:strRef>
              <c:f>'1'!$H$11</c:f>
              <c:strCache>
                <c:ptCount val="1"/>
                <c:pt idx="0">
                  <c:v>Insurers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44286</c:v>
                </c:pt>
                <c:pt idx="3">
                  <c:v>44377</c:v>
                </c:pt>
                <c:pt idx="4">
                  <c:v>44469</c:v>
                </c:pt>
                <c:pt idx="5">
                  <c:v>44561</c:v>
                </c:pt>
                <c:pt idx="6">
                  <c:v>44651</c:v>
                </c:pt>
              </c:numCache>
            </c:numRef>
          </c:cat>
          <c:val>
            <c:numRef>
              <c:f>'1'!$J$11:$P$11</c:f>
              <c:numCache>
                <c:formatCode>#,##0</c:formatCode>
                <c:ptCount val="7"/>
                <c:pt idx="0">
                  <c:v>63.9</c:v>
                </c:pt>
                <c:pt idx="1">
                  <c:v>64.900000000000006</c:v>
                </c:pt>
                <c:pt idx="2">
                  <c:v>64.27</c:v>
                </c:pt>
                <c:pt idx="3">
                  <c:v>65.180000000000007</c:v>
                </c:pt>
                <c:pt idx="4">
                  <c:v>65.64</c:v>
                </c:pt>
                <c:pt idx="5">
                  <c:v>64.8</c:v>
                </c:pt>
                <c:pt idx="6">
                  <c:v>63.89</c:v>
                </c:pt>
              </c:numCache>
            </c:numRef>
          </c:val>
          <c:extLst>
            <c:ext xmlns:c16="http://schemas.microsoft.com/office/drawing/2014/chart" uri="{C3380CC4-5D6E-409C-BE32-E72D297353CC}">
              <c16:uniqueId val="{00000001-FC79-40D7-8644-D2A33B50CC35}"/>
            </c:ext>
          </c:extLst>
        </c:ser>
        <c:ser>
          <c:idx val="3"/>
          <c:order val="3"/>
          <c:tx>
            <c:strRef>
              <c:f>'1'!$H$13</c:f>
              <c:strCache>
                <c:ptCount val="1"/>
                <c:pt idx="0">
                  <c:v>Finance companies</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44286</c:v>
                </c:pt>
                <c:pt idx="3">
                  <c:v>44377</c:v>
                </c:pt>
                <c:pt idx="4">
                  <c:v>44469</c:v>
                </c:pt>
                <c:pt idx="5">
                  <c:v>44561</c:v>
                </c:pt>
                <c:pt idx="6">
                  <c:v>44651</c:v>
                </c:pt>
              </c:numCache>
            </c:numRef>
          </c:cat>
          <c:val>
            <c:numRef>
              <c:f>'1'!$J$13:$P$13</c:f>
              <c:numCache>
                <c:formatCode>#,##0</c:formatCode>
                <c:ptCount val="7"/>
                <c:pt idx="0">
                  <c:v>162.19999999999999</c:v>
                </c:pt>
                <c:pt idx="1">
                  <c:v>187.57</c:v>
                </c:pt>
                <c:pt idx="2">
                  <c:v>167.04</c:v>
                </c:pt>
                <c:pt idx="3">
                  <c:v>179.86</c:v>
                </c:pt>
                <c:pt idx="4">
                  <c:v>191.11</c:v>
                </c:pt>
                <c:pt idx="5">
                  <c:v>209.4</c:v>
                </c:pt>
                <c:pt idx="6">
                  <c:v>196.31</c:v>
                </c:pt>
              </c:numCache>
            </c:numRef>
          </c:val>
          <c:extLst>
            <c:ext xmlns:c16="http://schemas.microsoft.com/office/drawing/2014/chart" uri="{C3380CC4-5D6E-409C-BE32-E72D297353CC}">
              <c16:uniqueId val="{00000002-FC79-40D7-8644-D2A33B50CC35}"/>
            </c:ext>
          </c:extLst>
        </c:ser>
        <c:dLbls>
          <c:showLegendKey val="0"/>
          <c:showVal val="0"/>
          <c:showCatName val="0"/>
          <c:showSerName val="0"/>
          <c:showPercent val="0"/>
          <c:showBubbleSize val="0"/>
        </c:dLbls>
        <c:gapWidth val="50"/>
        <c:overlap val="100"/>
        <c:axId val="464781936"/>
        <c:axId val="464785216"/>
      </c:barChart>
      <c:barChart>
        <c:barDir val="col"/>
        <c:grouping val="stacked"/>
        <c:varyColors val="0"/>
        <c:ser>
          <c:idx val="2"/>
          <c:order val="1"/>
          <c:tx>
            <c:strRef>
              <c:f>'1'!$H$12</c:f>
              <c:strCache>
                <c:ptCount val="1"/>
                <c:pt idx="0">
                  <c:v>Credit unions (r.h.s.)</c:v>
                </c:pt>
              </c:strCache>
            </c:strRef>
          </c:tx>
          <c:spPr>
            <a:solidFill>
              <a:srgbClr val="92D050"/>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44286</c:v>
                </c:pt>
                <c:pt idx="3">
                  <c:v>44377</c:v>
                </c:pt>
                <c:pt idx="4">
                  <c:v>44469</c:v>
                </c:pt>
                <c:pt idx="5">
                  <c:v>44561</c:v>
                </c:pt>
                <c:pt idx="6">
                  <c:v>44651</c:v>
                </c:pt>
              </c:numCache>
            </c:numRef>
          </c:cat>
          <c:val>
            <c:numRef>
              <c:f>'1'!$J$12:$P$12</c:f>
              <c:numCache>
                <c:formatCode>#,##0</c:formatCode>
                <c:ptCount val="7"/>
                <c:pt idx="0">
                  <c:v>2.5</c:v>
                </c:pt>
                <c:pt idx="1">
                  <c:v>2.3199999999999998</c:v>
                </c:pt>
                <c:pt idx="2">
                  <c:v>2.34</c:v>
                </c:pt>
                <c:pt idx="3">
                  <c:v>2.39</c:v>
                </c:pt>
                <c:pt idx="4">
                  <c:v>2.44</c:v>
                </c:pt>
                <c:pt idx="5">
                  <c:v>2.2799999999999998</c:v>
                </c:pt>
                <c:pt idx="6">
                  <c:v>1.67</c:v>
                </c:pt>
              </c:numCache>
            </c:numRef>
          </c:val>
          <c:extLst>
            <c:ext xmlns:c16="http://schemas.microsoft.com/office/drawing/2014/chart" uri="{C3380CC4-5D6E-409C-BE32-E72D297353CC}">
              <c16:uniqueId val="{00000003-FC79-40D7-8644-D2A33B50CC35}"/>
            </c:ext>
          </c:extLst>
        </c:ser>
        <c:ser>
          <c:idx val="4"/>
          <c:order val="4"/>
          <c:tx>
            <c:strRef>
              <c:f>'1'!$H$14</c:f>
              <c:strCache>
                <c:ptCount val="1"/>
                <c:pt idx="0">
                  <c:v>Pawnshops (r.h.s.)</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43830</c:v>
                </c:pt>
                <c:pt idx="1">
                  <c:v>44196</c:v>
                </c:pt>
                <c:pt idx="2">
                  <c:v>44286</c:v>
                </c:pt>
                <c:pt idx="3">
                  <c:v>44377</c:v>
                </c:pt>
                <c:pt idx="4">
                  <c:v>44469</c:v>
                </c:pt>
                <c:pt idx="5">
                  <c:v>44561</c:v>
                </c:pt>
                <c:pt idx="6">
                  <c:v>44651</c:v>
                </c:pt>
              </c:numCache>
            </c:numRef>
          </c:cat>
          <c:val>
            <c:numRef>
              <c:f>'1'!$J$14:$P$14</c:f>
              <c:numCache>
                <c:formatCode>#,##0</c:formatCode>
                <c:ptCount val="7"/>
                <c:pt idx="0">
                  <c:v>4.3</c:v>
                </c:pt>
                <c:pt idx="1">
                  <c:v>3.85</c:v>
                </c:pt>
                <c:pt idx="2">
                  <c:v>3.97</c:v>
                </c:pt>
                <c:pt idx="3">
                  <c:v>4.13</c:v>
                </c:pt>
                <c:pt idx="4">
                  <c:v>4.21</c:v>
                </c:pt>
                <c:pt idx="5">
                  <c:v>4.03</c:v>
                </c:pt>
                <c:pt idx="6">
                  <c:v>3.26</c:v>
                </c:pt>
              </c:numCache>
            </c:numRef>
          </c:val>
          <c:extLst>
            <c:ext xmlns:c16="http://schemas.microsoft.com/office/drawing/2014/chart" uri="{C3380CC4-5D6E-409C-BE32-E72D297353CC}">
              <c16:uniqueId val="{00000004-FC79-40D7-8644-D2A33B50CC35}"/>
            </c:ext>
          </c:extLst>
        </c:ser>
        <c:dLbls>
          <c:showLegendKey val="0"/>
          <c:showVal val="0"/>
          <c:showCatName val="0"/>
          <c:showSerName val="0"/>
          <c:showPercent val="0"/>
          <c:showBubbleSize val="0"/>
        </c:dLbls>
        <c:gapWidth val="150"/>
        <c:overlap val="100"/>
        <c:axId val="1845169615"/>
        <c:axId val="1845172111"/>
      </c:barChart>
      <c:catAx>
        <c:axId val="46478193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5216"/>
        <c:crosses val="autoZero"/>
        <c:auto val="0"/>
        <c:lblAlgn val="ctr"/>
        <c:lblOffset val="100"/>
        <c:noMultiLvlLbl val="0"/>
      </c:catAx>
      <c:valAx>
        <c:axId val="4647852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1936"/>
        <c:crosses val="autoZero"/>
        <c:crossBetween val="between"/>
      </c:valAx>
      <c:valAx>
        <c:axId val="1845172111"/>
        <c:scaling>
          <c:orientation val="minMax"/>
          <c:max val="25"/>
        </c:scaling>
        <c:delete val="0"/>
        <c:axPos val="r"/>
        <c:numFmt formatCode="#,##0" sourceLinked="1"/>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845169615"/>
        <c:crosses val="max"/>
        <c:crossBetween val="between"/>
      </c:valAx>
      <c:dateAx>
        <c:axId val="1845169615"/>
        <c:scaling>
          <c:orientation val="minMax"/>
        </c:scaling>
        <c:delete val="1"/>
        <c:axPos val="b"/>
        <c:numFmt formatCode="m/d/yyyy" sourceLinked="1"/>
        <c:majorTickMark val="out"/>
        <c:minorTickMark val="none"/>
        <c:tickLblPos val="nextTo"/>
        <c:crossAx val="1845172111"/>
        <c:crosses val="autoZero"/>
        <c:auto val="1"/>
        <c:lblOffset val="100"/>
        <c:baseTimeUnit val="months"/>
      </c:date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7937697696500653E-4"/>
          <c:y val="0.84241535191449868"/>
          <c:w val="0.99982062302303498"/>
          <c:h val="0.1575846480855012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1493775933609959E-3"/>
          <c:y val="4.9281322136384122E-2"/>
          <c:w val="0.99170124481327804"/>
          <c:h val="0.78850115418214595"/>
        </c:manualLayout>
      </c:layout>
      <c:barChart>
        <c:barDir val="bar"/>
        <c:grouping val="clustered"/>
        <c:varyColors val="0"/>
        <c:ser>
          <c:idx val="0"/>
          <c:order val="0"/>
          <c:tx>
            <c:strRef>
              <c:f>'10'!$J$8</c:f>
              <c:strCache>
                <c:ptCount val="1"/>
                <c:pt idx="0">
                  <c:v>Q1.21</c:v>
                </c:pt>
              </c:strCache>
            </c:strRef>
          </c:tx>
          <c:spPr>
            <a:solidFill>
              <a:srgbClr val="057D46"/>
            </a:solidFill>
            <a:ln>
              <a:noFill/>
            </a:ln>
            <a:effectLst/>
          </c:spPr>
          <c:invertIfNegative val="0"/>
          <c:dLbls>
            <c:dLbl>
              <c:idx val="0"/>
              <c:layout>
                <c:manualLayout>
                  <c:x val="-1.2465789584274656E-2"/>
                  <c:y val="4.3132637172569368E-7"/>
                </c:manualLayout>
              </c:layout>
              <c:tx>
                <c:rich>
                  <a:bodyPr/>
                  <a:lstStyle/>
                  <a:p>
                    <a:fld id="{100FBCD8-48E8-42BF-B918-21081D328348}" type="CELLRANGE">
                      <a:rPr lang="en-US"/>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36F-4342-BDF9-90343FE1EE5E}"/>
                </c:ext>
              </c:extLst>
            </c:dLbl>
            <c:dLbl>
              <c:idx val="1"/>
              <c:tx>
                <c:rich>
                  <a:bodyPr/>
                  <a:lstStyle/>
                  <a:p>
                    <a:fld id="{C107FB8D-CD50-4AAC-855D-CD3006A906C5}"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36F-4342-BDF9-90343FE1EE5E}"/>
                </c:ext>
              </c:extLst>
            </c:dLbl>
            <c:dLbl>
              <c:idx val="2"/>
              <c:tx>
                <c:rich>
                  <a:bodyPr/>
                  <a:lstStyle/>
                  <a:p>
                    <a:fld id="{0AB1B29E-4FDC-4265-9B3F-A60058C378D8}"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36F-4342-BDF9-90343FE1EE5E}"/>
                </c:ext>
              </c:extLst>
            </c:dLbl>
            <c:dLbl>
              <c:idx val="3"/>
              <c:tx>
                <c:rich>
                  <a:bodyPr/>
                  <a:lstStyle/>
                  <a:p>
                    <a:fld id="{BCF1AEDA-04E7-4928-9A61-9A46ACD635FF}"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36F-4342-BDF9-90343FE1EE5E}"/>
                </c:ext>
              </c:extLst>
            </c:dLbl>
            <c:dLbl>
              <c:idx val="4"/>
              <c:tx>
                <c:rich>
                  <a:bodyPr/>
                  <a:lstStyle/>
                  <a:p>
                    <a:fld id="{69C6B95D-BA46-4D3E-94BB-C9C82555BC41}"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36F-4342-BDF9-90343FE1EE5E}"/>
                </c:ext>
              </c:extLst>
            </c:dLbl>
            <c:dLbl>
              <c:idx val="5"/>
              <c:tx>
                <c:rich>
                  <a:bodyPr/>
                  <a:lstStyle/>
                  <a:p>
                    <a:fld id="{66A99D6E-78A1-452C-82B5-0E8BC0DF4AEB}"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36F-4342-BDF9-90343FE1EE5E}"/>
                </c:ext>
              </c:extLst>
            </c:dLbl>
            <c:dLbl>
              <c:idx val="6"/>
              <c:tx>
                <c:rich>
                  <a:bodyPr/>
                  <a:lstStyle/>
                  <a:p>
                    <a:fld id="{497BC6F3-9B95-49BD-A7D8-BD1E2EBB55ED}"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36F-4342-BDF9-90343FE1EE5E}"/>
                </c:ext>
              </c:extLst>
            </c:dLbl>
            <c:dLbl>
              <c:idx val="7"/>
              <c:tx>
                <c:rich>
                  <a:bodyPr/>
                  <a:lstStyle/>
                  <a:p>
                    <a:fld id="{F002D9C1-EA9C-4D3D-81EB-70B503FAC12A}"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36F-4342-BDF9-90343FE1EE5E}"/>
                </c:ext>
              </c:extLst>
            </c:dLbl>
            <c:dLbl>
              <c:idx val="8"/>
              <c:tx>
                <c:rich>
                  <a:bodyPr/>
                  <a:lstStyle/>
                  <a:p>
                    <a:fld id="{1F3AAB46-757E-4A44-BBF5-DC07BD4E13B0}"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36F-4342-BDF9-90343FE1EE5E}"/>
                </c:ext>
              </c:extLst>
            </c:dLbl>
            <c:dLbl>
              <c:idx val="9"/>
              <c:tx>
                <c:rich>
                  <a:bodyPr/>
                  <a:lstStyle/>
                  <a:p>
                    <a:fld id="{1F4ADD6D-0CB2-4C58-B6BC-C5656C34219F}"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36F-4342-BDF9-90343FE1EE5E}"/>
                </c:ext>
              </c:extLst>
            </c:dLbl>
            <c:dLbl>
              <c:idx val="10"/>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36F-4342-BDF9-90343FE1EE5E}"/>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'10'!$H$10:$H$20</c:f>
              <c:strCache>
                <c:ptCount val="11"/>
                <c:pt idx="0">
                  <c:v>Health insurance</c:v>
                </c:pt>
                <c:pt idx="1">
                  <c:v>Comprehensive coverage</c:v>
                </c:pt>
                <c:pt idx="2">
                  <c:v>MTPL*</c:v>
                </c:pt>
                <c:pt idx="3">
                  <c:v>Life insurance</c:v>
                </c:pt>
                <c:pt idx="4">
                  <c:v>Rroperty and fire risks</c:v>
                </c:pt>
                <c:pt idx="5">
                  <c:v>Green Card**</c:v>
                </c:pt>
                <c:pt idx="6">
                  <c:v>Liability</c:v>
                </c:pt>
                <c:pt idx="7">
                  <c:v>Accident insurance</c:v>
                </c:pt>
                <c:pt idx="8">
                  <c:v>Financial exposure</c:v>
                </c:pt>
                <c:pt idx="9">
                  <c:v>Cargo and luggage</c:v>
                </c:pt>
                <c:pt idx="10">
                  <c:v>Other</c:v>
                </c:pt>
              </c:strCache>
            </c:strRef>
          </c:cat>
          <c:val>
            <c:numRef>
              <c:f>'10'!$J$10:$J$20</c:f>
              <c:numCache>
                <c:formatCode>_-* #\ ##0.0_-;\-* #\ ##0.0_-;_-* "-"??_-;_-@_-</c:formatCode>
                <c:ptCount val="11"/>
                <c:pt idx="0">
                  <c:v>2465.62</c:v>
                </c:pt>
                <c:pt idx="1">
                  <c:v>2161.15</c:v>
                </c:pt>
                <c:pt idx="2">
                  <c:v>1314.36</c:v>
                </c:pt>
                <c:pt idx="3">
                  <c:v>1283.49</c:v>
                </c:pt>
                <c:pt idx="4">
                  <c:v>1184.43</c:v>
                </c:pt>
                <c:pt idx="5">
                  <c:v>478.65</c:v>
                </c:pt>
                <c:pt idx="6">
                  <c:v>435.99</c:v>
                </c:pt>
                <c:pt idx="7">
                  <c:v>395.04</c:v>
                </c:pt>
                <c:pt idx="8">
                  <c:v>487.87</c:v>
                </c:pt>
                <c:pt idx="9">
                  <c:v>288.77</c:v>
                </c:pt>
                <c:pt idx="10">
                  <c:v>227.12</c:v>
                </c:pt>
              </c:numCache>
            </c:numRef>
          </c:val>
          <c:extLst>
            <c:ext xmlns:c15="http://schemas.microsoft.com/office/drawing/2012/chart" uri="{02D57815-91ED-43cb-92C2-25804820EDAC}">
              <c15:datalabelsRange>
                <c15:f>'10'!$L$10:$L$19</c15:f>
                <c15:dlblRangeCache>
                  <c:ptCount val="10"/>
                </c15:dlblRangeCache>
              </c15:datalabelsRange>
            </c:ext>
            <c:ext xmlns:c16="http://schemas.microsoft.com/office/drawing/2014/chart" uri="{C3380CC4-5D6E-409C-BE32-E72D297353CC}">
              <c16:uniqueId val="{0000000B-B36F-4342-BDF9-90343FE1EE5E}"/>
            </c:ext>
          </c:extLst>
        </c:ser>
        <c:ser>
          <c:idx val="1"/>
          <c:order val="1"/>
          <c:tx>
            <c:strRef>
              <c:f>'10'!$K$8</c:f>
              <c:strCache>
                <c:ptCount val="1"/>
                <c:pt idx="0">
                  <c:v>Q1.22</c:v>
                </c:pt>
              </c:strCache>
            </c:strRef>
          </c:tx>
          <c:spPr>
            <a:solidFill>
              <a:srgbClr val="91C864"/>
            </a:solidFill>
            <a:ln>
              <a:noFill/>
            </a:ln>
            <a:effectLst/>
          </c:spPr>
          <c:invertIfNegative val="0"/>
          <c:cat>
            <c:strRef>
              <c:f>'10'!$H$10:$H$20</c:f>
              <c:strCache>
                <c:ptCount val="11"/>
                <c:pt idx="0">
                  <c:v>Health insurance</c:v>
                </c:pt>
                <c:pt idx="1">
                  <c:v>Comprehensive coverage</c:v>
                </c:pt>
                <c:pt idx="2">
                  <c:v>MTPL*</c:v>
                </c:pt>
                <c:pt idx="3">
                  <c:v>Life insurance</c:v>
                </c:pt>
                <c:pt idx="4">
                  <c:v>Rroperty and fire risks</c:v>
                </c:pt>
                <c:pt idx="5">
                  <c:v>Green Card**</c:v>
                </c:pt>
                <c:pt idx="6">
                  <c:v>Liability</c:v>
                </c:pt>
                <c:pt idx="7">
                  <c:v>Accident insurance</c:v>
                </c:pt>
                <c:pt idx="8">
                  <c:v>Financial exposure</c:v>
                </c:pt>
                <c:pt idx="9">
                  <c:v>Cargo and luggage</c:v>
                </c:pt>
                <c:pt idx="10">
                  <c:v>Other</c:v>
                </c:pt>
              </c:strCache>
            </c:strRef>
          </c:cat>
          <c:val>
            <c:numRef>
              <c:f>'10'!$K$10:$K$20</c:f>
              <c:numCache>
                <c:formatCode>_-* #\ ##0.0_-;\-* #\ ##0.0_-;_-* "-"??_-;_-@_-</c:formatCode>
                <c:ptCount val="11"/>
                <c:pt idx="0">
                  <c:v>2411.41</c:v>
                </c:pt>
                <c:pt idx="1">
                  <c:v>1704.37</c:v>
                </c:pt>
                <c:pt idx="2">
                  <c:v>1196.5899999999999</c:v>
                </c:pt>
                <c:pt idx="3">
                  <c:v>1304.05</c:v>
                </c:pt>
                <c:pt idx="4">
                  <c:v>798.82</c:v>
                </c:pt>
                <c:pt idx="5">
                  <c:v>641.05999999999995</c:v>
                </c:pt>
                <c:pt idx="6">
                  <c:v>473.82</c:v>
                </c:pt>
                <c:pt idx="7">
                  <c:v>369.64</c:v>
                </c:pt>
                <c:pt idx="8">
                  <c:v>269.3</c:v>
                </c:pt>
                <c:pt idx="9">
                  <c:v>209.63</c:v>
                </c:pt>
                <c:pt idx="10">
                  <c:v>148.59</c:v>
                </c:pt>
              </c:numCache>
            </c:numRef>
          </c:val>
          <c:extLst>
            <c:ext xmlns:c16="http://schemas.microsoft.com/office/drawing/2014/chart" uri="{C3380CC4-5D6E-409C-BE32-E72D297353CC}">
              <c16:uniqueId val="{0000000C-B36F-4342-BDF9-90343FE1EE5E}"/>
            </c:ext>
          </c:extLst>
        </c:ser>
        <c:dLbls>
          <c:showLegendKey val="0"/>
          <c:showVal val="0"/>
          <c:showCatName val="0"/>
          <c:showSerName val="0"/>
          <c:showPercent val="0"/>
          <c:showBubbleSize val="0"/>
        </c:dLbls>
        <c:gapWidth val="5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max val="2500"/>
        </c:scaling>
        <c:delete val="0"/>
        <c:axPos val="b"/>
        <c:numFmt formatCode="#,##0.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dispUnits>
          <c:builtInUnit val="thousands"/>
        </c:dispUnits>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3200392044089477"/>
          <c:w val="1"/>
          <c:h val="0.1679960795591051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19346405228757"/>
          <c:y val="4.9626767676767679E-2"/>
          <c:w val="0.82232058823529408"/>
          <c:h val="0.72131666666666672"/>
        </c:manualLayout>
      </c:layout>
      <c:lineChart>
        <c:grouping val="standard"/>
        <c:varyColors val="0"/>
        <c:ser>
          <c:idx val="0"/>
          <c:order val="0"/>
          <c:tx>
            <c:strRef>
              <c:f>'11'!$H$12</c:f>
              <c:strCache>
                <c:ptCount val="1"/>
                <c:pt idx="0">
                  <c:v>Life</c:v>
                </c:pt>
              </c:strCache>
            </c:strRef>
          </c:tx>
          <c:spPr>
            <a:ln w="25400" cap="rnd">
              <a:solidFill>
                <a:srgbClr val="057D46"/>
              </a:solidFill>
              <a:round/>
            </a:ln>
            <a:effectLst/>
          </c:spPr>
          <c:marker>
            <c:symbol val="none"/>
          </c:marker>
          <c:cat>
            <c:strRef>
              <c:f>'11'!$I$11:$U$11</c:f>
              <c:strCache>
                <c:ptCount val="13"/>
                <c:pt idx="0">
                  <c:v>I.19</c:v>
                </c:pt>
                <c:pt idx="1">
                  <c:v>ІІ.19</c:v>
                </c:pt>
                <c:pt idx="2">
                  <c:v>III.19</c:v>
                </c:pt>
                <c:pt idx="3">
                  <c:v>IV.19</c:v>
                </c:pt>
                <c:pt idx="4">
                  <c:v>I.20</c:v>
                </c:pt>
                <c:pt idx="5">
                  <c:v>ІІ.20</c:v>
                </c:pt>
                <c:pt idx="6">
                  <c:v>III.20</c:v>
                </c:pt>
                <c:pt idx="7">
                  <c:v>IV.20</c:v>
                </c:pt>
                <c:pt idx="8">
                  <c:v>I.21</c:v>
                </c:pt>
                <c:pt idx="9">
                  <c:v>ІІ.21</c:v>
                </c:pt>
                <c:pt idx="10">
                  <c:v>III.21</c:v>
                </c:pt>
                <c:pt idx="11">
                  <c:v>IV.21</c:v>
                </c:pt>
                <c:pt idx="12">
                  <c:v>I.22</c:v>
                </c:pt>
              </c:strCache>
            </c:strRef>
          </c:cat>
          <c:val>
            <c:numRef>
              <c:f>'11'!$I$12:$U$12</c:f>
              <c:numCache>
                <c:formatCode>0%</c:formatCode>
                <c:ptCount val="13"/>
                <c:pt idx="0">
                  <c:v>1</c:v>
                </c:pt>
                <c:pt idx="1">
                  <c:v>1.0469999999999999</c:v>
                </c:pt>
                <c:pt idx="2">
                  <c:v>1.1778999999999999</c:v>
                </c:pt>
                <c:pt idx="3">
                  <c:v>1.3049999999999999</c:v>
                </c:pt>
                <c:pt idx="4">
                  <c:v>1.2270000000000001</c:v>
                </c:pt>
                <c:pt idx="5">
                  <c:v>1.0189999999999999</c:v>
                </c:pt>
                <c:pt idx="6">
                  <c:v>1.2478</c:v>
                </c:pt>
                <c:pt idx="7">
                  <c:v>1.4182999999999999</c:v>
                </c:pt>
                <c:pt idx="8">
                  <c:v>1.3059000000000001</c:v>
                </c:pt>
                <c:pt idx="9">
                  <c:v>1.3375999999999999</c:v>
                </c:pt>
                <c:pt idx="10">
                  <c:v>1.4524999999999999</c:v>
                </c:pt>
                <c:pt idx="11">
                  <c:v>1.6662999999999999</c:v>
                </c:pt>
                <c:pt idx="12">
                  <c:v>1.2793000000000001</c:v>
                </c:pt>
              </c:numCache>
            </c:numRef>
          </c:val>
          <c:smooth val="0"/>
          <c:extLst>
            <c:ext xmlns:c16="http://schemas.microsoft.com/office/drawing/2014/chart" uri="{C3380CC4-5D6E-409C-BE32-E72D297353CC}">
              <c16:uniqueId val="{00000000-9367-48D6-9B1A-F9DB608D4239}"/>
            </c:ext>
          </c:extLst>
        </c:ser>
        <c:ser>
          <c:idx val="2"/>
          <c:order val="1"/>
          <c:tx>
            <c:strRef>
              <c:f>'11'!$H$13</c:f>
              <c:strCache>
                <c:ptCount val="1"/>
                <c:pt idx="0">
                  <c:v>Non-Life</c:v>
                </c:pt>
              </c:strCache>
            </c:strRef>
          </c:tx>
          <c:spPr>
            <a:ln w="25400" cap="rnd">
              <a:solidFill>
                <a:srgbClr val="7D0532"/>
              </a:solidFill>
              <a:round/>
            </a:ln>
            <a:effectLst/>
          </c:spPr>
          <c:marker>
            <c:symbol val="none"/>
          </c:marker>
          <c:cat>
            <c:strRef>
              <c:f>'11'!$I$11:$U$11</c:f>
              <c:strCache>
                <c:ptCount val="13"/>
                <c:pt idx="0">
                  <c:v>I.19</c:v>
                </c:pt>
                <c:pt idx="1">
                  <c:v>ІІ.19</c:v>
                </c:pt>
                <c:pt idx="2">
                  <c:v>III.19</c:v>
                </c:pt>
                <c:pt idx="3">
                  <c:v>IV.19</c:v>
                </c:pt>
                <c:pt idx="4">
                  <c:v>I.20</c:v>
                </c:pt>
                <c:pt idx="5">
                  <c:v>ІІ.20</c:v>
                </c:pt>
                <c:pt idx="6">
                  <c:v>III.20</c:v>
                </c:pt>
                <c:pt idx="7">
                  <c:v>IV.20</c:v>
                </c:pt>
                <c:pt idx="8">
                  <c:v>I.21</c:v>
                </c:pt>
                <c:pt idx="9">
                  <c:v>ІІ.21</c:v>
                </c:pt>
                <c:pt idx="10">
                  <c:v>III.21</c:v>
                </c:pt>
                <c:pt idx="11">
                  <c:v>IV.21</c:v>
                </c:pt>
                <c:pt idx="12">
                  <c:v>I.22</c:v>
                </c:pt>
              </c:strCache>
            </c:strRef>
          </c:cat>
          <c:val>
            <c:numRef>
              <c:f>'11'!$I$13:$U$13</c:f>
              <c:numCache>
                <c:formatCode>0%</c:formatCode>
                <c:ptCount val="13"/>
                <c:pt idx="0">
                  <c:v>1</c:v>
                </c:pt>
                <c:pt idx="1">
                  <c:v>1.0979000000000001</c:v>
                </c:pt>
                <c:pt idx="2">
                  <c:v>1.0359</c:v>
                </c:pt>
                <c:pt idx="3">
                  <c:v>0.99180000000000001</c:v>
                </c:pt>
                <c:pt idx="4">
                  <c:v>0.99209999999999998</c:v>
                </c:pt>
                <c:pt idx="5">
                  <c:v>0.96009999999999995</c:v>
                </c:pt>
                <c:pt idx="6">
                  <c:v>1.0762</c:v>
                </c:pt>
                <c:pt idx="7">
                  <c:v>1.1204000000000001</c:v>
                </c:pt>
                <c:pt idx="8">
                  <c:v>1.1278999999999999</c:v>
                </c:pt>
                <c:pt idx="9">
                  <c:v>1.2263999999999999</c:v>
                </c:pt>
                <c:pt idx="10">
                  <c:v>1.2789999999999999</c:v>
                </c:pt>
                <c:pt idx="11">
                  <c:v>1.2542862619678059</c:v>
                </c:pt>
                <c:pt idx="12">
                  <c:v>0.92853205638702108</c:v>
                </c:pt>
              </c:numCache>
            </c:numRef>
          </c:val>
          <c:smooth val="0"/>
          <c:extLst>
            <c:ext xmlns:c16="http://schemas.microsoft.com/office/drawing/2014/chart" uri="{C3380CC4-5D6E-409C-BE32-E72D297353CC}">
              <c16:uniqueId val="{00000001-9367-48D6-9B1A-F9DB608D4239}"/>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LblSkip val="2"/>
        <c:noMultiLvlLbl val="0"/>
      </c:catAx>
      <c:valAx>
        <c:axId val="766327983"/>
        <c:scaling>
          <c:orientation val="minMax"/>
          <c:min val="0.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6976363636363629"/>
          <c:w val="1"/>
          <c:h val="0.127793939393939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19346405228757"/>
          <c:y val="4.9626767676767679E-2"/>
          <c:w val="0.82232058823529408"/>
          <c:h val="0.72131666666666672"/>
        </c:manualLayout>
      </c:layout>
      <c:lineChart>
        <c:grouping val="standard"/>
        <c:varyColors val="0"/>
        <c:ser>
          <c:idx val="0"/>
          <c:order val="0"/>
          <c:tx>
            <c:strRef>
              <c:f>'11'!$H$12</c:f>
              <c:strCache>
                <c:ptCount val="1"/>
                <c:pt idx="0">
                  <c:v>Life</c:v>
                </c:pt>
              </c:strCache>
            </c:strRef>
          </c:tx>
          <c:spPr>
            <a:ln w="25400" cap="rnd">
              <a:solidFill>
                <a:srgbClr val="057D46"/>
              </a:solidFill>
              <a:round/>
            </a:ln>
            <a:effectLst/>
          </c:spPr>
          <c:marker>
            <c:symbol val="none"/>
          </c:marker>
          <c:cat>
            <c:strRef>
              <c:f>'11'!$I$10:$U$10</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'11'!$I$12:$U$12</c:f>
              <c:numCache>
                <c:formatCode>0%</c:formatCode>
                <c:ptCount val="13"/>
                <c:pt idx="0">
                  <c:v>1</c:v>
                </c:pt>
                <c:pt idx="1">
                  <c:v>1.0469999999999999</c:v>
                </c:pt>
                <c:pt idx="2">
                  <c:v>1.1778999999999999</c:v>
                </c:pt>
                <c:pt idx="3">
                  <c:v>1.3049999999999999</c:v>
                </c:pt>
                <c:pt idx="4">
                  <c:v>1.2270000000000001</c:v>
                </c:pt>
                <c:pt idx="5">
                  <c:v>1.0189999999999999</c:v>
                </c:pt>
                <c:pt idx="6">
                  <c:v>1.2478</c:v>
                </c:pt>
                <c:pt idx="7">
                  <c:v>1.4182999999999999</c:v>
                </c:pt>
                <c:pt idx="8">
                  <c:v>1.3059000000000001</c:v>
                </c:pt>
                <c:pt idx="9">
                  <c:v>1.3375999999999999</c:v>
                </c:pt>
                <c:pt idx="10">
                  <c:v>1.4524999999999999</c:v>
                </c:pt>
                <c:pt idx="11">
                  <c:v>1.6662999999999999</c:v>
                </c:pt>
                <c:pt idx="12">
                  <c:v>1.2793000000000001</c:v>
                </c:pt>
              </c:numCache>
            </c:numRef>
          </c:val>
          <c:smooth val="0"/>
          <c:extLst>
            <c:ext xmlns:c16="http://schemas.microsoft.com/office/drawing/2014/chart" uri="{C3380CC4-5D6E-409C-BE32-E72D297353CC}">
              <c16:uniqueId val="{00000000-F3AA-4D1C-BBB4-842F056E5F3D}"/>
            </c:ext>
          </c:extLst>
        </c:ser>
        <c:ser>
          <c:idx val="2"/>
          <c:order val="1"/>
          <c:tx>
            <c:strRef>
              <c:f>'11'!$H$13</c:f>
              <c:strCache>
                <c:ptCount val="1"/>
                <c:pt idx="0">
                  <c:v>Non-Life</c:v>
                </c:pt>
              </c:strCache>
            </c:strRef>
          </c:tx>
          <c:spPr>
            <a:ln w="25400" cap="rnd">
              <a:solidFill>
                <a:srgbClr val="7D0532"/>
              </a:solidFill>
              <a:round/>
            </a:ln>
            <a:effectLst/>
          </c:spPr>
          <c:marker>
            <c:symbol val="none"/>
          </c:marker>
          <c:cat>
            <c:strRef>
              <c:f>'11'!$I$10:$U$10</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'11'!$I$13:$U$13</c:f>
              <c:numCache>
                <c:formatCode>0%</c:formatCode>
                <c:ptCount val="13"/>
                <c:pt idx="0">
                  <c:v>1</c:v>
                </c:pt>
                <c:pt idx="1">
                  <c:v>1.0979000000000001</c:v>
                </c:pt>
                <c:pt idx="2">
                  <c:v>1.0359</c:v>
                </c:pt>
                <c:pt idx="3">
                  <c:v>0.99180000000000001</c:v>
                </c:pt>
                <c:pt idx="4">
                  <c:v>0.99209999999999998</c:v>
                </c:pt>
                <c:pt idx="5">
                  <c:v>0.96009999999999995</c:v>
                </c:pt>
                <c:pt idx="6">
                  <c:v>1.0762</c:v>
                </c:pt>
                <c:pt idx="7">
                  <c:v>1.1204000000000001</c:v>
                </c:pt>
                <c:pt idx="8">
                  <c:v>1.1278999999999999</c:v>
                </c:pt>
                <c:pt idx="9">
                  <c:v>1.2263999999999999</c:v>
                </c:pt>
                <c:pt idx="10">
                  <c:v>1.2789999999999999</c:v>
                </c:pt>
                <c:pt idx="11">
                  <c:v>1.2542862619678059</c:v>
                </c:pt>
                <c:pt idx="12">
                  <c:v>0.92853205638702108</c:v>
                </c:pt>
              </c:numCache>
            </c:numRef>
          </c:val>
          <c:smooth val="0"/>
          <c:extLst>
            <c:ext xmlns:c16="http://schemas.microsoft.com/office/drawing/2014/chart" uri="{C3380CC4-5D6E-409C-BE32-E72D297353CC}">
              <c16:uniqueId val="{00000001-F3AA-4D1C-BBB4-842F056E5F3D}"/>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LblSkip val="2"/>
        <c:noMultiLvlLbl val="0"/>
      </c:catAx>
      <c:valAx>
        <c:axId val="766327983"/>
        <c:scaling>
          <c:orientation val="minMax"/>
          <c:min val="0.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6976363636363629"/>
          <c:w val="1"/>
          <c:h val="0.127793939393939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61209150326798"/>
          <c:y val="2.3803708701466017E-2"/>
          <c:w val="0.85599019607843141"/>
          <c:h val="0.77579027777777787"/>
        </c:manualLayout>
      </c:layout>
      <c:lineChart>
        <c:grouping val="standard"/>
        <c:varyColors val="0"/>
        <c:ser>
          <c:idx val="2"/>
          <c:order val="0"/>
          <c:tx>
            <c:strRef>
              <c:f>'12'!$H$12</c:f>
              <c:strCache>
                <c:ptCount val="1"/>
                <c:pt idx="0">
                  <c:v>Non-Life ФО</c:v>
                </c:pt>
              </c:strCache>
            </c:strRef>
          </c:tx>
          <c:spPr>
            <a:ln w="25400" cap="rnd" cmpd="sng">
              <a:solidFill>
                <a:srgbClr val="91C864"/>
              </a:solidFill>
              <a:prstDash val="solid"/>
              <a:round/>
            </a:ln>
            <a:effectLst/>
          </c:spPr>
          <c:marker>
            <c:symbol val="none"/>
          </c:marker>
          <c:cat>
            <c:strRef>
              <c:f>'12'!$I$11:$U$11</c:f>
              <c:strCache>
                <c:ptCount val="13"/>
                <c:pt idx="0">
                  <c:v>I.19</c:v>
                </c:pt>
                <c:pt idx="1">
                  <c:v>ІІ.19</c:v>
                </c:pt>
                <c:pt idx="2">
                  <c:v>III.19</c:v>
                </c:pt>
                <c:pt idx="3">
                  <c:v>IV.19</c:v>
                </c:pt>
                <c:pt idx="4">
                  <c:v>I.20</c:v>
                </c:pt>
                <c:pt idx="5">
                  <c:v>ІІ.20</c:v>
                </c:pt>
                <c:pt idx="6">
                  <c:v>III.20</c:v>
                </c:pt>
                <c:pt idx="7">
                  <c:v>IV.20</c:v>
                </c:pt>
                <c:pt idx="8">
                  <c:v>I.21</c:v>
                </c:pt>
                <c:pt idx="9">
                  <c:v>ІІ.21</c:v>
                </c:pt>
                <c:pt idx="10">
                  <c:v>III.21</c:v>
                </c:pt>
                <c:pt idx="11">
                  <c:v>IV.21</c:v>
                </c:pt>
                <c:pt idx="12">
                  <c:v>I.22</c:v>
                </c:pt>
              </c:strCache>
            </c:strRef>
          </c:cat>
          <c:val>
            <c:numRef>
              <c:f>'12'!$I$12:$U$12</c:f>
              <c:numCache>
                <c:formatCode>0%</c:formatCode>
                <c:ptCount val="13"/>
                <c:pt idx="0">
                  <c:v>1</c:v>
                </c:pt>
                <c:pt idx="1">
                  <c:v>1.1072</c:v>
                </c:pt>
                <c:pt idx="2">
                  <c:v>1.1778</c:v>
                </c:pt>
                <c:pt idx="3">
                  <c:v>1.1629</c:v>
                </c:pt>
                <c:pt idx="4">
                  <c:v>1.0952999999999999</c:v>
                </c:pt>
                <c:pt idx="5">
                  <c:v>1.0063</c:v>
                </c:pt>
                <c:pt idx="6">
                  <c:v>1.2611000000000001</c:v>
                </c:pt>
                <c:pt idx="7">
                  <c:v>1.2468999999999999</c:v>
                </c:pt>
                <c:pt idx="8">
                  <c:v>1.2790999999999999</c:v>
                </c:pt>
                <c:pt idx="9">
                  <c:v>1.4100999999999999</c:v>
                </c:pt>
                <c:pt idx="10">
                  <c:v>1.5670999999999999</c:v>
                </c:pt>
                <c:pt idx="11">
                  <c:v>1.497061551756756</c:v>
                </c:pt>
                <c:pt idx="12">
                  <c:v>1.1532451704443978</c:v>
                </c:pt>
              </c:numCache>
            </c:numRef>
          </c:val>
          <c:smooth val="0"/>
          <c:extLst>
            <c:ext xmlns:c16="http://schemas.microsoft.com/office/drawing/2014/chart" uri="{C3380CC4-5D6E-409C-BE32-E72D297353CC}">
              <c16:uniqueId val="{00000000-2A60-4642-9370-418829DA49F6}"/>
            </c:ext>
          </c:extLst>
        </c:ser>
        <c:ser>
          <c:idx val="3"/>
          <c:order val="1"/>
          <c:tx>
            <c:strRef>
              <c:f>'12'!$H$13</c:f>
              <c:strCache>
                <c:ptCount val="1"/>
                <c:pt idx="0">
                  <c:v>Non-Life ЮО</c:v>
                </c:pt>
              </c:strCache>
            </c:strRef>
          </c:tx>
          <c:spPr>
            <a:ln w="25400" cap="rnd" cmpd="sng">
              <a:solidFill>
                <a:srgbClr val="057D46"/>
              </a:solidFill>
              <a:prstDash val="solid"/>
              <a:round/>
            </a:ln>
            <a:effectLst/>
          </c:spPr>
          <c:marker>
            <c:symbol val="none"/>
          </c:marker>
          <c:cat>
            <c:strRef>
              <c:f>'12'!$I$11:$U$11</c:f>
              <c:strCache>
                <c:ptCount val="13"/>
                <c:pt idx="0">
                  <c:v>I.19</c:v>
                </c:pt>
                <c:pt idx="1">
                  <c:v>ІІ.19</c:v>
                </c:pt>
                <c:pt idx="2">
                  <c:v>III.19</c:v>
                </c:pt>
                <c:pt idx="3">
                  <c:v>IV.19</c:v>
                </c:pt>
                <c:pt idx="4">
                  <c:v>I.20</c:v>
                </c:pt>
                <c:pt idx="5">
                  <c:v>ІІ.20</c:v>
                </c:pt>
                <c:pt idx="6">
                  <c:v>III.20</c:v>
                </c:pt>
                <c:pt idx="7">
                  <c:v>IV.20</c:v>
                </c:pt>
                <c:pt idx="8">
                  <c:v>I.21</c:v>
                </c:pt>
                <c:pt idx="9">
                  <c:v>ІІ.21</c:v>
                </c:pt>
                <c:pt idx="10">
                  <c:v>III.21</c:v>
                </c:pt>
                <c:pt idx="11">
                  <c:v>IV.21</c:v>
                </c:pt>
                <c:pt idx="12">
                  <c:v>I.22</c:v>
                </c:pt>
              </c:strCache>
            </c:strRef>
          </c:cat>
          <c:val>
            <c:numRef>
              <c:f>'12'!$I$13:$U$13</c:f>
              <c:numCache>
                <c:formatCode>0%</c:formatCode>
                <c:ptCount val="13"/>
                <c:pt idx="0">
                  <c:v>1</c:v>
                </c:pt>
                <c:pt idx="1">
                  <c:v>1.0904</c:v>
                </c:pt>
                <c:pt idx="2">
                  <c:v>0.92290000000000005</c:v>
                </c:pt>
                <c:pt idx="3">
                  <c:v>0.85550000000000004</c:v>
                </c:pt>
                <c:pt idx="4">
                  <c:v>0.90980000000000005</c:v>
                </c:pt>
                <c:pt idx="5">
                  <c:v>0.9234</c:v>
                </c:pt>
                <c:pt idx="6">
                  <c:v>0.92879999999999996</c:v>
                </c:pt>
                <c:pt idx="7">
                  <c:v>1.0196000000000001</c:v>
                </c:pt>
                <c:pt idx="8">
                  <c:v>1.0075000000000001</c:v>
                </c:pt>
                <c:pt idx="9">
                  <c:v>1.08</c:v>
                </c:pt>
                <c:pt idx="10">
                  <c:v>1.0496000000000001</c:v>
                </c:pt>
                <c:pt idx="11">
                  <c:v>1.0624059969995479</c:v>
                </c:pt>
                <c:pt idx="12">
                  <c:v>0.74881728960830829</c:v>
                </c:pt>
              </c:numCache>
            </c:numRef>
          </c:val>
          <c:smooth val="0"/>
          <c:extLst>
            <c:ext xmlns:c16="http://schemas.microsoft.com/office/drawing/2014/chart" uri="{C3380CC4-5D6E-409C-BE32-E72D297353CC}">
              <c16:uniqueId val="{00000001-2A60-4642-9370-418829DA49F6}"/>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LblSkip val="2"/>
        <c:noMultiLvlLbl val="0"/>
      </c:catAx>
      <c:valAx>
        <c:axId val="766327983"/>
        <c:scaling>
          <c:orientation val="minMax"/>
          <c:min val="0.70000000000000007"/>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8526481481481467"/>
          <c:w val="1"/>
          <c:h val="0.1106898148148148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61209150326798"/>
          <c:y val="2.3803708701466017E-2"/>
          <c:w val="0.85599019607843141"/>
          <c:h val="0.77579027777777787"/>
        </c:manualLayout>
      </c:layout>
      <c:lineChart>
        <c:grouping val="standard"/>
        <c:varyColors val="0"/>
        <c:ser>
          <c:idx val="2"/>
          <c:order val="0"/>
          <c:tx>
            <c:strRef>
              <c:f>'12'!$G$12</c:f>
              <c:strCache>
                <c:ptCount val="1"/>
                <c:pt idx="0">
                  <c:v>Non-Life Individuals</c:v>
                </c:pt>
              </c:strCache>
            </c:strRef>
          </c:tx>
          <c:spPr>
            <a:ln w="25400" cap="rnd" cmpd="sng">
              <a:solidFill>
                <a:srgbClr val="91C864"/>
              </a:solidFill>
              <a:prstDash val="solid"/>
              <a:round/>
            </a:ln>
            <a:effectLst/>
          </c:spPr>
          <c:marker>
            <c:symbol val="none"/>
          </c:marker>
          <c:cat>
            <c:strRef>
              <c:f>'12'!$I$10:$U$10</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'12'!$I$12:$U$12</c:f>
              <c:numCache>
                <c:formatCode>0%</c:formatCode>
                <c:ptCount val="13"/>
                <c:pt idx="0">
                  <c:v>1</c:v>
                </c:pt>
                <c:pt idx="1">
                  <c:v>1.1072</c:v>
                </c:pt>
                <c:pt idx="2">
                  <c:v>1.1778</c:v>
                </c:pt>
                <c:pt idx="3">
                  <c:v>1.1629</c:v>
                </c:pt>
                <c:pt idx="4">
                  <c:v>1.0952999999999999</c:v>
                </c:pt>
                <c:pt idx="5">
                  <c:v>1.0063</c:v>
                </c:pt>
                <c:pt idx="6">
                  <c:v>1.2611000000000001</c:v>
                </c:pt>
                <c:pt idx="7">
                  <c:v>1.2468999999999999</c:v>
                </c:pt>
                <c:pt idx="8">
                  <c:v>1.2790999999999999</c:v>
                </c:pt>
                <c:pt idx="9">
                  <c:v>1.4100999999999999</c:v>
                </c:pt>
                <c:pt idx="10">
                  <c:v>1.5670999999999999</c:v>
                </c:pt>
                <c:pt idx="11">
                  <c:v>1.497061551756756</c:v>
                </c:pt>
                <c:pt idx="12">
                  <c:v>1.1532451704443978</c:v>
                </c:pt>
              </c:numCache>
            </c:numRef>
          </c:val>
          <c:smooth val="0"/>
          <c:extLst>
            <c:ext xmlns:c16="http://schemas.microsoft.com/office/drawing/2014/chart" uri="{C3380CC4-5D6E-409C-BE32-E72D297353CC}">
              <c16:uniqueId val="{00000000-BBC3-4DDF-93D3-4AD2D8F5E13A}"/>
            </c:ext>
          </c:extLst>
        </c:ser>
        <c:ser>
          <c:idx val="3"/>
          <c:order val="1"/>
          <c:tx>
            <c:strRef>
              <c:f>'12'!$G$13</c:f>
              <c:strCache>
                <c:ptCount val="1"/>
                <c:pt idx="0">
                  <c:v>Non-Life LE*</c:v>
                </c:pt>
              </c:strCache>
            </c:strRef>
          </c:tx>
          <c:spPr>
            <a:ln w="25400" cap="rnd" cmpd="sng">
              <a:solidFill>
                <a:srgbClr val="057D46"/>
              </a:solidFill>
              <a:prstDash val="solid"/>
              <a:round/>
            </a:ln>
            <a:effectLst/>
          </c:spPr>
          <c:marker>
            <c:symbol val="none"/>
          </c:marker>
          <c:cat>
            <c:strRef>
              <c:f>'12'!$I$10:$U$10</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'12'!$I$13:$U$13</c:f>
              <c:numCache>
                <c:formatCode>0%</c:formatCode>
                <c:ptCount val="13"/>
                <c:pt idx="0">
                  <c:v>1</c:v>
                </c:pt>
                <c:pt idx="1">
                  <c:v>1.0904</c:v>
                </c:pt>
                <c:pt idx="2">
                  <c:v>0.92290000000000005</c:v>
                </c:pt>
                <c:pt idx="3">
                  <c:v>0.85550000000000004</c:v>
                </c:pt>
                <c:pt idx="4">
                  <c:v>0.90980000000000005</c:v>
                </c:pt>
                <c:pt idx="5">
                  <c:v>0.9234</c:v>
                </c:pt>
                <c:pt idx="6">
                  <c:v>0.92879999999999996</c:v>
                </c:pt>
                <c:pt idx="7">
                  <c:v>1.0196000000000001</c:v>
                </c:pt>
                <c:pt idx="8">
                  <c:v>1.0075000000000001</c:v>
                </c:pt>
                <c:pt idx="9">
                  <c:v>1.08</c:v>
                </c:pt>
                <c:pt idx="10">
                  <c:v>1.0496000000000001</c:v>
                </c:pt>
                <c:pt idx="11">
                  <c:v>1.0624059969995479</c:v>
                </c:pt>
                <c:pt idx="12">
                  <c:v>0.74881728960830829</c:v>
                </c:pt>
              </c:numCache>
            </c:numRef>
          </c:val>
          <c:smooth val="0"/>
          <c:extLst>
            <c:ext xmlns:c16="http://schemas.microsoft.com/office/drawing/2014/chart" uri="{C3380CC4-5D6E-409C-BE32-E72D297353CC}">
              <c16:uniqueId val="{00000001-BBC3-4DDF-93D3-4AD2D8F5E13A}"/>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noMultiLvlLbl val="0"/>
      </c:catAx>
      <c:valAx>
        <c:axId val="766327983"/>
        <c:scaling>
          <c:orientation val="minMax"/>
          <c:min val="0.70000000000000007"/>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8526481481481467"/>
          <c:w val="1"/>
          <c:h val="0.1106898148148148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08154926380226E-2"/>
          <c:y val="4.4375821713649052E-2"/>
          <c:w val="0.86189421046493619"/>
          <c:h val="0.61711626034022615"/>
        </c:manualLayout>
      </c:layout>
      <c:barChart>
        <c:barDir val="col"/>
        <c:grouping val="clustered"/>
        <c:varyColors val="0"/>
        <c:ser>
          <c:idx val="3"/>
          <c:order val="3"/>
          <c:tx>
            <c:strRef>
              <c:f>'13'!$H$12</c:f>
              <c:strCache>
                <c:ptCount val="1"/>
                <c:pt idx="0">
                  <c:v>Резерв збитків, млрд грн</c:v>
                </c:pt>
              </c:strCache>
            </c:strRef>
          </c:tx>
          <c:spPr>
            <a:solidFill>
              <a:srgbClr val="91C864"/>
            </a:solidFill>
            <a:ln w="25400" cmpd="sng">
              <a:noFill/>
              <a:prstDash val="solid"/>
            </a:ln>
            <a:effectLst/>
          </c:spPr>
          <c:invertIfNegative val="0"/>
          <c:cat>
            <c:strRef>
              <c:f>'13'!$I$11:$U$11</c:f>
              <c:strCache>
                <c:ptCount val="13"/>
                <c:pt idx="0">
                  <c:v>І.19</c:v>
                </c:pt>
                <c:pt idx="2">
                  <c:v>III.19</c:v>
                </c:pt>
                <c:pt idx="4">
                  <c:v>І.20</c:v>
                </c:pt>
                <c:pt idx="6">
                  <c:v>III.20</c:v>
                </c:pt>
                <c:pt idx="8">
                  <c:v>І.21</c:v>
                </c:pt>
                <c:pt idx="10">
                  <c:v>III.21</c:v>
                </c:pt>
                <c:pt idx="12">
                  <c:v>І.22</c:v>
                </c:pt>
              </c:strCache>
            </c:strRef>
          </c:cat>
          <c:val>
            <c:numRef>
              <c:f>'13'!$I$12:$U$12</c:f>
              <c:numCache>
                <c:formatCode>0.0</c:formatCode>
                <c:ptCount val="13"/>
                <c:pt idx="0">
                  <c:v>3.83</c:v>
                </c:pt>
                <c:pt idx="1">
                  <c:v>3.57</c:v>
                </c:pt>
                <c:pt idx="2">
                  <c:v>4.1900000000000004</c:v>
                </c:pt>
                <c:pt idx="3">
                  <c:v>3.73</c:v>
                </c:pt>
                <c:pt idx="4">
                  <c:v>3.61</c:v>
                </c:pt>
                <c:pt idx="5">
                  <c:v>2.91</c:v>
                </c:pt>
                <c:pt idx="6">
                  <c:v>2.71</c:v>
                </c:pt>
                <c:pt idx="7">
                  <c:v>5.86</c:v>
                </c:pt>
                <c:pt idx="8">
                  <c:v>5.18</c:v>
                </c:pt>
                <c:pt idx="9">
                  <c:v>4.78</c:v>
                </c:pt>
                <c:pt idx="10">
                  <c:v>4.43</c:v>
                </c:pt>
                <c:pt idx="11">
                  <c:v>4.42</c:v>
                </c:pt>
                <c:pt idx="12">
                  <c:v>4.84</c:v>
                </c:pt>
              </c:numCache>
            </c:numRef>
          </c:val>
          <c:extLst>
            <c:ext xmlns:c16="http://schemas.microsoft.com/office/drawing/2014/chart" uri="{C3380CC4-5D6E-409C-BE32-E72D297353CC}">
              <c16:uniqueId val="{00000000-2DB7-49C4-9403-06CADE6D6D19}"/>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'13'!$H$13</c:f>
              <c:strCache>
                <c:ptCount val="1"/>
                <c:pt idx="0">
                  <c:v>Резерви збитків до чистих премій (п. ш.)</c:v>
                </c:pt>
              </c:strCache>
            </c:strRef>
          </c:tx>
          <c:spPr>
            <a:ln w="25400" cap="rnd" cmpd="sng">
              <a:solidFill>
                <a:srgbClr val="057D46"/>
              </a:solidFill>
              <a:prstDash val="solid"/>
              <a:round/>
            </a:ln>
            <a:effectLst/>
          </c:spPr>
          <c:marker>
            <c:symbol val="none"/>
          </c:marker>
          <c:cat>
            <c:strRef>
              <c:f>'13'!$I$11:$U$11</c:f>
              <c:strCache>
                <c:ptCount val="13"/>
                <c:pt idx="0">
                  <c:v>І.19</c:v>
                </c:pt>
                <c:pt idx="2">
                  <c:v>III.19</c:v>
                </c:pt>
                <c:pt idx="4">
                  <c:v>І.20</c:v>
                </c:pt>
                <c:pt idx="6">
                  <c:v>III.20</c:v>
                </c:pt>
                <c:pt idx="8">
                  <c:v>І.21</c:v>
                </c:pt>
                <c:pt idx="10">
                  <c:v>III.21</c:v>
                </c:pt>
                <c:pt idx="12">
                  <c:v>І.22</c:v>
                </c:pt>
              </c:strCache>
            </c:strRef>
          </c:cat>
          <c:val>
            <c:numRef>
              <c:f>'13'!$I$13:$U$13</c:f>
              <c:numCache>
                <c:formatCode>0.0%</c:formatCode>
                <c:ptCount val="13"/>
                <c:pt idx="0">
                  <c:v>0.3543</c:v>
                </c:pt>
                <c:pt idx="1">
                  <c:v>0.34610000000000002</c:v>
                </c:pt>
                <c:pt idx="2">
                  <c:v>0.35649999999999998</c:v>
                </c:pt>
                <c:pt idx="3">
                  <c:v>0.40920000000000001</c:v>
                </c:pt>
                <c:pt idx="4">
                  <c:v>0.42699999999999999</c:v>
                </c:pt>
                <c:pt idx="5">
                  <c:v>0.49880000000000002</c:v>
                </c:pt>
                <c:pt idx="6">
                  <c:v>0.49909999999999999</c:v>
                </c:pt>
                <c:pt idx="7">
                  <c:v>0.55700000000000005</c:v>
                </c:pt>
                <c:pt idx="8">
                  <c:v>0.6351</c:v>
                </c:pt>
                <c:pt idx="9">
                  <c:v>0.61939999999999995</c:v>
                </c:pt>
                <c:pt idx="10">
                  <c:v>0.65939999999999999</c:v>
                </c:pt>
                <c:pt idx="11">
                  <c:v>0.63300000000000001</c:v>
                </c:pt>
                <c:pt idx="12">
                  <c:v>0.65600000000000003</c:v>
                </c:pt>
              </c:numCache>
            </c:numRef>
          </c:val>
          <c:smooth val="0"/>
          <c:extLst>
            <c:ext xmlns:c16="http://schemas.microsoft.com/office/drawing/2014/chart" uri="{C3380CC4-5D6E-409C-BE32-E72D297353CC}">
              <c16:uniqueId val="{00000001-2DB7-49C4-9403-06CADE6D6D19}"/>
            </c:ext>
          </c:extLst>
        </c:ser>
        <c:ser>
          <c:idx val="1"/>
          <c:order val="1"/>
          <c:tx>
            <c:strRef>
              <c:f>'13'!$H$14</c:f>
              <c:strCache>
                <c:ptCount val="1"/>
                <c:pt idx="0">
                  <c:v>Резерви збитків до чистих виплат (п. ш.)</c:v>
                </c:pt>
              </c:strCache>
            </c:strRef>
          </c:tx>
          <c:spPr>
            <a:ln w="25400" cap="rnd" cmpd="sng">
              <a:solidFill>
                <a:srgbClr val="DC4B64"/>
              </a:solidFill>
              <a:prstDash val="solid"/>
              <a:round/>
            </a:ln>
            <a:effectLst/>
          </c:spPr>
          <c:marker>
            <c:symbol val="none"/>
          </c:marker>
          <c:cat>
            <c:strRef>
              <c:f>'13'!$I$11:$U$11</c:f>
              <c:strCache>
                <c:ptCount val="13"/>
                <c:pt idx="0">
                  <c:v>І.19</c:v>
                </c:pt>
                <c:pt idx="2">
                  <c:v>III.19</c:v>
                </c:pt>
                <c:pt idx="4">
                  <c:v>І.20</c:v>
                </c:pt>
                <c:pt idx="6">
                  <c:v>III.20</c:v>
                </c:pt>
                <c:pt idx="8">
                  <c:v>І.21</c:v>
                </c:pt>
                <c:pt idx="10">
                  <c:v>III.21</c:v>
                </c:pt>
                <c:pt idx="12">
                  <c:v>І.22</c:v>
                </c:pt>
              </c:strCache>
            </c:strRef>
          </c:cat>
          <c:val>
            <c:numRef>
              <c:f>'13'!$I$14:$U$14</c:f>
              <c:numCache>
                <c:formatCode>0.0%</c:formatCode>
                <c:ptCount val="13"/>
                <c:pt idx="0">
                  <c:v>1.7790999999999999</c:v>
                </c:pt>
                <c:pt idx="1">
                  <c:v>1.7467999999999999</c:v>
                </c:pt>
                <c:pt idx="2">
                  <c:v>1.7845</c:v>
                </c:pt>
                <c:pt idx="3">
                  <c:v>1.8019000000000001</c:v>
                </c:pt>
                <c:pt idx="4">
                  <c:v>1.7524999999999999</c:v>
                </c:pt>
                <c:pt idx="5">
                  <c:v>1.5741000000000001</c:v>
                </c:pt>
                <c:pt idx="6">
                  <c:v>1.2765</c:v>
                </c:pt>
                <c:pt idx="7">
                  <c:v>1.4634</c:v>
                </c:pt>
                <c:pt idx="8">
                  <c:v>1.492</c:v>
                </c:pt>
                <c:pt idx="9">
                  <c:v>1.5811999999999999</c:v>
                </c:pt>
                <c:pt idx="10">
                  <c:v>1.6803999999999999</c:v>
                </c:pt>
                <c:pt idx="11">
                  <c:v>1.4916</c:v>
                </c:pt>
                <c:pt idx="12">
                  <c:v>1.5871999999999999</c:v>
                </c:pt>
              </c:numCache>
            </c:numRef>
          </c:val>
          <c:smooth val="0"/>
          <c:extLst>
            <c:ext xmlns:c16="http://schemas.microsoft.com/office/drawing/2014/chart" uri="{C3380CC4-5D6E-409C-BE32-E72D297353CC}">
              <c16:uniqueId val="{00000002-2DB7-49C4-9403-06CADE6D6D19}"/>
            </c:ext>
          </c:extLst>
        </c:ser>
        <c:ser>
          <c:idx val="2"/>
          <c:order val="2"/>
          <c:tx>
            <c:strRef>
              <c:f>'13'!$H$15</c:f>
              <c:strCache>
                <c:ptCount val="1"/>
                <c:pt idx="0">
                  <c:v>Частка IBNR у резервах збитків (п. ш.)</c:v>
                </c:pt>
              </c:strCache>
            </c:strRef>
          </c:tx>
          <c:spPr>
            <a:ln w="25400" cap="rnd" cmpd="sng">
              <a:solidFill>
                <a:srgbClr val="7D0532"/>
              </a:solidFill>
              <a:prstDash val="solid"/>
              <a:round/>
            </a:ln>
            <a:effectLst/>
          </c:spPr>
          <c:marker>
            <c:symbol val="none"/>
          </c:marker>
          <c:cat>
            <c:strRef>
              <c:f>'13'!$I$11:$U$11</c:f>
              <c:strCache>
                <c:ptCount val="13"/>
                <c:pt idx="0">
                  <c:v>І.19</c:v>
                </c:pt>
                <c:pt idx="2">
                  <c:v>III.19</c:v>
                </c:pt>
                <c:pt idx="4">
                  <c:v>І.20</c:v>
                </c:pt>
                <c:pt idx="6">
                  <c:v>III.20</c:v>
                </c:pt>
                <c:pt idx="8">
                  <c:v>І.21</c:v>
                </c:pt>
                <c:pt idx="10">
                  <c:v>III.21</c:v>
                </c:pt>
                <c:pt idx="12">
                  <c:v>І.22</c:v>
                </c:pt>
              </c:strCache>
            </c:strRef>
          </c:cat>
          <c:val>
            <c:numRef>
              <c:f>'13'!$I$15:$U$15</c:f>
              <c:numCache>
                <c:formatCode>0.0%</c:formatCode>
                <c:ptCount val="13"/>
                <c:pt idx="0">
                  <c:v>0.19539999999999999</c:v>
                </c:pt>
                <c:pt idx="1">
                  <c:v>0.182</c:v>
                </c:pt>
                <c:pt idx="2">
                  <c:v>0.158</c:v>
                </c:pt>
                <c:pt idx="3">
                  <c:v>0.14319999999999999</c:v>
                </c:pt>
                <c:pt idx="4">
                  <c:v>0.1552</c:v>
                </c:pt>
                <c:pt idx="5">
                  <c:v>0.16769999999999999</c:v>
                </c:pt>
                <c:pt idx="6">
                  <c:v>0.18890000000000001</c:v>
                </c:pt>
                <c:pt idx="7">
                  <c:v>0.16059999999999999</c:v>
                </c:pt>
                <c:pt idx="8">
                  <c:v>0.1363</c:v>
                </c:pt>
                <c:pt idx="9">
                  <c:v>0.1148</c:v>
                </c:pt>
                <c:pt idx="10">
                  <c:v>0.1012</c:v>
                </c:pt>
                <c:pt idx="11">
                  <c:v>0.1082</c:v>
                </c:pt>
                <c:pt idx="12">
                  <c:v>0.1235</c:v>
                </c:pt>
              </c:numCache>
            </c:numRef>
          </c:val>
          <c:smooth val="0"/>
          <c:extLst>
            <c:ext xmlns:c16="http://schemas.microsoft.com/office/drawing/2014/chart" uri="{C3380CC4-5D6E-409C-BE32-E72D297353CC}">
              <c16:uniqueId val="{00000003-2DB7-49C4-9403-06CADE6D6D19}"/>
            </c:ext>
          </c:extLst>
        </c:ser>
        <c:ser>
          <c:idx val="4"/>
          <c:order val="4"/>
          <c:tx>
            <c:strRef>
              <c:f>'13'!$H$16</c:f>
              <c:strCache>
                <c:ptCount val="1"/>
                <c:pt idx="0">
                  <c:v>Резерви збитків до чистих премій (за квартал) (п. ш.)</c:v>
                </c:pt>
              </c:strCache>
            </c:strRef>
          </c:tx>
          <c:spPr>
            <a:ln w="25400" cap="rnd">
              <a:solidFill>
                <a:schemeClr val="accent1"/>
              </a:solidFill>
              <a:prstDash val="sysDash"/>
              <a:round/>
            </a:ln>
            <a:effectLst/>
          </c:spPr>
          <c:marker>
            <c:symbol val="none"/>
          </c:marker>
          <c:cat>
            <c:strRef>
              <c:f>'13'!$I$11:$U$11</c:f>
              <c:strCache>
                <c:ptCount val="13"/>
                <c:pt idx="0">
                  <c:v>І.19</c:v>
                </c:pt>
                <c:pt idx="2">
                  <c:v>III.19</c:v>
                </c:pt>
                <c:pt idx="4">
                  <c:v>І.20</c:v>
                </c:pt>
                <c:pt idx="6">
                  <c:v>III.20</c:v>
                </c:pt>
                <c:pt idx="8">
                  <c:v>І.21</c:v>
                </c:pt>
                <c:pt idx="10">
                  <c:v>III.21</c:v>
                </c:pt>
                <c:pt idx="12">
                  <c:v>І.22</c:v>
                </c:pt>
              </c:strCache>
            </c:strRef>
          </c:cat>
          <c:val>
            <c:numRef>
              <c:f>'13'!$I$16:$U$16</c:f>
              <c:numCache>
                <c:formatCode>_-* #\ ##0_-;\-* #\ ##0_-;_-* "-"??_-;_-@_-</c:formatCode>
                <c:ptCount val="13"/>
                <c:pt idx="11" formatCode="0.0%">
                  <c:v>0.67359999999999998</c:v>
                </c:pt>
                <c:pt idx="12" formatCode="0.0%">
                  <c:v>0.81320000000000003</c:v>
                </c:pt>
              </c:numCache>
            </c:numRef>
          </c:val>
          <c:smooth val="0"/>
          <c:extLst>
            <c:ext xmlns:c16="http://schemas.microsoft.com/office/drawing/2014/chart" uri="{C3380CC4-5D6E-409C-BE32-E72D297353CC}">
              <c16:uniqueId val="{00000004-2DB7-49C4-9403-06CADE6D6D19}"/>
            </c:ext>
          </c:extLst>
        </c:ser>
        <c:ser>
          <c:idx val="5"/>
          <c:order val="5"/>
          <c:tx>
            <c:strRef>
              <c:f>'13'!$H$17</c:f>
              <c:strCache>
                <c:ptCount val="1"/>
                <c:pt idx="0">
                  <c:v>Резерви збитків до чистих виплат (за квартал) (п. ш.)</c:v>
                </c:pt>
              </c:strCache>
            </c:strRef>
          </c:tx>
          <c:spPr>
            <a:ln w="25400" cap="rnd">
              <a:solidFill>
                <a:schemeClr val="accent4"/>
              </a:solidFill>
              <a:prstDash val="sysDash"/>
              <a:round/>
            </a:ln>
            <a:effectLst/>
          </c:spPr>
          <c:marker>
            <c:symbol val="none"/>
          </c:marker>
          <c:cat>
            <c:strRef>
              <c:f>'13'!$I$11:$U$11</c:f>
              <c:strCache>
                <c:ptCount val="13"/>
                <c:pt idx="0">
                  <c:v>І.19</c:v>
                </c:pt>
                <c:pt idx="2">
                  <c:v>III.19</c:v>
                </c:pt>
                <c:pt idx="4">
                  <c:v>І.20</c:v>
                </c:pt>
                <c:pt idx="6">
                  <c:v>III.20</c:v>
                </c:pt>
                <c:pt idx="8">
                  <c:v>І.21</c:v>
                </c:pt>
                <c:pt idx="10">
                  <c:v>III.21</c:v>
                </c:pt>
                <c:pt idx="12">
                  <c:v>І.22</c:v>
                </c:pt>
              </c:strCache>
            </c:strRef>
          </c:cat>
          <c:val>
            <c:numRef>
              <c:f>'13'!$I$17:$U$17</c:f>
              <c:numCache>
                <c:formatCode>General</c:formatCode>
                <c:ptCount val="13"/>
                <c:pt idx="11" formatCode="0.0%">
                  <c:v>1.4582999999999999</c:v>
                </c:pt>
                <c:pt idx="12" formatCode="0.0%">
                  <c:v>2.2141000000000002</c:v>
                </c:pt>
              </c:numCache>
            </c:numRef>
          </c:val>
          <c:smooth val="0"/>
          <c:extLst>
            <c:ext xmlns:c16="http://schemas.microsoft.com/office/drawing/2014/chart" uri="{C3380CC4-5D6E-409C-BE32-E72D297353CC}">
              <c16:uniqueId val="{00000005-2DB7-49C4-9403-06CADE6D6D19}"/>
            </c:ext>
          </c:extLst>
        </c:ser>
        <c:dLbls>
          <c:showLegendKey val="0"/>
          <c:showVal val="0"/>
          <c:showCatName val="0"/>
          <c:showSerName val="0"/>
          <c:showPercent val="0"/>
          <c:showBubbleSize val="0"/>
        </c:dLbls>
        <c:marker val="1"/>
        <c:smooth val="0"/>
        <c:axId val="2025214815"/>
        <c:axId val="2025216895"/>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max val="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2"/>
      </c:valAx>
      <c:valAx>
        <c:axId val="2025216895"/>
        <c:scaling>
          <c:orientation val="minMax"/>
          <c:max val="2.8"/>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0.70000000000000007"/>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3790809354290099"/>
          <c:w val="0.9890774641952752"/>
          <c:h val="0.26209190645709907"/>
        </c:manualLayout>
      </c:layout>
      <c:overlay val="1"/>
      <c:spPr>
        <a:noFill/>
        <a:ln>
          <a:noFill/>
        </a:ln>
        <a:effectLst/>
        <a:extLst>
          <a:ext uri="{909E8E84-426E-40DD-AFC4-6F175D3DCCD1}">
            <a14:hiddenFill xmlns:a14="http://schemas.microsoft.com/office/drawing/2010/main">
              <a:noFill/>
            </a14:hiddenFill>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08154926380226E-2"/>
          <c:y val="4.4375821713649052E-2"/>
          <c:w val="0.86189421046493619"/>
          <c:h val="0.61711626034022615"/>
        </c:manualLayout>
      </c:layout>
      <c:barChart>
        <c:barDir val="col"/>
        <c:grouping val="clustered"/>
        <c:varyColors val="0"/>
        <c:ser>
          <c:idx val="3"/>
          <c:order val="3"/>
          <c:tx>
            <c:strRef>
              <c:f>'13'!$G$12</c:f>
              <c:strCache>
                <c:ptCount val="1"/>
                <c:pt idx="0">
                  <c:v>Loss reserves, UAH billions</c:v>
                </c:pt>
              </c:strCache>
            </c:strRef>
          </c:tx>
          <c:spPr>
            <a:solidFill>
              <a:srgbClr val="91C864"/>
            </a:solidFill>
            <a:ln w="25400" cmpd="sng">
              <a:noFill/>
              <a:prstDash val="solid"/>
            </a:ln>
            <a:effectLst/>
          </c:spPr>
          <c:invertIfNegative val="0"/>
          <c:cat>
            <c:strRef>
              <c:f>'13'!$I$10:$U$10</c:f>
              <c:strCache>
                <c:ptCount val="13"/>
                <c:pt idx="0">
                  <c:v>Q1.19</c:v>
                </c:pt>
                <c:pt idx="2">
                  <c:v>Q3.19</c:v>
                </c:pt>
                <c:pt idx="4">
                  <c:v>Q1.20</c:v>
                </c:pt>
                <c:pt idx="6">
                  <c:v>Q3.20</c:v>
                </c:pt>
                <c:pt idx="8">
                  <c:v>Q1.21</c:v>
                </c:pt>
                <c:pt idx="10">
                  <c:v>Q3.21</c:v>
                </c:pt>
                <c:pt idx="12">
                  <c:v>Q1.22</c:v>
                </c:pt>
              </c:strCache>
            </c:strRef>
          </c:cat>
          <c:val>
            <c:numRef>
              <c:f>'13'!$I$12:$U$12</c:f>
              <c:numCache>
                <c:formatCode>0.0</c:formatCode>
                <c:ptCount val="13"/>
                <c:pt idx="0">
                  <c:v>3.83</c:v>
                </c:pt>
                <c:pt idx="1">
                  <c:v>3.57</c:v>
                </c:pt>
                <c:pt idx="2">
                  <c:v>4.1900000000000004</c:v>
                </c:pt>
                <c:pt idx="3">
                  <c:v>3.73</c:v>
                </c:pt>
                <c:pt idx="4">
                  <c:v>3.61</c:v>
                </c:pt>
                <c:pt idx="5">
                  <c:v>2.91</c:v>
                </c:pt>
                <c:pt idx="6">
                  <c:v>2.71</c:v>
                </c:pt>
                <c:pt idx="7">
                  <c:v>5.86</c:v>
                </c:pt>
                <c:pt idx="8">
                  <c:v>5.18</c:v>
                </c:pt>
                <c:pt idx="9">
                  <c:v>4.78</c:v>
                </c:pt>
                <c:pt idx="10">
                  <c:v>4.43</c:v>
                </c:pt>
                <c:pt idx="11">
                  <c:v>4.42</c:v>
                </c:pt>
                <c:pt idx="12">
                  <c:v>4.84</c:v>
                </c:pt>
              </c:numCache>
            </c:numRef>
          </c:val>
          <c:extLst>
            <c:ext xmlns:c16="http://schemas.microsoft.com/office/drawing/2014/chart" uri="{C3380CC4-5D6E-409C-BE32-E72D297353CC}">
              <c16:uniqueId val="{00000000-BFBC-4084-A680-EE4EBBC87C4A}"/>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'13'!$G$13</c:f>
              <c:strCache>
                <c:ptCount val="1"/>
                <c:pt idx="0">
                  <c:v>Loss reserves to net premiums ratio (r.h.s.)</c:v>
                </c:pt>
              </c:strCache>
            </c:strRef>
          </c:tx>
          <c:spPr>
            <a:ln w="25400" cap="rnd" cmpd="sng">
              <a:solidFill>
                <a:srgbClr val="057D46"/>
              </a:solidFill>
              <a:prstDash val="solid"/>
              <a:round/>
            </a:ln>
            <a:effectLst/>
          </c:spPr>
          <c:marker>
            <c:symbol val="none"/>
          </c:marker>
          <c:cat>
            <c:strRef>
              <c:f>'13'!$I$10:$U$10</c:f>
              <c:strCache>
                <c:ptCount val="13"/>
                <c:pt idx="0">
                  <c:v>Q1.19</c:v>
                </c:pt>
                <c:pt idx="2">
                  <c:v>Q3.19</c:v>
                </c:pt>
                <c:pt idx="4">
                  <c:v>Q1.20</c:v>
                </c:pt>
                <c:pt idx="6">
                  <c:v>Q3.20</c:v>
                </c:pt>
                <c:pt idx="8">
                  <c:v>Q1.21</c:v>
                </c:pt>
                <c:pt idx="10">
                  <c:v>Q3.21</c:v>
                </c:pt>
                <c:pt idx="12">
                  <c:v>Q1.22</c:v>
                </c:pt>
              </c:strCache>
            </c:strRef>
          </c:cat>
          <c:val>
            <c:numRef>
              <c:f>'13'!$I$13:$U$13</c:f>
              <c:numCache>
                <c:formatCode>0.0%</c:formatCode>
                <c:ptCount val="13"/>
                <c:pt idx="0">
                  <c:v>0.3543</c:v>
                </c:pt>
                <c:pt idx="1">
                  <c:v>0.34610000000000002</c:v>
                </c:pt>
                <c:pt idx="2">
                  <c:v>0.35649999999999998</c:v>
                </c:pt>
                <c:pt idx="3">
                  <c:v>0.40920000000000001</c:v>
                </c:pt>
                <c:pt idx="4">
                  <c:v>0.42699999999999999</c:v>
                </c:pt>
                <c:pt idx="5">
                  <c:v>0.49880000000000002</c:v>
                </c:pt>
                <c:pt idx="6">
                  <c:v>0.49909999999999999</c:v>
                </c:pt>
                <c:pt idx="7">
                  <c:v>0.55700000000000005</c:v>
                </c:pt>
                <c:pt idx="8">
                  <c:v>0.6351</c:v>
                </c:pt>
                <c:pt idx="9">
                  <c:v>0.61939999999999995</c:v>
                </c:pt>
                <c:pt idx="10">
                  <c:v>0.65939999999999999</c:v>
                </c:pt>
                <c:pt idx="11">
                  <c:v>0.63300000000000001</c:v>
                </c:pt>
                <c:pt idx="12">
                  <c:v>0.65600000000000003</c:v>
                </c:pt>
              </c:numCache>
            </c:numRef>
          </c:val>
          <c:smooth val="0"/>
          <c:extLst>
            <c:ext xmlns:c16="http://schemas.microsoft.com/office/drawing/2014/chart" uri="{C3380CC4-5D6E-409C-BE32-E72D297353CC}">
              <c16:uniqueId val="{00000001-BFBC-4084-A680-EE4EBBC87C4A}"/>
            </c:ext>
          </c:extLst>
        </c:ser>
        <c:ser>
          <c:idx val="1"/>
          <c:order val="1"/>
          <c:tx>
            <c:strRef>
              <c:f>'13'!$G$14</c:f>
              <c:strCache>
                <c:ptCount val="1"/>
                <c:pt idx="0">
                  <c:v>Loss reserves to net claims ratio (r.h.s.)</c:v>
                </c:pt>
              </c:strCache>
            </c:strRef>
          </c:tx>
          <c:spPr>
            <a:ln w="25400" cap="rnd" cmpd="sng">
              <a:solidFill>
                <a:srgbClr val="DC4B64"/>
              </a:solidFill>
              <a:prstDash val="solid"/>
              <a:round/>
            </a:ln>
            <a:effectLst/>
          </c:spPr>
          <c:marker>
            <c:symbol val="none"/>
          </c:marker>
          <c:cat>
            <c:strRef>
              <c:f>'13'!$I$10:$U$10</c:f>
              <c:strCache>
                <c:ptCount val="13"/>
                <c:pt idx="0">
                  <c:v>Q1.19</c:v>
                </c:pt>
                <c:pt idx="2">
                  <c:v>Q3.19</c:v>
                </c:pt>
                <c:pt idx="4">
                  <c:v>Q1.20</c:v>
                </c:pt>
                <c:pt idx="6">
                  <c:v>Q3.20</c:v>
                </c:pt>
                <c:pt idx="8">
                  <c:v>Q1.21</c:v>
                </c:pt>
                <c:pt idx="10">
                  <c:v>Q3.21</c:v>
                </c:pt>
                <c:pt idx="12">
                  <c:v>Q1.22</c:v>
                </c:pt>
              </c:strCache>
            </c:strRef>
          </c:cat>
          <c:val>
            <c:numRef>
              <c:f>'13'!$I$14:$U$14</c:f>
              <c:numCache>
                <c:formatCode>0.0%</c:formatCode>
                <c:ptCount val="13"/>
                <c:pt idx="0">
                  <c:v>1.7790999999999999</c:v>
                </c:pt>
                <c:pt idx="1">
                  <c:v>1.7467999999999999</c:v>
                </c:pt>
                <c:pt idx="2">
                  <c:v>1.7845</c:v>
                </c:pt>
                <c:pt idx="3">
                  <c:v>1.8019000000000001</c:v>
                </c:pt>
                <c:pt idx="4">
                  <c:v>1.7524999999999999</c:v>
                </c:pt>
                <c:pt idx="5">
                  <c:v>1.5741000000000001</c:v>
                </c:pt>
                <c:pt idx="6">
                  <c:v>1.2765</c:v>
                </c:pt>
                <c:pt idx="7">
                  <c:v>1.4634</c:v>
                </c:pt>
                <c:pt idx="8">
                  <c:v>1.492</c:v>
                </c:pt>
                <c:pt idx="9">
                  <c:v>1.5811999999999999</c:v>
                </c:pt>
                <c:pt idx="10">
                  <c:v>1.6803999999999999</c:v>
                </c:pt>
                <c:pt idx="11">
                  <c:v>1.4916</c:v>
                </c:pt>
                <c:pt idx="12">
                  <c:v>1.5871999999999999</c:v>
                </c:pt>
              </c:numCache>
            </c:numRef>
          </c:val>
          <c:smooth val="0"/>
          <c:extLst>
            <c:ext xmlns:c16="http://schemas.microsoft.com/office/drawing/2014/chart" uri="{C3380CC4-5D6E-409C-BE32-E72D297353CC}">
              <c16:uniqueId val="{00000002-BFBC-4084-A680-EE4EBBC87C4A}"/>
            </c:ext>
          </c:extLst>
        </c:ser>
        <c:ser>
          <c:idx val="2"/>
          <c:order val="2"/>
          <c:tx>
            <c:strRef>
              <c:f>'13'!$G$15</c:f>
              <c:strCache>
                <c:ptCount val="1"/>
                <c:pt idx="0">
                  <c:v>Share of IBNR in loss reserves (r.h.s.)</c:v>
                </c:pt>
              </c:strCache>
            </c:strRef>
          </c:tx>
          <c:spPr>
            <a:ln w="25400" cap="rnd" cmpd="sng">
              <a:solidFill>
                <a:srgbClr val="7D0532"/>
              </a:solidFill>
              <a:prstDash val="solid"/>
              <a:round/>
            </a:ln>
            <a:effectLst/>
          </c:spPr>
          <c:marker>
            <c:symbol val="none"/>
          </c:marker>
          <c:cat>
            <c:strRef>
              <c:f>'13'!$I$10:$U$10</c:f>
              <c:strCache>
                <c:ptCount val="13"/>
                <c:pt idx="0">
                  <c:v>Q1.19</c:v>
                </c:pt>
                <c:pt idx="2">
                  <c:v>Q3.19</c:v>
                </c:pt>
                <c:pt idx="4">
                  <c:v>Q1.20</c:v>
                </c:pt>
                <c:pt idx="6">
                  <c:v>Q3.20</c:v>
                </c:pt>
                <c:pt idx="8">
                  <c:v>Q1.21</c:v>
                </c:pt>
                <c:pt idx="10">
                  <c:v>Q3.21</c:v>
                </c:pt>
                <c:pt idx="12">
                  <c:v>Q1.22</c:v>
                </c:pt>
              </c:strCache>
            </c:strRef>
          </c:cat>
          <c:val>
            <c:numRef>
              <c:f>'13'!$I$15:$U$15</c:f>
              <c:numCache>
                <c:formatCode>0.0%</c:formatCode>
                <c:ptCount val="13"/>
                <c:pt idx="0">
                  <c:v>0.19539999999999999</c:v>
                </c:pt>
                <c:pt idx="1">
                  <c:v>0.182</c:v>
                </c:pt>
                <c:pt idx="2">
                  <c:v>0.158</c:v>
                </c:pt>
                <c:pt idx="3">
                  <c:v>0.14319999999999999</c:v>
                </c:pt>
                <c:pt idx="4">
                  <c:v>0.1552</c:v>
                </c:pt>
                <c:pt idx="5">
                  <c:v>0.16769999999999999</c:v>
                </c:pt>
                <c:pt idx="6">
                  <c:v>0.18890000000000001</c:v>
                </c:pt>
                <c:pt idx="7">
                  <c:v>0.16059999999999999</c:v>
                </c:pt>
                <c:pt idx="8">
                  <c:v>0.1363</c:v>
                </c:pt>
                <c:pt idx="9">
                  <c:v>0.1148</c:v>
                </c:pt>
                <c:pt idx="10">
                  <c:v>0.1012</c:v>
                </c:pt>
                <c:pt idx="11">
                  <c:v>0.1082</c:v>
                </c:pt>
                <c:pt idx="12">
                  <c:v>0.1235</c:v>
                </c:pt>
              </c:numCache>
            </c:numRef>
          </c:val>
          <c:smooth val="0"/>
          <c:extLst>
            <c:ext xmlns:c16="http://schemas.microsoft.com/office/drawing/2014/chart" uri="{C3380CC4-5D6E-409C-BE32-E72D297353CC}">
              <c16:uniqueId val="{00000003-BFBC-4084-A680-EE4EBBC87C4A}"/>
            </c:ext>
          </c:extLst>
        </c:ser>
        <c:ser>
          <c:idx val="4"/>
          <c:order val="4"/>
          <c:tx>
            <c:strRef>
              <c:f>'13'!$G$16</c:f>
              <c:strCache>
                <c:ptCount val="1"/>
                <c:pt idx="0">
                  <c:v>Loss reserves to net premiums ratio (r.h.s.)</c:v>
                </c:pt>
              </c:strCache>
            </c:strRef>
          </c:tx>
          <c:spPr>
            <a:ln w="25400" cap="rnd">
              <a:solidFill>
                <a:schemeClr val="accent1"/>
              </a:solidFill>
              <a:prstDash val="sysDash"/>
              <a:round/>
            </a:ln>
            <a:effectLst/>
          </c:spPr>
          <c:marker>
            <c:symbol val="none"/>
          </c:marker>
          <c:cat>
            <c:strRef>
              <c:f>'13'!$I$10:$U$10</c:f>
              <c:strCache>
                <c:ptCount val="13"/>
                <c:pt idx="0">
                  <c:v>Q1.19</c:v>
                </c:pt>
                <c:pt idx="2">
                  <c:v>Q3.19</c:v>
                </c:pt>
                <c:pt idx="4">
                  <c:v>Q1.20</c:v>
                </c:pt>
                <c:pt idx="6">
                  <c:v>Q3.20</c:v>
                </c:pt>
                <c:pt idx="8">
                  <c:v>Q1.21</c:v>
                </c:pt>
                <c:pt idx="10">
                  <c:v>Q3.21</c:v>
                </c:pt>
                <c:pt idx="12">
                  <c:v>Q1.22</c:v>
                </c:pt>
              </c:strCache>
            </c:strRef>
          </c:cat>
          <c:val>
            <c:numRef>
              <c:f>'13'!$I$16:$U$16</c:f>
              <c:numCache>
                <c:formatCode>_-* #\ ##0_-;\-* #\ ##0_-;_-* "-"??_-;_-@_-</c:formatCode>
                <c:ptCount val="13"/>
                <c:pt idx="11" formatCode="0.0%">
                  <c:v>0.67359999999999998</c:v>
                </c:pt>
                <c:pt idx="12" formatCode="0.0%">
                  <c:v>0.81320000000000003</c:v>
                </c:pt>
              </c:numCache>
            </c:numRef>
          </c:val>
          <c:smooth val="0"/>
          <c:extLst>
            <c:ext xmlns:c16="http://schemas.microsoft.com/office/drawing/2014/chart" uri="{C3380CC4-5D6E-409C-BE32-E72D297353CC}">
              <c16:uniqueId val="{00000004-BFBC-4084-A680-EE4EBBC87C4A}"/>
            </c:ext>
          </c:extLst>
        </c:ser>
        <c:ser>
          <c:idx val="5"/>
          <c:order val="5"/>
          <c:tx>
            <c:strRef>
              <c:f>'13'!$G$17</c:f>
              <c:strCache>
                <c:ptCount val="1"/>
                <c:pt idx="0">
                  <c:v>Loss reserves to net claims ratio (r.h.s.)</c:v>
                </c:pt>
              </c:strCache>
            </c:strRef>
          </c:tx>
          <c:spPr>
            <a:ln w="25400" cap="rnd">
              <a:solidFill>
                <a:schemeClr val="accent4"/>
              </a:solidFill>
              <a:prstDash val="sysDash"/>
              <a:round/>
            </a:ln>
            <a:effectLst/>
          </c:spPr>
          <c:marker>
            <c:symbol val="none"/>
          </c:marker>
          <c:cat>
            <c:strRef>
              <c:f>'13'!$I$10:$U$10</c:f>
              <c:strCache>
                <c:ptCount val="13"/>
                <c:pt idx="0">
                  <c:v>Q1.19</c:v>
                </c:pt>
                <c:pt idx="2">
                  <c:v>Q3.19</c:v>
                </c:pt>
                <c:pt idx="4">
                  <c:v>Q1.20</c:v>
                </c:pt>
                <c:pt idx="6">
                  <c:v>Q3.20</c:v>
                </c:pt>
                <c:pt idx="8">
                  <c:v>Q1.21</c:v>
                </c:pt>
                <c:pt idx="10">
                  <c:v>Q3.21</c:v>
                </c:pt>
                <c:pt idx="12">
                  <c:v>Q1.22</c:v>
                </c:pt>
              </c:strCache>
            </c:strRef>
          </c:cat>
          <c:val>
            <c:numRef>
              <c:f>'13'!$I$17:$U$17</c:f>
              <c:numCache>
                <c:formatCode>General</c:formatCode>
                <c:ptCount val="13"/>
                <c:pt idx="11" formatCode="0.0%">
                  <c:v>1.4582999999999999</c:v>
                </c:pt>
                <c:pt idx="12" formatCode="0.0%">
                  <c:v>2.2141000000000002</c:v>
                </c:pt>
              </c:numCache>
            </c:numRef>
          </c:val>
          <c:smooth val="0"/>
          <c:extLst>
            <c:ext xmlns:c16="http://schemas.microsoft.com/office/drawing/2014/chart" uri="{C3380CC4-5D6E-409C-BE32-E72D297353CC}">
              <c16:uniqueId val="{00000005-BFBC-4084-A680-EE4EBBC87C4A}"/>
            </c:ext>
          </c:extLst>
        </c:ser>
        <c:dLbls>
          <c:showLegendKey val="0"/>
          <c:showVal val="0"/>
          <c:showCatName val="0"/>
          <c:showSerName val="0"/>
          <c:showPercent val="0"/>
          <c:showBubbleSize val="0"/>
        </c:dLbls>
        <c:marker val="1"/>
        <c:smooth val="0"/>
        <c:axId val="2025214815"/>
        <c:axId val="2025216895"/>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max val="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2"/>
      </c:valAx>
      <c:valAx>
        <c:axId val="2025216895"/>
        <c:scaling>
          <c:orientation val="minMax"/>
          <c:max val="2.8"/>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0.70000000000000007"/>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3790809354290099"/>
          <c:w val="0.9890774641952752"/>
          <c:h val="0.26209190645709907"/>
        </c:manualLayout>
      </c:layout>
      <c:overlay val="1"/>
      <c:spPr>
        <a:noFill/>
        <a:ln>
          <a:noFill/>
        </a:ln>
        <a:effectLst/>
        <a:extLst>
          <a:ext uri="{909E8E84-426E-40DD-AFC4-6F175D3DCCD1}">
            <a14:hiddenFill xmlns:a14="http://schemas.microsoft.com/office/drawing/2010/main">
              <a:noFill/>
            </a14:hiddenFill>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28621057404318E-2"/>
          <c:y val="3.8739225006393006E-2"/>
          <c:w val="0.83974174761001585"/>
          <c:h val="0.63275868152893711"/>
        </c:manualLayout>
      </c:layout>
      <c:barChart>
        <c:barDir val="col"/>
        <c:grouping val="clustered"/>
        <c:varyColors val="0"/>
        <c:ser>
          <c:idx val="3"/>
          <c:order val="3"/>
          <c:tx>
            <c:strRef>
              <c:f>'14'!$H$12</c:f>
              <c:strCache>
                <c:ptCount val="1"/>
                <c:pt idx="0">
                  <c:v>Резерв збитків, млрд грн</c:v>
                </c:pt>
              </c:strCache>
            </c:strRef>
          </c:tx>
          <c:spPr>
            <a:solidFill>
              <a:srgbClr val="91C864"/>
            </a:solidFill>
            <a:ln w="25400" cmpd="sng">
              <a:noFill/>
              <a:prstDash val="solid"/>
            </a:ln>
            <a:effectLst/>
          </c:spPr>
          <c:invertIfNegative val="0"/>
          <c:cat>
            <c:strRef>
              <c:f>'14'!$I$11:$U$11</c:f>
              <c:strCache>
                <c:ptCount val="13"/>
                <c:pt idx="0">
                  <c:v>І.19</c:v>
                </c:pt>
                <c:pt idx="2">
                  <c:v>III.19</c:v>
                </c:pt>
                <c:pt idx="4">
                  <c:v>І.20</c:v>
                </c:pt>
                <c:pt idx="6">
                  <c:v>III.20</c:v>
                </c:pt>
                <c:pt idx="8">
                  <c:v>І.21</c:v>
                </c:pt>
                <c:pt idx="10">
                  <c:v>III.21</c:v>
                </c:pt>
                <c:pt idx="12">
                  <c:v>І.22</c:v>
                </c:pt>
              </c:strCache>
            </c:strRef>
          </c:cat>
          <c:val>
            <c:numRef>
              <c:f>'14'!$I$12:$U$12</c:f>
              <c:numCache>
                <c:formatCode>0.0</c:formatCode>
                <c:ptCount val="13"/>
                <c:pt idx="0">
                  <c:v>3.27</c:v>
                </c:pt>
                <c:pt idx="1">
                  <c:v>3.35</c:v>
                </c:pt>
                <c:pt idx="2">
                  <c:v>3.5</c:v>
                </c:pt>
                <c:pt idx="3">
                  <c:v>3.55</c:v>
                </c:pt>
                <c:pt idx="4">
                  <c:v>5.9</c:v>
                </c:pt>
                <c:pt idx="5">
                  <c:v>3.13</c:v>
                </c:pt>
                <c:pt idx="6">
                  <c:v>3.4</c:v>
                </c:pt>
                <c:pt idx="7">
                  <c:v>3.79</c:v>
                </c:pt>
                <c:pt idx="8">
                  <c:v>3.78</c:v>
                </c:pt>
                <c:pt idx="9">
                  <c:v>3.82</c:v>
                </c:pt>
                <c:pt idx="10">
                  <c:v>3.85</c:v>
                </c:pt>
                <c:pt idx="11">
                  <c:v>3.9</c:v>
                </c:pt>
                <c:pt idx="12">
                  <c:v>4.1900000000000004</c:v>
                </c:pt>
              </c:numCache>
            </c:numRef>
          </c:val>
          <c:extLst>
            <c:ext xmlns:c16="http://schemas.microsoft.com/office/drawing/2014/chart" uri="{C3380CC4-5D6E-409C-BE32-E72D297353CC}">
              <c16:uniqueId val="{00000000-DB7E-4DA4-8AAB-A71AE805FB21}"/>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'14'!$H$13</c:f>
              <c:strCache>
                <c:ptCount val="1"/>
                <c:pt idx="0">
                  <c:v>Резерви збитків до чистих премій (п. ш.)</c:v>
                </c:pt>
              </c:strCache>
            </c:strRef>
          </c:tx>
          <c:spPr>
            <a:ln w="25400" cap="rnd" cmpd="sng">
              <a:solidFill>
                <a:srgbClr val="057D46"/>
              </a:solidFill>
              <a:prstDash val="solid"/>
              <a:round/>
            </a:ln>
            <a:effectLst/>
          </c:spPr>
          <c:marker>
            <c:symbol val="none"/>
          </c:marker>
          <c:cat>
            <c:strRef>
              <c:f>'14'!$I$11:$U$11</c:f>
              <c:strCache>
                <c:ptCount val="13"/>
                <c:pt idx="0">
                  <c:v>І.19</c:v>
                </c:pt>
                <c:pt idx="2">
                  <c:v>III.19</c:v>
                </c:pt>
                <c:pt idx="4">
                  <c:v>І.20</c:v>
                </c:pt>
                <c:pt idx="6">
                  <c:v>III.20</c:v>
                </c:pt>
                <c:pt idx="8">
                  <c:v>І.21</c:v>
                </c:pt>
                <c:pt idx="10">
                  <c:v>III.21</c:v>
                </c:pt>
                <c:pt idx="12">
                  <c:v>І.22</c:v>
                </c:pt>
              </c:strCache>
            </c:strRef>
          </c:cat>
          <c:val>
            <c:numRef>
              <c:f>'14'!$I$13:$U$13</c:f>
              <c:numCache>
                <c:formatCode>0.0%</c:formatCode>
                <c:ptCount val="13"/>
                <c:pt idx="0">
                  <c:v>1.5044999999999999</c:v>
                </c:pt>
                <c:pt idx="1">
                  <c:v>1.5507</c:v>
                </c:pt>
                <c:pt idx="2">
                  <c:v>1.5855999999999999</c:v>
                </c:pt>
                <c:pt idx="3">
                  <c:v>1.6715</c:v>
                </c:pt>
                <c:pt idx="4">
                  <c:v>1.9758</c:v>
                </c:pt>
                <c:pt idx="5">
                  <c:v>2.0141</c:v>
                </c:pt>
                <c:pt idx="6">
                  <c:v>1.9501999999999999</c:v>
                </c:pt>
                <c:pt idx="7">
                  <c:v>1.9691000000000001</c:v>
                </c:pt>
                <c:pt idx="8">
                  <c:v>1.6834</c:v>
                </c:pt>
                <c:pt idx="9">
                  <c:v>1.6216999999999999</c:v>
                </c:pt>
                <c:pt idx="10">
                  <c:v>1.6061000000000001</c:v>
                </c:pt>
                <c:pt idx="11">
                  <c:v>1.5479000000000001</c:v>
                </c:pt>
                <c:pt idx="12">
                  <c:v>1.6093999999999999</c:v>
                </c:pt>
              </c:numCache>
            </c:numRef>
          </c:val>
          <c:smooth val="0"/>
          <c:extLst>
            <c:ext xmlns:c16="http://schemas.microsoft.com/office/drawing/2014/chart" uri="{C3380CC4-5D6E-409C-BE32-E72D297353CC}">
              <c16:uniqueId val="{00000001-DB7E-4DA4-8AAB-A71AE805FB21}"/>
            </c:ext>
          </c:extLst>
        </c:ser>
        <c:ser>
          <c:idx val="1"/>
          <c:order val="1"/>
          <c:tx>
            <c:strRef>
              <c:f>'14'!$H$14</c:f>
              <c:strCache>
                <c:ptCount val="1"/>
                <c:pt idx="0">
                  <c:v>Резерви збитків до чистих виплат (п. ш.)</c:v>
                </c:pt>
              </c:strCache>
            </c:strRef>
          </c:tx>
          <c:spPr>
            <a:ln w="25400" cap="rnd" cmpd="sng">
              <a:solidFill>
                <a:srgbClr val="DC4B64"/>
              </a:solidFill>
              <a:prstDash val="solid"/>
              <a:round/>
            </a:ln>
            <a:effectLst/>
          </c:spPr>
          <c:marker>
            <c:symbol val="none"/>
          </c:marker>
          <c:cat>
            <c:strRef>
              <c:f>'14'!$I$11:$U$11</c:f>
              <c:strCache>
                <c:ptCount val="13"/>
                <c:pt idx="0">
                  <c:v>І.19</c:v>
                </c:pt>
                <c:pt idx="2">
                  <c:v>III.19</c:v>
                </c:pt>
                <c:pt idx="4">
                  <c:v>І.20</c:v>
                </c:pt>
                <c:pt idx="6">
                  <c:v>III.20</c:v>
                </c:pt>
                <c:pt idx="8">
                  <c:v>І.21</c:v>
                </c:pt>
                <c:pt idx="10">
                  <c:v>III.21</c:v>
                </c:pt>
                <c:pt idx="12">
                  <c:v>І.22</c:v>
                </c:pt>
              </c:strCache>
            </c:strRef>
          </c:cat>
          <c:val>
            <c:numRef>
              <c:f>'14'!$I$14:$U$14</c:f>
              <c:numCache>
                <c:formatCode>0.0%</c:formatCode>
                <c:ptCount val="13"/>
                <c:pt idx="0">
                  <c:v>5.0609000000000002</c:v>
                </c:pt>
                <c:pt idx="1">
                  <c:v>5.2774999999999999</c:v>
                </c:pt>
                <c:pt idx="2">
                  <c:v>5.1429</c:v>
                </c:pt>
                <c:pt idx="3">
                  <c:v>5.0063000000000004</c:v>
                </c:pt>
                <c:pt idx="4">
                  <c:v>5.7282999999999999</c:v>
                </c:pt>
                <c:pt idx="5">
                  <c:v>5.0914000000000001</c:v>
                </c:pt>
                <c:pt idx="6">
                  <c:v>4.8329000000000004</c:v>
                </c:pt>
                <c:pt idx="7">
                  <c:v>4.6426999999999996</c:v>
                </c:pt>
                <c:pt idx="8">
                  <c:v>3.8068</c:v>
                </c:pt>
                <c:pt idx="9">
                  <c:v>4.0000999999999998</c:v>
                </c:pt>
                <c:pt idx="10">
                  <c:v>4.0586000000000002</c:v>
                </c:pt>
                <c:pt idx="11">
                  <c:v>3.8212999999999999</c:v>
                </c:pt>
                <c:pt idx="12">
                  <c:v>4.1203000000000003</c:v>
                </c:pt>
              </c:numCache>
            </c:numRef>
          </c:val>
          <c:smooth val="0"/>
          <c:extLst>
            <c:ext xmlns:c16="http://schemas.microsoft.com/office/drawing/2014/chart" uri="{C3380CC4-5D6E-409C-BE32-E72D297353CC}">
              <c16:uniqueId val="{00000002-DB7E-4DA4-8AAB-A71AE805FB21}"/>
            </c:ext>
          </c:extLst>
        </c:ser>
        <c:ser>
          <c:idx val="2"/>
          <c:order val="2"/>
          <c:tx>
            <c:strRef>
              <c:f>'14'!$H$15</c:f>
              <c:strCache>
                <c:ptCount val="1"/>
                <c:pt idx="0">
                  <c:v>Частка IBNR у резервах збитків (п. ш.)</c:v>
                </c:pt>
              </c:strCache>
            </c:strRef>
          </c:tx>
          <c:spPr>
            <a:ln w="25400" cap="rnd" cmpd="sng">
              <a:solidFill>
                <a:srgbClr val="7D0532"/>
              </a:solidFill>
              <a:prstDash val="solid"/>
              <a:round/>
            </a:ln>
            <a:effectLst/>
          </c:spPr>
          <c:marker>
            <c:symbol val="none"/>
          </c:marker>
          <c:cat>
            <c:strRef>
              <c:f>'14'!$I$11:$U$11</c:f>
              <c:strCache>
                <c:ptCount val="13"/>
                <c:pt idx="0">
                  <c:v>І.19</c:v>
                </c:pt>
                <c:pt idx="2">
                  <c:v>III.19</c:v>
                </c:pt>
                <c:pt idx="4">
                  <c:v>І.20</c:v>
                </c:pt>
                <c:pt idx="6">
                  <c:v>III.20</c:v>
                </c:pt>
                <c:pt idx="8">
                  <c:v>І.21</c:v>
                </c:pt>
                <c:pt idx="10">
                  <c:v>III.21</c:v>
                </c:pt>
                <c:pt idx="12">
                  <c:v>І.22</c:v>
                </c:pt>
              </c:strCache>
            </c:strRef>
          </c:cat>
          <c:val>
            <c:numRef>
              <c:f>'14'!$I$15:$U$15</c:f>
              <c:numCache>
                <c:formatCode>0.0%</c:formatCode>
                <c:ptCount val="13"/>
                <c:pt idx="0">
                  <c:v>0.2397</c:v>
                </c:pt>
                <c:pt idx="1">
                  <c:v>0.24490000000000001</c:v>
                </c:pt>
                <c:pt idx="2">
                  <c:v>0.25790000000000002</c:v>
                </c:pt>
                <c:pt idx="3">
                  <c:v>0.27579999999999999</c:v>
                </c:pt>
                <c:pt idx="4">
                  <c:v>0.2515</c:v>
                </c:pt>
                <c:pt idx="5">
                  <c:v>0.2661</c:v>
                </c:pt>
                <c:pt idx="6">
                  <c:v>0.2722</c:v>
                </c:pt>
                <c:pt idx="7">
                  <c:v>0.27089999999999997</c:v>
                </c:pt>
                <c:pt idx="8">
                  <c:v>0.31390000000000001</c:v>
                </c:pt>
                <c:pt idx="9">
                  <c:v>0.30630000000000002</c:v>
                </c:pt>
                <c:pt idx="10">
                  <c:v>0.29980000000000001</c:v>
                </c:pt>
                <c:pt idx="11">
                  <c:v>0.30120000000000002</c:v>
                </c:pt>
                <c:pt idx="12">
                  <c:v>0.30249999999999999</c:v>
                </c:pt>
              </c:numCache>
            </c:numRef>
          </c:val>
          <c:smooth val="0"/>
          <c:extLst>
            <c:ext xmlns:c16="http://schemas.microsoft.com/office/drawing/2014/chart" uri="{C3380CC4-5D6E-409C-BE32-E72D297353CC}">
              <c16:uniqueId val="{00000003-DB7E-4DA4-8AAB-A71AE805FB21}"/>
            </c:ext>
          </c:extLst>
        </c:ser>
        <c:ser>
          <c:idx val="4"/>
          <c:order val="4"/>
          <c:tx>
            <c:strRef>
              <c:f>'14'!$H$16</c:f>
              <c:strCache>
                <c:ptCount val="1"/>
                <c:pt idx="0">
                  <c:v>Резерви збитків до чистих премій (за квартал) (п. ш.)</c:v>
                </c:pt>
              </c:strCache>
            </c:strRef>
          </c:tx>
          <c:spPr>
            <a:ln w="25400" cap="rnd">
              <a:solidFill>
                <a:schemeClr val="accent1"/>
              </a:solidFill>
              <a:prstDash val="sysDash"/>
              <a:round/>
            </a:ln>
            <a:effectLst/>
          </c:spPr>
          <c:marker>
            <c:symbol val="none"/>
          </c:marker>
          <c:cat>
            <c:strRef>
              <c:f>'14'!$I$11:$U$11</c:f>
              <c:strCache>
                <c:ptCount val="13"/>
                <c:pt idx="0">
                  <c:v>І.19</c:v>
                </c:pt>
                <c:pt idx="2">
                  <c:v>III.19</c:v>
                </c:pt>
                <c:pt idx="4">
                  <c:v>І.20</c:v>
                </c:pt>
                <c:pt idx="6">
                  <c:v>III.20</c:v>
                </c:pt>
                <c:pt idx="8">
                  <c:v>І.21</c:v>
                </c:pt>
                <c:pt idx="10">
                  <c:v>III.21</c:v>
                </c:pt>
                <c:pt idx="12">
                  <c:v>І.22</c:v>
                </c:pt>
              </c:strCache>
            </c:strRef>
          </c:cat>
          <c:val>
            <c:numRef>
              <c:f>'14'!$I$16:$U$16</c:f>
              <c:numCache>
                <c:formatCode>_-* #\ ##0_-;\-* #\ ##0_-;_-* "-"??_-;_-@_-</c:formatCode>
                <c:ptCount val="13"/>
                <c:pt idx="11" formatCode="0.0%">
                  <c:v>1.5716000000000001</c:v>
                </c:pt>
                <c:pt idx="12" formatCode="0.0%">
                  <c:v>2.1646000000000001</c:v>
                </c:pt>
              </c:numCache>
            </c:numRef>
          </c:val>
          <c:smooth val="0"/>
          <c:extLst>
            <c:ext xmlns:c16="http://schemas.microsoft.com/office/drawing/2014/chart" uri="{C3380CC4-5D6E-409C-BE32-E72D297353CC}">
              <c16:uniqueId val="{00000004-DB7E-4DA4-8AAB-A71AE805FB21}"/>
            </c:ext>
          </c:extLst>
        </c:ser>
        <c:ser>
          <c:idx val="5"/>
          <c:order val="5"/>
          <c:tx>
            <c:strRef>
              <c:f>'14'!$H$17</c:f>
              <c:strCache>
                <c:ptCount val="1"/>
                <c:pt idx="0">
                  <c:v>Резерви збитків до чистих виплат (за квартал) (п. ш.)</c:v>
                </c:pt>
              </c:strCache>
            </c:strRef>
          </c:tx>
          <c:spPr>
            <a:ln w="25400" cap="rnd">
              <a:solidFill>
                <a:srgbClr val="DC4B64"/>
              </a:solidFill>
              <a:prstDash val="sysDash"/>
              <a:round/>
            </a:ln>
            <a:effectLst/>
          </c:spPr>
          <c:marker>
            <c:symbol val="none"/>
          </c:marker>
          <c:cat>
            <c:strRef>
              <c:f>'14'!$I$11:$U$11</c:f>
              <c:strCache>
                <c:ptCount val="13"/>
                <c:pt idx="0">
                  <c:v>І.19</c:v>
                </c:pt>
                <c:pt idx="2">
                  <c:v>III.19</c:v>
                </c:pt>
                <c:pt idx="4">
                  <c:v>І.20</c:v>
                </c:pt>
                <c:pt idx="6">
                  <c:v>III.20</c:v>
                </c:pt>
                <c:pt idx="8">
                  <c:v>І.21</c:v>
                </c:pt>
                <c:pt idx="10">
                  <c:v>III.21</c:v>
                </c:pt>
                <c:pt idx="12">
                  <c:v>І.22</c:v>
                </c:pt>
              </c:strCache>
            </c:strRef>
          </c:cat>
          <c:val>
            <c:numRef>
              <c:f>'14'!$I$17:$U$17</c:f>
              <c:numCache>
                <c:formatCode>_-* #\ ##0_-;\-* #\ ##0_-;_-* "-"??_-;_-@_-</c:formatCode>
                <c:ptCount val="13"/>
                <c:pt idx="11" formatCode="0.0%">
                  <c:v>3.2263000000000002</c:v>
                </c:pt>
                <c:pt idx="12" formatCode="0.0%">
                  <c:v>5.4530000000000003</c:v>
                </c:pt>
              </c:numCache>
            </c:numRef>
          </c:val>
          <c:smooth val="0"/>
          <c:extLst>
            <c:ext xmlns:c16="http://schemas.microsoft.com/office/drawing/2014/chart" uri="{C3380CC4-5D6E-409C-BE32-E72D297353CC}">
              <c16:uniqueId val="{00000005-DB7E-4DA4-8AAB-A71AE805FB21}"/>
            </c:ext>
          </c:extLst>
        </c:ser>
        <c:dLbls>
          <c:showLegendKey val="0"/>
          <c:showVal val="0"/>
          <c:showCatName val="0"/>
          <c:showSerName val="0"/>
          <c:showPercent val="0"/>
          <c:showBubbleSize val="0"/>
        </c:dLbls>
        <c:marker val="1"/>
        <c:smooth val="0"/>
        <c:axId val="2025214815"/>
        <c:axId val="2025216895"/>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max val="7"/>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1"/>
      </c:valAx>
      <c:valAx>
        <c:axId val="2025216895"/>
        <c:scaling>
          <c:orientation val="minMax"/>
          <c:max val="7"/>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1"/>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34675796354759E-5"/>
          <c:y val="0.73977347627530143"/>
          <c:w val="0.9930107491750253"/>
          <c:h val="0.2602265237246986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28621057404318E-2"/>
          <c:y val="3.8739225006393006E-2"/>
          <c:w val="0.83974174761001585"/>
          <c:h val="0.63275868152893711"/>
        </c:manualLayout>
      </c:layout>
      <c:barChart>
        <c:barDir val="col"/>
        <c:grouping val="clustered"/>
        <c:varyColors val="0"/>
        <c:ser>
          <c:idx val="3"/>
          <c:order val="3"/>
          <c:tx>
            <c:strRef>
              <c:f>'14'!$G$12</c:f>
              <c:strCache>
                <c:ptCount val="1"/>
                <c:pt idx="0">
                  <c:v>Loss reserves, UAH billions</c:v>
                </c:pt>
              </c:strCache>
            </c:strRef>
          </c:tx>
          <c:spPr>
            <a:solidFill>
              <a:srgbClr val="91C864"/>
            </a:solidFill>
            <a:ln w="25400" cmpd="sng">
              <a:noFill/>
              <a:prstDash val="solid"/>
            </a:ln>
            <a:effectLst/>
          </c:spPr>
          <c:invertIfNegative val="0"/>
          <c:cat>
            <c:strRef>
              <c:f>'14'!$I$10:$U$10</c:f>
              <c:strCache>
                <c:ptCount val="13"/>
                <c:pt idx="0">
                  <c:v>Q1.19</c:v>
                </c:pt>
                <c:pt idx="2">
                  <c:v>Q3.19</c:v>
                </c:pt>
                <c:pt idx="4">
                  <c:v>Q1.20</c:v>
                </c:pt>
                <c:pt idx="6">
                  <c:v>Q3.20</c:v>
                </c:pt>
                <c:pt idx="8">
                  <c:v>Q1.21</c:v>
                </c:pt>
                <c:pt idx="10">
                  <c:v>Q3.21</c:v>
                </c:pt>
                <c:pt idx="12">
                  <c:v>Q1.22</c:v>
                </c:pt>
              </c:strCache>
            </c:strRef>
          </c:cat>
          <c:val>
            <c:numRef>
              <c:f>'14'!$I$12:$U$12</c:f>
              <c:numCache>
                <c:formatCode>0.0</c:formatCode>
                <c:ptCount val="13"/>
                <c:pt idx="0">
                  <c:v>3.27</c:v>
                </c:pt>
                <c:pt idx="1">
                  <c:v>3.35</c:v>
                </c:pt>
                <c:pt idx="2">
                  <c:v>3.5</c:v>
                </c:pt>
                <c:pt idx="3">
                  <c:v>3.55</c:v>
                </c:pt>
                <c:pt idx="4">
                  <c:v>5.9</c:v>
                </c:pt>
                <c:pt idx="5">
                  <c:v>3.13</c:v>
                </c:pt>
                <c:pt idx="6">
                  <c:v>3.4</c:v>
                </c:pt>
                <c:pt idx="7">
                  <c:v>3.79</c:v>
                </c:pt>
                <c:pt idx="8">
                  <c:v>3.78</c:v>
                </c:pt>
                <c:pt idx="9">
                  <c:v>3.82</c:v>
                </c:pt>
                <c:pt idx="10">
                  <c:v>3.85</c:v>
                </c:pt>
                <c:pt idx="11">
                  <c:v>3.9</c:v>
                </c:pt>
                <c:pt idx="12">
                  <c:v>4.1900000000000004</c:v>
                </c:pt>
              </c:numCache>
            </c:numRef>
          </c:val>
          <c:extLst>
            <c:ext xmlns:c16="http://schemas.microsoft.com/office/drawing/2014/chart" uri="{C3380CC4-5D6E-409C-BE32-E72D297353CC}">
              <c16:uniqueId val="{00000000-0B2E-47F7-AEE8-F739911B2925}"/>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'14'!$G$13</c:f>
              <c:strCache>
                <c:ptCount val="1"/>
                <c:pt idx="0">
                  <c:v>Loss reserves to net premiums ratio (r.h.s.)</c:v>
                </c:pt>
              </c:strCache>
            </c:strRef>
          </c:tx>
          <c:spPr>
            <a:ln w="25400" cap="rnd" cmpd="sng">
              <a:solidFill>
                <a:srgbClr val="057D46"/>
              </a:solidFill>
              <a:prstDash val="solid"/>
              <a:round/>
            </a:ln>
            <a:effectLst/>
          </c:spPr>
          <c:marker>
            <c:symbol val="none"/>
          </c:marker>
          <c:cat>
            <c:strRef>
              <c:f>'14'!$I$10:$U$10</c:f>
              <c:strCache>
                <c:ptCount val="13"/>
                <c:pt idx="0">
                  <c:v>Q1.19</c:v>
                </c:pt>
                <c:pt idx="2">
                  <c:v>Q3.19</c:v>
                </c:pt>
                <c:pt idx="4">
                  <c:v>Q1.20</c:v>
                </c:pt>
                <c:pt idx="6">
                  <c:v>Q3.20</c:v>
                </c:pt>
                <c:pt idx="8">
                  <c:v>Q1.21</c:v>
                </c:pt>
                <c:pt idx="10">
                  <c:v>Q3.21</c:v>
                </c:pt>
                <c:pt idx="12">
                  <c:v>Q1.22</c:v>
                </c:pt>
              </c:strCache>
            </c:strRef>
          </c:cat>
          <c:val>
            <c:numRef>
              <c:f>'14'!$I$13:$U$13</c:f>
              <c:numCache>
                <c:formatCode>0.0%</c:formatCode>
                <c:ptCount val="13"/>
                <c:pt idx="0">
                  <c:v>1.5044999999999999</c:v>
                </c:pt>
                <c:pt idx="1">
                  <c:v>1.5507</c:v>
                </c:pt>
                <c:pt idx="2">
                  <c:v>1.5855999999999999</c:v>
                </c:pt>
                <c:pt idx="3">
                  <c:v>1.6715</c:v>
                </c:pt>
                <c:pt idx="4">
                  <c:v>1.9758</c:v>
                </c:pt>
                <c:pt idx="5">
                  <c:v>2.0141</c:v>
                </c:pt>
                <c:pt idx="6">
                  <c:v>1.9501999999999999</c:v>
                </c:pt>
                <c:pt idx="7">
                  <c:v>1.9691000000000001</c:v>
                </c:pt>
                <c:pt idx="8">
                  <c:v>1.6834</c:v>
                </c:pt>
                <c:pt idx="9">
                  <c:v>1.6216999999999999</c:v>
                </c:pt>
                <c:pt idx="10">
                  <c:v>1.6061000000000001</c:v>
                </c:pt>
                <c:pt idx="11">
                  <c:v>1.5479000000000001</c:v>
                </c:pt>
                <c:pt idx="12">
                  <c:v>1.6093999999999999</c:v>
                </c:pt>
              </c:numCache>
            </c:numRef>
          </c:val>
          <c:smooth val="0"/>
          <c:extLst>
            <c:ext xmlns:c16="http://schemas.microsoft.com/office/drawing/2014/chart" uri="{C3380CC4-5D6E-409C-BE32-E72D297353CC}">
              <c16:uniqueId val="{00000001-0B2E-47F7-AEE8-F739911B2925}"/>
            </c:ext>
          </c:extLst>
        </c:ser>
        <c:ser>
          <c:idx val="1"/>
          <c:order val="1"/>
          <c:tx>
            <c:strRef>
              <c:f>'14'!$G$14</c:f>
              <c:strCache>
                <c:ptCount val="1"/>
                <c:pt idx="0">
                  <c:v>Loss reserves to net claims ratio (r.h.s.)</c:v>
                </c:pt>
              </c:strCache>
            </c:strRef>
          </c:tx>
          <c:spPr>
            <a:ln w="25400" cap="rnd" cmpd="sng">
              <a:solidFill>
                <a:srgbClr val="DC4B64"/>
              </a:solidFill>
              <a:prstDash val="solid"/>
              <a:round/>
            </a:ln>
            <a:effectLst/>
          </c:spPr>
          <c:marker>
            <c:symbol val="none"/>
          </c:marker>
          <c:cat>
            <c:strRef>
              <c:f>'14'!$I$10:$U$10</c:f>
              <c:strCache>
                <c:ptCount val="13"/>
                <c:pt idx="0">
                  <c:v>Q1.19</c:v>
                </c:pt>
                <c:pt idx="2">
                  <c:v>Q3.19</c:v>
                </c:pt>
                <c:pt idx="4">
                  <c:v>Q1.20</c:v>
                </c:pt>
                <c:pt idx="6">
                  <c:v>Q3.20</c:v>
                </c:pt>
                <c:pt idx="8">
                  <c:v>Q1.21</c:v>
                </c:pt>
                <c:pt idx="10">
                  <c:v>Q3.21</c:v>
                </c:pt>
                <c:pt idx="12">
                  <c:v>Q1.22</c:v>
                </c:pt>
              </c:strCache>
            </c:strRef>
          </c:cat>
          <c:val>
            <c:numRef>
              <c:f>'14'!$I$14:$U$14</c:f>
              <c:numCache>
                <c:formatCode>0.0%</c:formatCode>
                <c:ptCount val="13"/>
                <c:pt idx="0">
                  <c:v>5.0609000000000002</c:v>
                </c:pt>
                <c:pt idx="1">
                  <c:v>5.2774999999999999</c:v>
                </c:pt>
                <c:pt idx="2">
                  <c:v>5.1429</c:v>
                </c:pt>
                <c:pt idx="3">
                  <c:v>5.0063000000000004</c:v>
                </c:pt>
                <c:pt idx="4">
                  <c:v>5.7282999999999999</c:v>
                </c:pt>
                <c:pt idx="5">
                  <c:v>5.0914000000000001</c:v>
                </c:pt>
                <c:pt idx="6">
                  <c:v>4.8329000000000004</c:v>
                </c:pt>
                <c:pt idx="7">
                  <c:v>4.6426999999999996</c:v>
                </c:pt>
                <c:pt idx="8">
                  <c:v>3.8068</c:v>
                </c:pt>
                <c:pt idx="9">
                  <c:v>4.0000999999999998</c:v>
                </c:pt>
                <c:pt idx="10">
                  <c:v>4.0586000000000002</c:v>
                </c:pt>
                <c:pt idx="11">
                  <c:v>3.8212999999999999</c:v>
                </c:pt>
                <c:pt idx="12">
                  <c:v>4.1203000000000003</c:v>
                </c:pt>
              </c:numCache>
            </c:numRef>
          </c:val>
          <c:smooth val="0"/>
          <c:extLst>
            <c:ext xmlns:c16="http://schemas.microsoft.com/office/drawing/2014/chart" uri="{C3380CC4-5D6E-409C-BE32-E72D297353CC}">
              <c16:uniqueId val="{00000002-0B2E-47F7-AEE8-F739911B2925}"/>
            </c:ext>
          </c:extLst>
        </c:ser>
        <c:ser>
          <c:idx val="2"/>
          <c:order val="2"/>
          <c:tx>
            <c:strRef>
              <c:f>'14'!$G$15</c:f>
              <c:strCache>
                <c:ptCount val="1"/>
                <c:pt idx="0">
                  <c:v>Share of IBNR in loss reserves (r.h.s.)</c:v>
                </c:pt>
              </c:strCache>
            </c:strRef>
          </c:tx>
          <c:spPr>
            <a:ln w="25400" cap="rnd" cmpd="sng">
              <a:solidFill>
                <a:srgbClr val="7D0532"/>
              </a:solidFill>
              <a:prstDash val="solid"/>
              <a:round/>
            </a:ln>
            <a:effectLst/>
          </c:spPr>
          <c:marker>
            <c:symbol val="none"/>
          </c:marker>
          <c:cat>
            <c:strRef>
              <c:f>'14'!$I$10:$U$10</c:f>
              <c:strCache>
                <c:ptCount val="13"/>
                <c:pt idx="0">
                  <c:v>Q1.19</c:v>
                </c:pt>
                <c:pt idx="2">
                  <c:v>Q3.19</c:v>
                </c:pt>
                <c:pt idx="4">
                  <c:v>Q1.20</c:v>
                </c:pt>
                <c:pt idx="6">
                  <c:v>Q3.20</c:v>
                </c:pt>
                <c:pt idx="8">
                  <c:v>Q1.21</c:v>
                </c:pt>
                <c:pt idx="10">
                  <c:v>Q3.21</c:v>
                </c:pt>
                <c:pt idx="12">
                  <c:v>Q1.22</c:v>
                </c:pt>
              </c:strCache>
            </c:strRef>
          </c:cat>
          <c:val>
            <c:numRef>
              <c:f>'14'!$I$15:$U$15</c:f>
              <c:numCache>
                <c:formatCode>0.0%</c:formatCode>
                <c:ptCount val="13"/>
                <c:pt idx="0">
                  <c:v>0.2397</c:v>
                </c:pt>
                <c:pt idx="1">
                  <c:v>0.24490000000000001</c:v>
                </c:pt>
                <c:pt idx="2">
                  <c:v>0.25790000000000002</c:v>
                </c:pt>
                <c:pt idx="3">
                  <c:v>0.27579999999999999</c:v>
                </c:pt>
                <c:pt idx="4">
                  <c:v>0.2515</c:v>
                </c:pt>
                <c:pt idx="5">
                  <c:v>0.2661</c:v>
                </c:pt>
                <c:pt idx="6">
                  <c:v>0.2722</c:v>
                </c:pt>
                <c:pt idx="7">
                  <c:v>0.27089999999999997</c:v>
                </c:pt>
                <c:pt idx="8">
                  <c:v>0.31390000000000001</c:v>
                </c:pt>
                <c:pt idx="9">
                  <c:v>0.30630000000000002</c:v>
                </c:pt>
                <c:pt idx="10">
                  <c:v>0.29980000000000001</c:v>
                </c:pt>
                <c:pt idx="11">
                  <c:v>0.30120000000000002</c:v>
                </c:pt>
                <c:pt idx="12">
                  <c:v>0.30249999999999999</c:v>
                </c:pt>
              </c:numCache>
            </c:numRef>
          </c:val>
          <c:smooth val="0"/>
          <c:extLst>
            <c:ext xmlns:c16="http://schemas.microsoft.com/office/drawing/2014/chart" uri="{C3380CC4-5D6E-409C-BE32-E72D297353CC}">
              <c16:uniqueId val="{00000003-0B2E-47F7-AEE8-F739911B2925}"/>
            </c:ext>
          </c:extLst>
        </c:ser>
        <c:ser>
          <c:idx val="4"/>
          <c:order val="4"/>
          <c:tx>
            <c:strRef>
              <c:f>'14'!$G$16</c:f>
              <c:strCache>
                <c:ptCount val="1"/>
                <c:pt idx="0">
                  <c:v>Loss reserves to net premiums ratio (r.h.s.)</c:v>
                </c:pt>
              </c:strCache>
            </c:strRef>
          </c:tx>
          <c:spPr>
            <a:ln w="25400" cap="rnd">
              <a:solidFill>
                <a:schemeClr val="accent1"/>
              </a:solidFill>
              <a:prstDash val="sysDash"/>
              <a:round/>
            </a:ln>
            <a:effectLst/>
          </c:spPr>
          <c:marker>
            <c:symbol val="none"/>
          </c:marker>
          <c:cat>
            <c:strRef>
              <c:f>'14'!$I$10:$U$10</c:f>
              <c:strCache>
                <c:ptCount val="13"/>
                <c:pt idx="0">
                  <c:v>Q1.19</c:v>
                </c:pt>
                <c:pt idx="2">
                  <c:v>Q3.19</c:v>
                </c:pt>
                <c:pt idx="4">
                  <c:v>Q1.20</c:v>
                </c:pt>
                <c:pt idx="6">
                  <c:v>Q3.20</c:v>
                </c:pt>
                <c:pt idx="8">
                  <c:v>Q1.21</c:v>
                </c:pt>
                <c:pt idx="10">
                  <c:v>Q3.21</c:v>
                </c:pt>
                <c:pt idx="12">
                  <c:v>Q1.22</c:v>
                </c:pt>
              </c:strCache>
            </c:strRef>
          </c:cat>
          <c:val>
            <c:numRef>
              <c:f>'14'!$I$16:$U$16</c:f>
              <c:numCache>
                <c:formatCode>_-* #\ ##0_-;\-* #\ ##0_-;_-* "-"??_-;_-@_-</c:formatCode>
                <c:ptCount val="13"/>
                <c:pt idx="11" formatCode="0.0%">
                  <c:v>1.5716000000000001</c:v>
                </c:pt>
                <c:pt idx="12" formatCode="0.0%">
                  <c:v>2.1646000000000001</c:v>
                </c:pt>
              </c:numCache>
            </c:numRef>
          </c:val>
          <c:smooth val="0"/>
          <c:extLst>
            <c:ext xmlns:c16="http://schemas.microsoft.com/office/drawing/2014/chart" uri="{C3380CC4-5D6E-409C-BE32-E72D297353CC}">
              <c16:uniqueId val="{00000004-0B2E-47F7-AEE8-F739911B2925}"/>
            </c:ext>
          </c:extLst>
        </c:ser>
        <c:ser>
          <c:idx val="5"/>
          <c:order val="5"/>
          <c:tx>
            <c:strRef>
              <c:f>'14'!$G$17</c:f>
              <c:strCache>
                <c:ptCount val="1"/>
                <c:pt idx="0">
                  <c:v>Loss reserves to net claims ratio (r.h.s.)</c:v>
                </c:pt>
              </c:strCache>
            </c:strRef>
          </c:tx>
          <c:spPr>
            <a:ln w="25400" cap="rnd">
              <a:solidFill>
                <a:srgbClr val="DC4B64"/>
              </a:solidFill>
              <a:prstDash val="sysDash"/>
              <a:round/>
            </a:ln>
            <a:effectLst/>
          </c:spPr>
          <c:marker>
            <c:symbol val="none"/>
          </c:marker>
          <c:cat>
            <c:strRef>
              <c:f>'14'!$I$10:$U$10</c:f>
              <c:strCache>
                <c:ptCount val="13"/>
                <c:pt idx="0">
                  <c:v>Q1.19</c:v>
                </c:pt>
                <c:pt idx="2">
                  <c:v>Q3.19</c:v>
                </c:pt>
                <c:pt idx="4">
                  <c:v>Q1.20</c:v>
                </c:pt>
                <c:pt idx="6">
                  <c:v>Q3.20</c:v>
                </c:pt>
                <c:pt idx="8">
                  <c:v>Q1.21</c:v>
                </c:pt>
                <c:pt idx="10">
                  <c:v>Q3.21</c:v>
                </c:pt>
                <c:pt idx="12">
                  <c:v>Q1.22</c:v>
                </c:pt>
              </c:strCache>
            </c:strRef>
          </c:cat>
          <c:val>
            <c:numRef>
              <c:f>'14'!$I$17:$U$17</c:f>
              <c:numCache>
                <c:formatCode>_-* #\ ##0_-;\-* #\ ##0_-;_-* "-"??_-;_-@_-</c:formatCode>
                <c:ptCount val="13"/>
                <c:pt idx="11" formatCode="0.0%">
                  <c:v>3.2263000000000002</c:v>
                </c:pt>
                <c:pt idx="12" formatCode="0.0%">
                  <c:v>5.4530000000000003</c:v>
                </c:pt>
              </c:numCache>
            </c:numRef>
          </c:val>
          <c:smooth val="0"/>
          <c:extLst>
            <c:ext xmlns:c16="http://schemas.microsoft.com/office/drawing/2014/chart" uri="{C3380CC4-5D6E-409C-BE32-E72D297353CC}">
              <c16:uniqueId val="{00000005-0B2E-47F7-AEE8-F739911B2925}"/>
            </c:ext>
          </c:extLst>
        </c:ser>
        <c:dLbls>
          <c:showLegendKey val="0"/>
          <c:showVal val="0"/>
          <c:showCatName val="0"/>
          <c:showSerName val="0"/>
          <c:showPercent val="0"/>
          <c:showBubbleSize val="0"/>
        </c:dLbls>
        <c:marker val="1"/>
        <c:smooth val="0"/>
        <c:axId val="2025214815"/>
        <c:axId val="2025216895"/>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max val="7"/>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1"/>
      </c:valAx>
      <c:valAx>
        <c:axId val="2025216895"/>
        <c:scaling>
          <c:orientation val="minMax"/>
          <c:max val="7"/>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1"/>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34675796354759E-5"/>
          <c:y val="0.73977347627530143"/>
          <c:w val="0.9930107491750253"/>
          <c:h val="0.2602265237246986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170124502993142E-2"/>
          <c:y val="3.8312211907051343E-2"/>
          <c:w val="0.84122996634842562"/>
          <c:h val="0.62845118643629294"/>
        </c:manualLayout>
      </c:layout>
      <c:barChart>
        <c:barDir val="col"/>
        <c:grouping val="stacked"/>
        <c:varyColors val="0"/>
        <c:ser>
          <c:idx val="1"/>
          <c:order val="2"/>
          <c:tx>
            <c:strRef>
              <c:f>'15'!$I$16</c:f>
              <c:strCache>
                <c:ptCount val="1"/>
                <c:pt idx="0">
                  <c:v>Частка премій від обов’язкових видів страхування</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'15'!$J$15:$V$15</c:f>
              <c:strCache>
                <c:ptCount val="13"/>
                <c:pt idx="0">
                  <c:v>І.19</c:v>
                </c:pt>
                <c:pt idx="2">
                  <c:v>III.19</c:v>
                </c:pt>
                <c:pt idx="4">
                  <c:v>І.20</c:v>
                </c:pt>
                <c:pt idx="6">
                  <c:v>III.20</c:v>
                </c:pt>
                <c:pt idx="8">
                  <c:v>І.21</c:v>
                </c:pt>
                <c:pt idx="10">
                  <c:v>III.21</c:v>
                </c:pt>
                <c:pt idx="12">
                  <c:v>І.22</c:v>
                </c:pt>
              </c:strCache>
            </c:strRef>
          </c:cat>
          <c:val>
            <c:numRef>
              <c:f>'15'!$J$16:$V$16</c:f>
              <c:numCache>
                <c:formatCode>0%</c:formatCode>
                <c:ptCount val="13"/>
                <c:pt idx="0">
                  <c:v>0.15279999999999999</c:v>
                </c:pt>
                <c:pt idx="1">
                  <c:v>0.18410000000000001</c:v>
                </c:pt>
                <c:pt idx="2">
                  <c:v>0.16289999999999999</c:v>
                </c:pt>
                <c:pt idx="3">
                  <c:v>0.2349</c:v>
                </c:pt>
                <c:pt idx="4">
                  <c:v>0.18959999999999999</c:v>
                </c:pt>
                <c:pt idx="5">
                  <c:v>0.27060000000000001</c:v>
                </c:pt>
                <c:pt idx="6">
                  <c:v>0.21</c:v>
                </c:pt>
                <c:pt idx="7">
                  <c:v>0.20119999999999999</c:v>
                </c:pt>
                <c:pt idx="8">
                  <c:v>0.20519999999999999</c:v>
                </c:pt>
                <c:pt idx="9">
                  <c:v>0.25140000000000001</c:v>
                </c:pt>
                <c:pt idx="10">
                  <c:v>0.2266</c:v>
                </c:pt>
                <c:pt idx="11">
                  <c:v>0.25740000000000002</c:v>
                </c:pt>
                <c:pt idx="12">
                  <c:v>0.2339</c:v>
                </c:pt>
              </c:numCache>
            </c:numRef>
          </c:val>
          <c:extLst>
            <c:ext xmlns:c16="http://schemas.microsoft.com/office/drawing/2014/chart" uri="{C3380CC4-5D6E-409C-BE32-E72D297353CC}">
              <c16:uniqueId val="{00000000-6848-45C2-8F1C-3AA6660655EE}"/>
            </c:ext>
          </c:extLst>
        </c:ser>
        <c:dLbls>
          <c:showLegendKey val="0"/>
          <c:showVal val="0"/>
          <c:showCatName val="0"/>
          <c:showSerName val="0"/>
          <c:showPercent val="0"/>
          <c:showBubbleSize val="0"/>
        </c:dLbls>
        <c:gapWidth val="50"/>
        <c:overlap val="100"/>
        <c:axId val="654812768"/>
        <c:axId val="654811456"/>
      </c:barChart>
      <c:lineChart>
        <c:grouping val="standard"/>
        <c:varyColors val="0"/>
        <c:ser>
          <c:idx val="3"/>
          <c:order val="0"/>
          <c:tx>
            <c:strRef>
              <c:f>'15'!$I$18</c:f>
              <c:strCache>
                <c:ptCount val="1"/>
                <c:pt idx="0">
                  <c:v>Loss ratio добровільного страхування</c:v>
                </c:pt>
              </c:strCache>
            </c:strRef>
          </c:tx>
          <c:spPr>
            <a:ln w="25400" cap="rnd" cmpd="sng">
              <a:solidFill>
                <a:srgbClr val="057D46"/>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6848-45C2-8F1C-3AA6660655EE}"/>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6848-45C2-8F1C-3AA6660655E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6848-45C2-8F1C-3AA6660655EE}"/>
              </c:ext>
            </c:extLst>
          </c:dPt>
          <c:dPt>
            <c:idx val="12"/>
            <c:marker>
              <c:symbol val="diamond"/>
              <c:size val="7"/>
              <c:spPr>
                <a:solidFill>
                  <a:schemeClr val="accent1"/>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8-6848-45C2-8F1C-3AA6660655EE}"/>
              </c:ext>
            </c:extLst>
          </c:dPt>
          <c:cat>
            <c:strRef>
              <c:f>'15'!$J$15:$V$15</c:f>
              <c:strCache>
                <c:ptCount val="13"/>
                <c:pt idx="0">
                  <c:v>І.19</c:v>
                </c:pt>
                <c:pt idx="2">
                  <c:v>III.19</c:v>
                </c:pt>
                <c:pt idx="4">
                  <c:v>І.20</c:v>
                </c:pt>
                <c:pt idx="6">
                  <c:v>III.20</c:v>
                </c:pt>
                <c:pt idx="8">
                  <c:v>І.21</c:v>
                </c:pt>
                <c:pt idx="10">
                  <c:v>III.21</c:v>
                </c:pt>
                <c:pt idx="12">
                  <c:v>І.22</c:v>
                </c:pt>
              </c:strCache>
            </c:strRef>
          </c:cat>
          <c:val>
            <c:numRef>
              <c:f>'15'!$J$18:$V$18</c:f>
              <c:numCache>
                <c:formatCode>0%</c:formatCode>
                <c:ptCount val="13"/>
                <c:pt idx="0">
                  <c:v>0.30109999999999998</c:v>
                </c:pt>
                <c:pt idx="1">
                  <c:v>0.26440000000000002</c:v>
                </c:pt>
                <c:pt idx="2">
                  <c:v>0.27950000000000003</c:v>
                </c:pt>
                <c:pt idx="3">
                  <c:v>0.2913</c:v>
                </c:pt>
                <c:pt idx="4">
                  <c:v>0.2918</c:v>
                </c:pt>
                <c:pt idx="5">
                  <c:v>0.30259999999999998</c:v>
                </c:pt>
                <c:pt idx="6">
                  <c:v>0.33090000000000003</c:v>
                </c:pt>
                <c:pt idx="7">
                  <c:v>0.39960000000000001</c:v>
                </c:pt>
                <c:pt idx="8">
                  <c:v>0.40570000000000001</c:v>
                </c:pt>
                <c:pt idx="9">
                  <c:v>0.4345</c:v>
                </c:pt>
                <c:pt idx="10">
                  <c:v>0.43</c:v>
                </c:pt>
                <c:pt idx="11">
                  <c:v>0.36409999999999998</c:v>
                </c:pt>
                <c:pt idx="12">
                  <c:v>0.37480000000000002</c:v>
                </c:pt>
              </c:numCache>
            </c:numRef>
          </c:val>
          <c:smooth val="0"/>
          <c:extLst>
            <c:ext xmlns:c16="http://schemas.microsoft.com/office/drawing/2014/chart" uri="{C3380CC4-5D6E-409C-BE32-E72D297353CC}">
              <c16:uniqueId val="{00000009-6848-45C2-8F1C-3AA6660655EE}"/>
            </c:ext>
          </c:extLst>
        </c:ser>
        <c:ser>
          <c:idx val="4"/>
          <c:order val="1"/>
          <c:tx>
            <c:strRef>
              <c:f>'15'!$I$17</c:f>
              <c:strCache>
                <c:ptCount val="1"/>
                <c:pt idx="0">
                  <c:v>Loss ratio обов’язкового страхування</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6848-45C2-8F1C-3AA6660655EE}"/>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6848-45C2-8F1C-3AA6660655E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6848-45C2-8F1C-3AA6660655EE}"/>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11-6848-45C2-8F1C-3AA6660655EE}"/>
              </c:ext>
            </c:extLst>
          </c:dPt>
          <c:cat>
            <c:strRef>
              <c:f>'15'!$J$15:$V$15</c:f>
              <c:strCache>
                <c:ptCount val="13"/>
                <c:pt idx="0">
                  <c:v>І.19</c:v>
                </c:pt>
                <c:pt idx="2">
                  <c:v>III.19</c:v>
                </c:pt>
                <c:pt idx="4">
                  <c:v>І.20</c:v>
                </c:pt>
                <c:pt idx="6">
                  <c:v>III.20</c:v>
                </c:pt>
                <c:pt idx="8">
                  <c:v>І.21</c:v>
                </c:pt>
                <c:pt idx="10">
                  <c:v>III.21</c:v>
                </c:pt>
                <c:pt idx="12">
                  <c:v>І.22</c:v>
                </c:pt>
              </c:strCache>
            </c:strRef>
          </c:cat>
          <c:val>
            <c:numRef>
              <c:f>'15'!$J$17:$V$17</c:f>
              <c:numCache>
                <c:formatCode>0%</c:formatCode>
                <c:ptCount val="13"/>
                <c:pt idx="0">
                  <c:v>0.50280000000000002</c:v>
                </c:pt>
                <c:pt idx="1">
                  <c:v>0.51129999999999998</c:v>
                </c:pt>
                <c:pt idx="2">
                  <c:v>0.47649999999999998</c:v>
                </c:pt>
                <c:pt idx="3">
                  <c:v>0.44850000000000001</c:v>
                </c:pt>
                <c:pt idx="4">
                  <c:v>0.44640000000000002</c:v>
                </c:pt>
                <c:pt idx="5">
                  <c:v>0.43740000000000001</c:v>
                </c:pt>
                <c:pt idx="6">
                  <c:v>0.4677</c:v>
                </c:pt>
                <c:pt idx="7">
                  <c:v>0.4788</c:v>
                </c:pt>
                <c:pt idx="8">
                  <c:v>0.4713</c:v>
                </c:pt>
                <c:pt idx="9">
                  <c:v>0.49109999999999998</c:v>
                </c:pt>
                <c:pt idx="10">
                  <c:v>0.46</c:v>
                </c:pt>
                <c:pt idx="11">
                  <c:v>0.45529999999999998</c:v>
                </c:pt>
                <c:pt idx="12">
                  <c:v>0.4481</c:v>
                </c:pt>
              </c:numCache>
            </c:numRef>
          </c:val>
          <c:smooth val="0"/>
          <c:extLst>
            <c:ext xmlns:c16="http://schemas.microsoft.com/office/drawing/2014/chart" uri="{C3380CC4-5D6E-409C-BE32-E72D297353CC}">
              <c16:uniqueId val="{00000012-6848-45C2-8F1C-3AA6660655EE}"/>
            </c:ext>
          </c:extLst>
        </c:ser>
        <c:dLbls>
          <c:showLegendKey val="0"/>
          <c:showVal val="0"/>
          <c:showCatName val="0"/>
          <c:showSerName val="0"/>
          <c:showPercent val="0"/>
          <c:showBubbleSize val="0"/>
        </c:dLbls>
        <c:marker val="1"/>
        <c:smooth val="0"/>
        <c:axId val="654812768"/>
        <c:axId val="654811456"/>
      </c:lineChart>
      <c:catAx>
        <c:axId val="654812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1456"/>
        <c:crosses val="autoZero"/>
        <c:auto val="1"/>
        <c:lblAlgn val="ctr"/>
        <c:lblOffset val="100"/>
        <c:noMultiLvlLbl val="0"/>
      </c:catAx>
      <c:valAx>
        <c:axId val="654811456"/>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276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5.2242950958931013E-4"/>
          <c:y val="0.74008995377627929"/>
          <c:w val="0.99947757049041064"/>
          <c:h val="0.2567115742863290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289247557748"/>
          <c:y val="5.1545823594040488E-2"/>
          <c:w val="0.86459208677753452"/>
          <c:h val="0.71941331157192301"/>
        </c:manualLayout>
      </c:layout>
      <c:barChart>
        <c:barDir val="col"/>
        <c:grouping val="stacked"/>
        <c:varyColors val="0"/>
        <c:ser>
          <c:idx val="0"/>
          <c:order val="0"/>
          <c:tx>
            <c:strRef>
              <c:f>'2'!$I$11</c:f>
              <c:strCache>
                <c:ptCount val="1"/>
                <c:pt idx="0">
                  <c:v>Банки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43830</c:v>
                </c:pt>
                <c:pt idx="1">
                  <c:v>44196</c:v>
                </c:pt>
                <c:pt idx="2">
                  <c:v>44286</c:v>
                </c:pt>
                <c:pt idx="3">
                  <c:v>44377</c:v>
                </c:pt>
                <c:pt idx="4">
                  <c:v>44469</c:v>
                </c:pt>
                <c:pt idx="5">
                  <c:v>44561</c:v>
                </c:pt>
                <c:pt idx="6">
                  <c:v>44651</c:v>
                </c:pt>
              </c:numCache>
            </c:numRef>
          </c:cat>
          <c:val>
            <c:numRef>
              <c:f>'2'!$J$11:$P$11</c:f>
              <c:numCache>
                <c:formatCode>General</c:formatCode>
                <c:ptCount val="7"/>
                <c:pt idx="0" formatCode="0">
                  <c:v>75</c:v>
                </c:pt>
                <c:pt idx="1">
                  <c:v>73</c:v>
                </c:pt>
                <c:pt idx="2">
                  <c:v>73</c:v>
                </c:pt>
                <c:pt idx="3">
                  <c:v>73</c:v>
                </c:pt>
                <c:pt idx="4">
                  <c:v>71</c:v>
                </c:pt>
                <c:pt idx="5">
                  <c:v>71</c:v>
                </c:pt>
                <c:pt idx="6">
                  <c:v>69</c:v>
                </c:pt>
              </c:numCache>
            </c:numRef>
          </c:val>
          <c:extLst>
            <c:ext xmlns:c16="http://schemas.microsoft.com/office/drawing/2014/chart" uri="{C3380CC4-5D6E-409C-BE32-E72D297353CC}">
              <c16:uniqueId val="{00000000-7DA5-4346-B4C6-5365DF1F7424}"/>
            </c:ext>
          </c:extLst>
        </c:ser>
        <c:ser>
          <c:idx val="5"/>
          <c:order val="1"/>
          <c:tx>
            <c:strRef>
              <c:f>'2'!$I$15</c:f>
              <c:strCache>
                <c:ptCount val="1"/>
                <c:pt idx="0">
                  <c:v>Кредитні спілки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43830</c:v>
                </c:pt>
                <c:pt idx="1">
                  <c:v>44196</c:v>
                </c:pt>
                <c:pt idx="2">
                  <c:v>44286</c:v>
                </c:pt>
                <c:pt idx="3">
                  <c:v>44377</c:v>
                </c:pt>
                <c:pt idx="4">
                  <c:v>44469</c:v>
                </c:pt>
                <c:pt idx="5">
                  <c:v>44561</c:v>
                </c:pt>
                <c:pt idx="6">
                  <c:v>44651</c:v>
                </c:pt>
              </c:numCache>
            </c:numRef>
          </c:cat>
          <c:val>
            <c:numRef>
              <c:f>'2'!$J$15:$P$15</c:f>
              <c:numCache>
                <c:formatCode>General</c:formatCode>
                <c:ptCount val="7"/>
                <c:pt idx="0" formatCode="#,##0">
                  <c:v>337</c:v>
                </c:pt>
                <c:pt idx="1">
                  <c:v>322</c:v>
                </c:pt>
                <c:pt idx="2">
                  <c:v>316</c:v>
                </c:pt>
                <c:pt idx="3">
                  <c:v>308</c:v>
                </c:pt>
                <c:pt idx="4">
                  <c:v>289</c:v>
                </c:pt>
                <c:pt idx="5">
                  <c:v>278</c:v>
                </c:pt>
                <c:pt idx="6">
                  <c:v>205</c:v>
                </c:pt>
              </c:numCache>
            </c:numRef>
          </c:val>
          <c:extLst>
            <c:ext xmlns:c16="http://schemas.microsoft.com/office/drawing/2014/chart" uri="{C3380CC4-5D6E-409C-BE32-E72D297353CC}">
              <c16:uniqueId val="{00000001-7DA5-4346-B4C6-5365DF1F7424}"/>
            </c:ext>
          </c:extLst>
        </c:ser>
        <c:ser>
          <c:idx val="1"/>
          <c:order val="2"/>
          <c:tx>
            <c:strRef>
              <c:f>'2'!$I$12</c:f>
              <c:strCache>
                <c:ptCount val="1"/>
                <c:pt idx="0">
                  <c:v>Страховики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43830</c:v>
                </c:pt>
                <c:pt idx="1">
                  <c:v>44196</c:v>
                </c:pt>
                <c:pt idx="2">
                  <c:v>44286</c:v>
                </c:pt>
                <c:pt idx="3">
                  <c:v>44377</c:v>
                </c:pt>
                <c:pt idx="4">
                  <c:v>44469</c:v>
                </c:pt>
                <c:pt idx="5">
                  <c:v>44561</c:v>
                </c:pt>
                <c:pt idx="6">
                  <c:v>44651</c:v>
                </c:pt>
              </c:numCache>
            </c:numRef>
          </c:cat>
          <c:val>
            <c:numRef>
              <c:f>'2'!$J$12:$P$12</c:f>
              <c:numCache>
                <c:formatCode>General</c:formatCode>
                <c:ptCount val="7"/>
                <c:pt idx="0" formatCode="#,##0">
                  <c:v>233</c:v>
                </c:pt>
                <c:pt idx="1">
                  <c:v>210</c:v>
                </c:pt>
                <c:pt idx="2">
                  <c:v>208</c:v>
                </c:pt>
                <c:pt idx="3">
                  <c:v>181</c:v>
                </c:pt>
                <c:pt idx="4">
                  <c:v>169</c:v>
                </c:pt>
                <c:pt idx="5">
                  <c:v>155</c:v>
                </c:pt>
                <c:pt idx="6">
                  <c:v>145</c:v>
                </c:pt>
              </c:numCache>
            </c:numRef>
          </c:val>
          <c:extLst>
            <c:ext xmlns:c16="http://schemas.microsoft.com/office/drawing/2014/chart" uri="{C3380CC4-5D6E-409C-BE32-E72D297353CC}">
              <c16:uniqueId val="{00000002-7DA5-4346-B4C6-5365DF1F7424}"/>
            </c:ext>
          </c:extLst>
        </c:ser>
        <c:ser>
          <c:idx val="3"/>
          <c:order val="3"/>
          <c:tx>
            <c:strRef>
              <c:f>'2'!$I$13</c:f>
              <c:strCache>
                <c:ptCount val="1"/>
                <c:pt idx="0">
                  <c:v>Фінансові компанії</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43830</c:v>
                </c:pt>
                <c:pt idx="1">
                  <c:v>44196</c:v>
                </c:pt>
                <c:pt idx="2">
                  <c:v>44286</c:v>
                </c:pt>
                <c:pt idx="3">
                  <c:v>44377</c:v>
                </c:pt>
                <c:pt idx="4">
                  <c:v>44469</c:v>
                </c:pt>
                <c:pt idx="5">
                  <c:v>44561</c:v>
                </c:pt>
                <c:pt idx="6">
                  <c:v>44651</c:v>
                </c:pt>
              </c:numCache>
            </c:numRef>
          </c:cat>
          <c:val>
            <c:numRef>
              <c:f>'2'!$J$13:$P$13</c:f>
              <c:numCache>
                <c:formatCode>General</c:formatCode>
                <c:ptCount val="7"/>
                <c:pt idx="0" formatCode="#,##0">
                  <c:v>986</c:v>
                </c:pt>
                <c:pt idx="1">
                  <c:v>960</c:v>
                </c:pt>
                <c:pt idx="2">
                  <c:v>964</c:v>
                </c:pt>
                <c:pt idx="3">
                  <c:v>958</c:v>
                </c:pt>
                <c:pt idx="4">
                  <c:v>971</c:v>
                </c:pt>
                <c:pt idx="5">
                  <c:v>922</c:v>
                </c:pt>
                <c:pt idx="6">
                  <c:v>894</c:v>
                </c:pt>
              </c:numCache>
            </c:numRef>
          </c:val>
          <c:extLst>
            <c:ext xmlns:c16="http://schemas.microsoft.com/office/drawing/2014/chart" uri="{C3380CC4-5D6E-409C-BE32-E72D297353CC}">
              <c16:uniqueId val="{00000003-7DA5-4346-B4C6-5365DF1F7424}"/>
            </c:ext>
          </c:extLst>
        </c:ser>
        <c:ser>
          <c:idx val="6"/>
          <c:order val="4"/>
          <c:tx>
            <c:strRef>
              <c:f>'2'!$I$16</c:f>
              <c:strCache>
                <c:ptCount val="1"/>
                <c:pt idx="0">
                  <c:v>Ломбарди</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43830</c:v>
                </c:pt>
                <c:pt idx="1">
                  <c:v>44196</c:v>
                </c:pt>
                <c:pt idx="2">
                  <c:v>44286</c:v>
                </c:pt>
                <c:pt idx="3">
                  <c:v>44377</c:v>
                </c:pt>
                <c:pt idx="4">
                  <c:v>44469</c:v>
                </c:pt>
                <c:pt idx="5">
                  <c:v>44561</c:v>
                </c:pt>
                <c:pt idx="6">
                  <c:v>44651</c:v>
                </c:pt>
              </c:numCache>
            </c:numRef>
          </c:cat>
          <c:val>
            <c:numRef>
              <c:f>'2'!$J$16:$P$16</c:f>
              <c:numCache>
                <c:formatCode>General</c:formatCode>
                <c:ptCount val="7"/>
                <c:pt idx="0" formatCode="#,##0">
                  <c:v>324</c:v>
                </c:pt>
                <c:pt idx="1">
                  <c:v>302</c:v>
                </c:pt>
                <c:pt idx="2">
                  <c:v>292</c:v>
                </c:pt>
                <c:pt idx="3">
                  <c:v>287</c:v>
                </c:pt>
                <c:pt idx="4">
                  <c:v>283</c:v>
                </c:pt>
                <c:pt idx="5">
                  <c:v>261</c:v>
                </c:pt>
                <c:pt idx="6">
                  <c:v>197</c:v>
                </c:pt>
              </c:numCache>
            </c:numRef>
          </c:val>
          <c:extLst>
            <c:ext xmlns:c16="http://schemas.microsoft.com/office/drawing/2014/chart" uri="{C3380CC4-5D6E-409C-BE32-E72D297353CC}">
              <c16:uniqueId val="{00000004-7DA5-4346-B4C6-5365DF1F7424}"/>
            </c:ext>
          </c:extLst>
        </c:ser>
        <c:ser>
          <c:idx val="4"/>
          <c:order val="5"/>
          <c:tx>
            <c:strRef>
              <c:f>'2'!$I$14</c:f>
              <c:strCache>
                <c:ptCount val="1"/>
                <c:pt idx="0">
                  <c:v>ЮО-лізингодавці*</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43830</c:v>
                </c:pt>
                <c:pt idx="1">
                  <c:v>44196</c:v>
                </c:pt>
                <c:pt idx="2">
                  <c:v>44286</c:v>
                </c:pt>
                <c:pt idx="3">
                  <c:v>44377</c:v>
                </c:pt>
                <c:pt idx="4">
                  <c:v>44469</c:v>
                </c:pt>
                <c:pt idx="5">
                  <c:v>44561</c:v>
                </c:pt>
                <c:pt idx="6">
                  <c:v>44651</c:v>
                </c:pt>
              </c:numCache>
            </c:numRef>
          </c:cat>
          <c:val>
            <c:numRef>
              <c:f>'2'!$J$14:$P$14</c:f>
              <c:numCache>
                <c:formatCode>General</c:formatCode>
                <c:ptCount val="7"/>
                <c:pt idx="0" formatCode="#,##0">
                  <c:v>157</c:v>
                </c:pt>
                <c:pt idx="1">
                  <c:v>146</c:v>
                </c:pt>
                <c:pt idx="2">
                  <c:v>144</c:v>
                </c:pt>
                <c:pt idx="3">
                  <c:v>138</c:v>
                </c:pt>
                <c:pt idx="4">
                  <c:v>137</c:v>
                </c:pt>
                <c:pt idx="5">
                  <c:v>137</c:v>
                </c:pt>
                <c:pt idx="6">
                  <c:v>110</c:v>
                </c:pt>
              </c:numCache>
            </c:numRef>
          </c:val>
          <c:extLst>
            <c:ext xmlns:c16="http://schemas.microsoft.com/office/drawing/2014/chart" uri="{C3380CC4-5D6E-409C-BE32-E72D297353CC}">
              <c16:uniqueId val="{00000005-7DA5-4346-B4C6-5365DF1F7424}"/>
            </c:ext>
          </c:extLst>
        </c:ser>
        <c:dLbls>
          <c:showLegendKey val="0"/>
          <c:showVal val="0"/>
          <c:showCatName val="0"/>
          <c:showSerName val="0"/>
          <c:showPercent val="0"/>
          <c:showBubbleSize val="0"/>
        </c:dLbls>
        <c:gapWidth val="50"/>
        <c:overlap val="100"/>
        <c:axId val="441978872"/>
        <c:axId val="441980840"/>
      </c:barChart>
      <c:catAx>
        <c:axId val="44197887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80840"/>
        <c:crosses val="autoZero"/>
        <c:auto val="0"/>
        <c:lblAlgn val="ctr"/>
        <c:lblOffset val="100"/>
        <c:tickLblSkip val="1"/>
        <c:noMultiLvlLbl val="0"/>
      </c:catAx>
      <c:valAx>
        <c:axId val="4419808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7887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62490741035679"/>
          <c:w val="1"/>
          <c:h val="0.1475827087798492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170124502993142E-2"/>
          <c:y val="3.8312211907051343E-2"/>
          <c:w val="0.84122996634842562"/>
          <c:h val="0.62845118643629294"/>
        </c:manualLayout>
      </c:layout>
      <c:barChart>
        <c:barDir val="col"/>
        <c:grouping val="stacked"/>
        <c:varyColors val="0"/>
        <c:ser>
          <c:idx val="1"/>
          <c:order val="2"/>
          <c:tx>
            <c:strRef>
              <c:f>'15'!$H$16</c:f>
              <c:strCache>
                <c:ptCount val="1"/>
                <c:pt idx="0">
                  <c:v>Share of premiums from mandatory insurance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'15'!$J$14:$V$14</c:f>
              <c:strCache>
                <c:ptCount val="13"/>
                <c:pt idx="0">
                  <c:v>Q1.19</c:v>
                </c:pt>
                <c:pt idx="2">
                  <c:v>Q3.19</c:v>
                </c:pt>
                <c:pt idx="4">
                  <c:v>Q1.20</c:v>
                </c:pt>
                <c:pt idx="6">
                  <c:v>Q3.20</c:v>
                </c:pt>
                <c:pt idx="8">
                  <c:v>Q1.21</c:v>
                </c:pt>
                <c:pt idx="10">
                  <c:v>Q3.21</c:v>
                </c:pt>
                <c:pt idx="12">
                  <c:v>Q1.22</c:v>
                </c:pt>
              </c:strCache>
            </c:strRef>
          </c:cat>
          <c:val>
            <c:numRef>
              <c:f>'15'!$J$16:$V$16</c:f>
              <c:numCache>
                <c:formatCode>0%</c:formatCode>
                <c:ptCount val="13"/>
                <c:pt idx="0">
                  <c:v>0.15279999999999999</c:v>
                </c:pt>
                <c:pt idx="1">
                  <c:v>0.18410000000000001</c:v>
                </c:pt>
                <c:pt idx="2">
                  <c:v>0.16289999999999999</c:v>
                </c:pt>
                <c:pt idx="3">
                  <c:v>0.2349</c:v>
                </c:pt>
                <c:pt idx="4">
                  <c:v>0.18959999999999999</c:v>
                </c:pt>
                <c:pt idx="5">
                  <c:v>0.27060000000000001</c:v>
                </c:pt>
                <c:pt idx="6">
                  <c:v>0.21</c:v>
                </c:pt>
                <c:pt idx="7">
                  <c:v>0.20119999999999999</c:v>
                </c:pt>
                <c:pt idx="8">
                  <c:v>0.20519999999999999</c:v>
                </c:pt>
                <c:pt idx="9">
                  <c:v>0.25140000000000001</c:v>
                </c:pt>
                <c:pt idx="10">
                  <c:v>0.2266</c:v>
                </c:pt>
                <c:pt idx="11">
                  <c:v>0.25740000000000002</c:v>
                </c:pt>
                <c:pt idx="12">
                  <c:v>0.2339</c:v>
                </c:pt>
              </c:numCache>
            </c:numRef>
          </c:val>
          <c:extLst>
            <c:ext xmlns:c16="http://schemas.microsoft.com/office/drawing/2014/chart" uri="{C3380CC4-5D6E-409C-BE32-E72D297353CC}">
              <c16:uniqueId val="{00000000-444B-49FF-B306-8AD46906209D}"/>
            </c:ext>
          </c:extLst>
        </c:ser>
        <c:dLbls>
          <c:showLegendKey val="0"/>
          <c:showVal val="0"/>
          <c:showCatName val="0"/>
          <c:showSerName val="0"/>
          <c:showPercent val="0"/>
          <c:showBubbleSize val="0"/>
        </c:dLbls>
        <c:gapWidth val="50"/>
        <c:overlap val="100"/>
        <c:axId val="654812768"/>
        <c:axId val="654811456"/>
      </c:barChart>
      <c:lineChart>
        <c:grouping val="standard"/>
        <c:varyColors val="0"/>
        <c:ser>
          <c:idx val="3"/>
          <c:order val="0"/>
          <c:tx>
            <c:strRef>
              <c:f>'15'!$H$18</c:f>
              <c:strCache>
                <c:ptCount val="1"/>
                <c:pt idx="0">
                  <c:v>Loss ratio of voluntary insurance</c:v>
                </c:pt>
              </c:strCache>
            </c:strRef>
          </c:tx>
          <c:spPr>
            <a:ln w="25400" cap="rnd" cmpd="sng">
              <a:solidFill>
                <a:srgbClr val="057D46"/>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444B-49FF-B306-8AD46906209D}"/>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444B-49FF-B306-8AD46906209D}"/>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444B-49FF-B306-8AD46906209D}"/>
              </c:ext>
            </c:extLst>
          </c:dPt>
          <c:dPt>
            <c:idx val="12"/>
            <c:marker>
              <c:symbol val="diamond"/>
              <c:size val="7"/>
              <c:spPr>
                <a:solidFill>
                  <a:schemeClr val="accent1"/>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8-444B-49FF-B306-8AD46906209D}"/>
              </c:ext>
            </c:extLst>
          </c:dPt>
          <c:cat>
            <c:strRef>
              <c:f>'15'!$J$14:$V$14</c:f>
              <c:strCache>
                <c:ptCount val="13"/>
                <c:pt idx="0">
                  <c:v>Q1.19</c:v>
                </c:pt>
                <c:pt idx="2">
                  <c:v>Q3.19</c:v>
                </c:pt>
                <c:pt idx="4">
                  <c:v>Q1.20</c:v>
                </c:pt>
                <c:pt idx="6">
                  <c:v>Q3.20</c:v>
                </c:pt>
                <c:pt idx="8">
                  <c:v>Q1.21</c:v>
                </c:pt>
                <c:pt idx="10">
                  <c:v>Q3.21</c:v>
                </c:pt>
                <c:pt idx="12">
                  <c:v>Q1.22</c:v>
                </c:pt>
              </c:strCache>
            </c:strRef>
          </c:cat>
          <c:val>
            <c:numRef>
              <c:f>'15'!$J$18:$V$18</c:f>
              <c:numCache>
                <c:formatCode>0%</c:formatCode>
                <c:ptCount val="13"/>
                <c:pt idx="0">
                  <c:v>0.30109999999999998</c:v>
                </c:pt>
                <c:pt idx="1">
                  <c:v>0.26440000000000002</c:v>
                </c:pt>
                <c:pt idx="2">
                  <c:v>0.27950000000000003</c:v>
                </c:pt>
                <c:pt idx="3">
                  <c:v>0.2913</c:v>
                </c:pt>
                <c:pt idx="4">
                  <c:v>0.2918</c:v>
                </c:pt>
                <c:pt idx="5">
                  <c:v>0.30259999999999998</c:v>
                </c:pt>
                <c:pt idx="6">
                  <c:v>0.33090000000000003</c:v>
                </c:pt>
                <c:pt idx="7">
                  <c:v>0.39960000000000001</c:v>
                </c:pt>
                <c:pt idx="8">
                  <c:v>0.40570000000000001</c:v>
                </c:pt>
                <c:pt idx="9">
                  <c:v>0.4345</c:v>
                </c:pt>
                <c:pt idx="10">
                  <c:v>0.43</c:v>
                </c:pt>
                <c:pt idx="11">
                  <c:v>0.36409999999999998</c:v>
                </c:pt>
                <c:pt idx="12">
                  <c:v>0.37480000000000002</c:v>
                </c:pt>
              </c:numCache>
            </c:numRef>
          </c:val>
          <c:smooth val="0"/>
          <c:extLst>
            <c:ext xmlns:c16="http://schemas.microsoft.com/office/drawing/2014/chart" uri="{C3380CC4-5D6E-409C-BE32-E72D297353CC}">
              <c16:uniqueId val="{00000009-444B-49FF-B306-8AD46906209D}"/>
            </c:ext>
          </c:extLst>
        </c:ser>
        <c:ser>
          <c:idx val="4"/>
          <c:order val="1"/>
          <c:tx>
            <c:strRef>
              <c:f>'15'!$H$17</c:f>
              <c:strCache>
                <c:ptCount val="1"/>
                <c:pt idx="0">
                  <c:v>Loss ratio of mandatory insurance</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444B-49FF-B306-8AD46906209D}"/>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444B-49FF-B306-8AD46906209D}"/>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444B-49FF-B306-8AD46906209D}"/>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11-444B-49FF-B306-8AD46906209D}"/>
              </c:ext>
            </c:extLst>
          </c:dPt>
          <c:cat>
            <c:strRef>
              <c:f>'15'!$J$14:$V$14</c:f>
              <c:strCache>
                <c:ptCount val="13"/>
                <c:pt idx="0">
                  <c:v>Q1.19</c:v>
                </c:pt>
                <c:pt idx="2">
                  <c:v>Q3.19</c:v>
                </c:pt>
                <c:pt idx="4">
                  <c:v>Q1.20</c:v>
                </c:pt>
                <c:pt idx="6">
                  <c:v>Q3.20</c:v>
                </c:pt>
                <c:pt idx="8">
                  <c:v>Q1.21</c:v>
                </c:pt>
                <c:pt idx="10">
                  <c:v>Q3.21</c:v>
                </c:pt>
                <c:pt idx="12">
                  <c:v>Q1.22</c:v>
                </c:pt>
              </c:strCache>
            </c:strRef>
          </c:cat>
          <c:val>
            <c:numRef>
              <c:f>'15'!$J$17:$V$17</c:f>
              <c:numCache>
                <c:formatCode>0%</c:formatCode>
                <c:ptCount val="13"/>
                <c:pt idx="0">
                  <c:v>0.50280000000000002</c:v>
                </c:pt>
                <c:pt idx="1">
                  <c:v>0.51129999999999998</c:v>
                </c:pt>
                <c:pt idx="2">
                  <c:v>0.47649999999999998</c:v>
                </c:pt>
                <c:pt idx="3">
                  <c:v>0.44850000000000001</c:v>
                </c:pt>
                <c:pt idx="4">
                  <c:v>0.44640000000000002</c:v>
                </c:pt>
                <c:pt idx="5">
                  <c:v>0.43740000000000001</c:v>
                </c:pt>
                <c:pt idx="6">
                  <c:v>0.4677</c:v>
                </c:pt>
                <c:pt idx="7">
                  <c:v>0.4788</c:v>
                </c:pt>
                <c:pt idx="8">
                  <c:v>0.4713</c:v>
                </c:pt>
                <c:pt idx="9">
                  <c:v>0.49109999999999998</c:v>
                </c:pt>
                <c:pt idx="10">
                  <c:v>0.46</c:v>
                </c:pt>
                <c:pt idx="11">
                  <c:v>0.45529999999999998</c:v>
                </c:pt>
                <c:pt idx="12">
                  <c:v>0.4481</c:v>
                </c:pt>
              </c:numCache>
            </c:numRef>
          </c:val>
          <c:smooth val="0"/>
          <c:extLst>
            <c:ext xmlns:c16="http://schemas.microsoft.com/office/drawing/2014/chart" uri="{C3380CC4-5D6E-409C-BE32-E72D297353CC}">
              <c16:uniqueId val="{00000012-444B-49FF-B306-8AD46906209D}"/>
            </c:ext>
          </c:extLst>
        </c:ser>
        <c:dLbls>
          <c:showLegendKey val="0"/>
          <c:showVal val="0"/>
          <c:showCatName val="0"/>
          <c:showSerName val="0"/>
          <c:showPercent val="0"/>
          <c:showBubbleSize val="0"/>
        </c:dLbls>
        <c:marker val="1"/>
        <c:smooth val="0"/>
        <c:axId val="654812768"/>
        <c:axId val="654811456"/>
      </c:lineChart>
      <c:catAx>
        <c:axId val="654812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1456"/>
        <c:crosses val="autoZero"/>
        <c:auto val="1"/>
        <c:lblAlgn val="ctr"/>
        <c:lblOffset val="100"/>
        <c:noMultiLvlLbl val="0"/>
      </c:catAx>
      <c:valAx>
        <c:axId val="654811456"/>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276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5.2242950958931013E-4"/>
          <c:y val="0.74008995377627929"/>
          <c:w val="0.99947757049041064"/>
          <c:h val="0.2567115742863290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722072770828834"/>
          <c:y val="4.9136395452039613E-2"/>
          <c:w val="0.57664892885895502"/>
          <c:h val="0.74733848396011293"/>
        </c:manualLayout>
      </c:layout>
      <c:barChart>
        <c:barDir val="bar"/>
        <c:grouping val="clustered"/>
        <c:varyColors val="0"/>
        <c:ser>
          <c:idx val="0"/>
          <c:order val="0"/>
          <c:tx>
            <c:strRef>
              <c:f>'16'!$I$11</c:f>
              <c:strCache>
                <c:ptCount val="1"/>
                <c:pt idx="0">
                  <c:v>Добровільні види</c:v>
                </c:pt>
              </c:strCache>
            </c:strRef>
          </c:tx>
          <c:spPr>
            <a:solidFill>
              <a:schemeClr val="accent1"/>
            </a:solidFill>
            <a:ln>
              <a:noFill/>
            </a:ln>
            <a:effectLst/>
          </c:spPr>
          <c:invertIfNegative val="0"/>
          <c:cat>
            <c:strRef>
              <c:f>'16'!$H$12:$H$20</c:f>
              <c:strCache>
                <c:ptCount val="9"/>
                <c:pt idx="0">
                  <c:v>КАСКО</c:v>
                </c:pt>
                <c:pt idx="1">
                  <c:v>Медичне страхування</c:v>
                </c:pt>
                <c:pt idx="2">
                  <c:v>Майно та вогн. ризики</c:v>
                </c:pt>
                <c:pt idx="3">
                  <c:v>Фінансові ризики</c:v>
                </c:pt>
                <c:pt idx="4">
                  <c:v>Від нещасних випадків</c:v>
                </c:pt>
                <c:pt idx="5">
                  <c:v>Інше добровільне</c:v>
                </c:pt>
                <c:pt idx="6">
                  <c:v>ОСЦПВ</c:v>
                </c:pt>
                <c:pt idx="7">
                  <c:v>“Зелена картка”</c:v>
                </c:pt>
                <c:pt idx="8">
                  <c:v>Інше обов’язкове</c:v>
                </c:pt>
              </c:strCache>
            </c:strRef>
          </c:cat>
          <c:val>
            <c:numRef>
              <c:f>'16'!$I$12:$I$20</c:f>
              <c:numCache>
                <c:formatCode>0%</c:formatCode>
                <c:ptCount val="9"/>
                <c:pt idx="0">
                  <c:v>0.51900000000000002</c:v>
                </c:pt>
                <c:pt idx="1">
                  <c:v>0.49099999999999999</c:v>
                </c:pt>
                <c:pt idx="2">
                  <c:v>0.21329999999999999</c:v>
                </c:pt>
                <c:pt idx="3">
                  <c:v>0.1827</c:v>
                </c:pt>
                <c:pt idx="4">
                  <c:v>0.14449999999999999</c:v>
                </c:pt>
                <c:pt idx="5">
                  <c:v>0.2082</c:v>
                </c:pt>
              </c:numCache>
            </c:numRef>
          </c:val>
          <c:extLst>
            <c:ext xmlns:c16="http://schemas.microsoft.com/office/drawing/2014/chart" uri="{C3380CC4-5D6E-409C-BE32-E72D297353CC}">
              <c16:uniqueId val="{00000000-C77E-4ED3-A789-AC2642A49D90}"/>
            </c:ext>
          </c:extLst>
        </c:ser>
        <c:ser>
          <c:idx val="1"/>
          <c:order val="1"/>
          <c:tx>
            <c:strRef>
              <c:f>'16'!$J$11</c:f>
              <c:strCache>
                <c:ptCount val="1"/>
                <c:pt idx="0">
                  <c:v>Обов’язкові види</c:v>
                </c:pt>
              </c:strCache>
            </c:strRef>
          </c:tx>
          <c:spPr>
            <a:solidFill>
              <a:schemeClr val="accent2"/>
            </a:solidFill>
            <a:ln>
              <a:noFill/>
            </a:ln>
            <a:effectLst/>
          </c:spPr>
          <c:invertIfNegative val="0"/>
          <c:cat>
            <c:strRef>
              <c:f>'16'!$H$12:$H$20</c:f>
              <c:strCache>
                <c:ptCount val="9"/>
                <c:pt idx="0">
                  <c:v>КАСКО</c:v>
                </c:pt>
                <c:pt idx="1">
                  <c:v>Медичне страхування</c:v>
                </c:pt>
                <c:pt idx="2">
                  <c:v>Майно та вогн. ризики</c:v>
                </c:pt>
                <c:pt idx="3">
                  <c:v>Фінансові ризики</c:v>
                </c:pt>
                <c:pt idx="4">
                  <c:v>Від нещасних випадків</c:v>
                </c:pt>
                <c:pt idx="5">
                  <c:v>Інше добровільне</c:v>
                </c:pt>
                <c:pt idx="6">
                  <c:v>ОСЦПВ</c:v>
                </c:pt>
                <c:pt idx="7">
                  <c:v>“Зелена картка”</c:v>
                </c:pt>
                <c:pt idx="8">
                  <c:v>Інше обов’язкове</c:v>
                </c:pt>
              </c:strCache>
            </c:strRef>
          </c:cat>
          <c:val>
            <c:numRef>
              <c:f>'16'!$J$12:$J$20</c:f>
              <c:numCache>
                <c:formatCode>0%</c:formatCode>
                <c:ptCount val="9"/>
                <c:pt idx="6">
                  <c:v>0.60429999999999995</c:v>
                </c:pt>
                <c:pt idx="7">
                  <c:v>0.37980000000000003</c:v>
                </c:pt>
                <c:pt idx="8">
                  <c:v>3.5000000000000003E-2</c:v>
                </c:pt>
              </c:numCache>
            </c:numRef>
          </c:val>
          <c:extLst>
            <c:ext xmlns:c16="http://schemas.microsoft.com/office/drawing/2014/chart" uri="{C3380CC4-5D6E-409C-BE32-E72D297353CC}">
              <c16:uniqueId val="{00000001-C77E-4ED3-A789-AC2642A49D90}"/>
            </c:ext>
          </c:extLst>
        </c:ser>
        <c:dLbls>
          <c:showLegendKey val="0"/>
          <c:showVal val="0"/>
          <c:showCatName val="0"/>
          <c:showSerName val="0"/>
          <c:showPercent val="0"/>
          <c:showBubbleSize val="0"/>
        </c:dLbls>
        <c:gapWidth val="50"/>
        <c:overlap val="10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max val="0.75000000000000011"/>
          <c:min val="0"/>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majorUnit val="0.25"/>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7711587317459061"/>
          <c:w val="1"/>
          <c:h val="0.1199184312032061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722072770828834"/>
          <c:y val="4.9136395452039613E-2"/>
          <c:w val="0.57664892885895502"/>
          <c:h val="0.74733848396011293"/>
        </c:manualLayout>
      </c:layout>
      <c:barChart>
        <c:barDir val="bar"/>
        <c:grouping val="clustered"/>
        <c:varyColors val="0"/>
        <c:ser>
          <c:idx val="0"/>
          <c:order val="0"/>
          <c:tx>
            <c:strRef>
              <c:f>'16'!$I$10</c:f>
              <c:strCache>
                <c:ptCount val="1"/>
                <c:pt idx="0">
                  <c:v>Voluntary</c:v>
                </c:pt>
              </c:strCache>
            </c:strRef>
          </c:tx>
          <c:spPr>
            <a:solidFill>
              <a:schemeClr val="accent1"/>
            </a:solidFill>
            <a:ln>
              <a:noFill/>
            </a:ln>
            <a:effectLst/>
          </c:spPr>
          <c:invertIfNegative val="0"/>
          <c:cat>
            <c:strRef>
              <c:f>'16'!$G$12:$G$20</c:f>
              <c:strCache>
                <c:ptCount val="9"/>
                <c:pt idx="0">
                  <c:v>Comprehensive coverage</c:v>
                </c:pt>
                <c:pt idx="1">
                  <c:v>Health insurance</c:v>
                </c:pt>
                <c:pt idx="2">
                  <c:v>Property and fire risks</c:v>
                </c:pt>
                <c:pt idx="3">
                  <c:v>Financial exposure</c:v>
                </c:pt>
                <c:pt idx="4">
                  <c:v>Accident insurance</c:v>
                </c:pt>
                <c:pt idx="5">
                  <c:v>Other voluntary</c:v>
                </c:pt>
                <c:pt idx="6">
                  <c:v>MTPL</c:v>
                </c:pt>
                <c:pt idx="7">
                  <c:v>Green Card</c:v>
                </c:pt>
                <c:pt idx="8">
                  <c:v>Other mndatory</c:v>
                </c:pt>
              </c:strCache>
            </c:strRef>
          </c:cat>
          <c:val>
            <c:numRef>
              <c:f>'16'!$I$12:$I$20</c:f>
              <c:numCache>
                <c:formatCode>0%</c:formatCode>
                <c:ptCount val="9"/>
                <c:pt idx="0">
                  <c:v>0.51900000000000002</c:v>
                </c:pt>
                <c:pt idx="1">
                  <c:v>0.49099999999999999</c:v>
                </c:pt>
                <c:pt idx="2">
                  <c:v>0.21329999999999999</c:v>
                </c:pt>
                <c:pt idx="3">
                  <c:v>0.1827</c:v>
                </c:pt>
                <c:pt idx="4">
                  <c:v>0.14449999999999999</c:v>
                </c:pt>
                <c:pt idx="5">
                  <c:v>0.2082</c:v>
                </c:pt>
              </c:numCache>
            </c:numRef>
          </c:val>
          <c:extLst>
            <c:ext xmlns:c16="http://schemas.microsoft.com/office/drawing/2014/chart" uri="{C3380CC4-5D6E-409C-BE32-E72D297353CC}">
              <c16:uniqueId val="{00000000-CF3E-4B3C-B68D-1C2563FEC035}"/>
            </c:ext>
          </c:extLst>
        </c:ser>
        <c:ser>
          <c:idx val="1"/>
          <c:order val="1"/>
          <c:tx>
            <c:strRef>
              <c:f>'16'!$J$10</c:f>
              <c:strCache>
                <c:ptCount val="1"/>
                <c:pt idx="0">
                  <c:v>Compulsory</c:v>
                </c:pt>
              </c:strCache>
            </c:strRef>
          </c:tx>
          <c:spPr>
            <a:solidFill>
              <a:schemeClr val="accent2"/>
            </a:solidFill>
            <a:ln>
              <a:noFill/>
            </a:ln>
            <a:effectLst/>
          </c:spPr>
          <c:invertIfNegative val="0"/>
          <c:cat>
            <c:strRef>
              <c:f>'16'!$G$12:$G$20</c:f>
              <c:strCache>
                <c:ptCount val="9"/>
                <c:pt idx="0">
                  <c:v>Comprehensive coverage</c:v>
                </c:pt>
                <c:pt idx="1">
                  <c:v>Health insurance</c:v>
                </c:pt>
                <c:pt idx="2">
                  <c:v>Property and fire risks</c:v>
                </c:pt>
                <c:pt idx="3">
                  <c:v>Financial exposure</c:v>
                </c:pt>
                <c:pt idx="4">
                  <c:v>Accident insurance</c:v>
                </c:pt>
                <c:pt idx="5">
                  <c:v>Other voluntary</c:v>
                </c:pt>
                <c:pt idx="6">
                  <c:v>MTPL</c:v>
                </c:pt>
                <c:pt idx="7">
                  <c:v>Green Card</c:v>
                </c:pt>
                <c:pt idx="8">
                  <c:v>Other mndatory</c:v>
                </c:pt>
              </c:strCache>
            </c:strRef>
          </c:cat>
          <c:val>
            <c:numRef>
              <c:f>'16'!$J$12:$J$20</c:f>
              <c:numCache>
                <c:formatCode>0%</c:formatCode>
                <c:ptCount val="9"/>
                <c:pt idx="6">
                  <c:v>0.60429999999999995</c:v>
                </c:pt>
                <c:pt idx="7">
                  <c:v>0.37980000000000003</c:v>
                </c:pt>
                <c:pt idx="8">
                  <c:v>3.5000000000000003E-2</c:v>
                </c:pt>
              </c:numCache>
            </c:numRef>
          </c:val>
          <c:extLst>
            <c:ext xmlns:c16="http://schemas.microsoft.com/office/drawing/2014/chart" uri="{C3380CC4-5D6E-409C-BE32-E72D297353CC}">
              <c16:uniqueId val="{00000001-CF3E-4B3C-B68D-1C2563FEC035}"/>
            </c:ext>
          </c:extLst>
        </c:ser>
        <c:dLbls>
          <c:showLegendKey val="0"/>
          <c:showVal val="0"/>
          <c:showCatName val="0"/>
          <c:showSerName val="0"/>
          <c:showPercent val="0"/>
          <c:showBubbleSize val="0"/>
        </c:dLbls>
        <c:gapWidth val="50"/>
        <c:overlap val="10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max val="0.75000000000000011"/>
          <c:min val="0"/>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majorUnit val="0.25"/>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7711587317459061"/>
          <c:w val="1"/>
          <c:h val="0.1199184312032061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35408183559612E-2"/>
          <c:y val="4.87793516329946E-2"/>
          <c:w val="0.80067827621132426"/>
          <c:h val="0.62325595227790964"/>
        </c:manualLayout>
      </c:layout>
      <c:barChart>
        <c:barDir val="col"/>
        <c:grouping val="stacked"/>
        <c:varyColors val="0"/>
        <c:ser>
          <c:idx val="0"/>
          <c:order val="0"/>
          <c:tx>
            <c:strRef>
              <c:f>'17'!$G$20</c:f>
              <c:strCache>
                <c:ptCount val="1"/>
                <c:pt idx="0">
                  <c:v>Фінансовий результат</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'17'!$H$19:$T$19</c:f>
              <c:strCache>
                <c:ptCount val="13"/>
                <c:pt idx="0">
                  <c:v>І.19</c:v>
                </c:pt>
                <c:pt idx="2">
                  <c:v>III.19</c:v>
                </c:pt>
                <c:pt idx="4">
                  <c:v>І.20</c:v>
                </c:pt>
                <c:pt idx="6">
                  <c:v>III.20</c:v>
                </c:pt>
                <c:pt idx="8">
                  <c:v>І.21</c:v>
                </c:pt>
                <c:pt idx="10">
                  <c:v>III.21</c:v>
                </c:pt>
                <c:pt idx="12">
                  <c:v>І.22</c:v>
                </c:pt>
              </c:strCache>
            </c:strRef>
          </c:cat>
          <c:val>
            <c:numRef>
              <c:f>'17'!$H$20:$T$20</c:f>
              <c:numCache>
                <c:formatCode>0.0</c:formatCode>
                <c:ptCount val="13"/>
                <c:pt idx="0">
                  <c:v>0.7</c:v>
                </c:pt>
                <c:pt idx="1">
                  <c:v>1.55</c:v>
                </c:pt>
                <c:pt idx="2">
                  <c:v>1.72</c:v>
                </c:pt>
                <c:pt idx="3">
                  <c:v>0.6</c:v>
                </c:pt>
                <c:pt idx="4">
                  <c:v>1.18</c:v>
                </c:pt>
                <c:pt idx="5">
                  <c:v>1.24</c:v>
                </c:pt>
                <c:pt idx="6">
                  <c:v>1.72</c:v>
                </c:pt>
                <c:pt idx="7">
                  <c:v>1.77</c:v>
                </c:pt>
                <c:pt idx="8">
                  <c:v>0.28000000000000003</c:v>
                </c:pt>
                <c:pt idx="9">
                  <c:v>0.81</c:v>
                </c:pt>
                <c:pt idx="10">
                  <c:v>1.35</c:v>
                </c:pt>
                <c:pt idx="11">
                  <c:v>1.1599999999999999</c:v>
                </c:pt>
                <c:pt idx="12">
                  <c:v>0.85</c:v>
                </c:pt>
              </c:numCache>
            </c:numRef>
          </c:val>
          <c:extLst>
            <c:ext xmlns:c16="http://schemas.microsoft.com/office/drawing/2014/chart" uri="{C3380CC4-5D6E-409C-BE32-E72D297353CC}">
              <c16:uniqueId val="{00000000-CFCC-4E0A-9218-9C8573A08FDD}"/>
            </c:ext>
          </c:extLst>
        </c:ser>
        <c:ser>
          <c:idx val="1"/>
          <c:order val="1"/>
          <c:tx>
            <c:strRef>
              <c:f>'17'!$G$21</c:f>
              <c:strCache>
                <c:ptCount val="1"/>
                <c:pt idx="0">
                  <c:v>Фінансовий результат*</c:v>
                </c:pt>
              </c:strCache>
            </c:strRef>
          </c:tx>
          <c:spPr>
            <a:solidFill>
              <a:schemeClr val="bg1">
                <a:lumMod val="50000"/>
              </a:schemeClr>
            </a:solidFill>
            <a:ln w="25400" cmpd="sng">
              <a:noFill/>
              <a:prstDash val="solid"/>
            </a:ln>
            <a:effectLst/>
            <a:extLst>
              <a:ext uri="{91240B29-F687-4F45-9708-019B960494DF}">
                <a14:hiddenLine xmlns:a14="http://schemas.microsoft.com/office/drawing/2010/main" w="25400" cmpd="sng">
                  <a:solidFill>
                    <a:srgbClr val="057D46"/>
                  </a:solidFill>
                  <a:prstDash val="solid"/>
                </a14:hiddenLine>
              </a:ext>
            </a:extLst>
          </c:spPr>
          <c:invertIfNegative val="0"/>
          <c:dPt>
            <c:idx val="0"/>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2-CFCC-4E0A-9218-9C8573A08FDD}"/>
              </c:ext>
            </c:extLst>
          </c:dPt>
          <c:dPt>
            <c:idx val="4"/>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4-CFCC-4E0A-9218-9C8573A08FDD}"/>
              </c:ext>
            </c:extLst>
          </c:dPt>
          <c:dPt>
            <c:idx val="8"/>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6-CFCC-4E0A-9218-9C8573A08FDD}"/>
              </c:ext>
            </c:extLst>
          </c:dPt>
          <c:cat>
            <c:strRef>
              <c:f>'17'!$H$19:$T$19</c:f>
              <c:strCache>
                <c:ptCount val="13"/>
                <c:pt idx="0">
                  <c:v>І.19</c:v>
                </c:pt>
                <c:pt idx="2">
                  <c:v>III.19</c:v>
                </c:pt>
                <c:pt idx="4">
                  <c:v>І.20</c:v>
                </c:pt>
                <c:pt idx="6">
                  <c:v>III.20</c:v>
                </c:pt>
                <c:pt idx="8">
                  <c:v>І.21</c:v>
                </c:pt>
                <c:pt idx="10">
                  <c:v>III.21</c:v>
                </c:pt>
                <c:pt idx="12">
                  <c:v>І.22</c:v>
                </c:pt>
              </c:strCache>
            </c:strRef>
          </c:cat>
          <c:val>
            <c:numRef>
              <c:f>'17'!$H$21:$T$21</c:f>
              <c:numCache>
                <c:formatCode>General</c:formatCode>
                <c:ptCount val="13"/>
                <c:pt idx="8" formatCode="0.0">
                  <c:v>-0.2</c:v>
                </c:pt>
                <c:pt idx="9" formatCode="0.0">
                  <c:v>0.06</c:v>
                </c:pt>
                <c:pt idx="10" formatCode="0.0">
                  <c:v>0.28999999999999998</c:v>
                </c:pt>
                <c:pt idx="11" formatCode="0.0">
                  <c:v>0</c:v>
                </c:pt>
              </c:numCache>
            </c:numRef>
          </c:val>
          <c:extLst>
            <c:ext xmlns:c16="http://schemas.microsoft.com/office/drawing/2014/chart" uri="{C3380CC4-5D6E-409C-BE32-E72D297353CC}">
              <c16:uniqueId val="{00000007-CFCC-4E0A-9218-9C8573A08FDD}"/>
            </c:ext>
          </c:extLst>
        </c:ser>
        <c:dLbls>
          <c:showLegendKey val="0"/>
          <c:showVal val="0"/>
          <c:showCatName val="0"/>
          <c:showSerName val="0"/>
          <c:showPercent val="0"/>
          <c:showBubbleSize val="0"/>
        </c:dLbls>
        <c:gapWidth val="50"/>
        <c:overlap val="100"/>
        <c:axId val="545053496"/>
        <c:axId val="545054808"/>
      </c:barChart>
      <c:lineChart>
        <c:grouping val="standard"/>
        <c:varyColors val="0"/>
        <c:ser>
          <c:idx val="2"/>
          <c:order val="2"/>
          <c:tx>
            <c:strRef>
              <c:f>'17'!$G$22</c:f>
              <c:strCache>
                <c:ptCount val="1"/>
                <c:pt idx="0">
                  <c:v>Loss ratio (п. ш.)</c:v>
                </c:pt>
              </c:strCache>
            </c:strRef>
          </c:tx>
          <c:spPr>
            <a:ln w="25400" cap="rnd" cmpd="sng">
              <a:solidFill>
                <a:srgbClr val="057D46"/>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9-CFCC-4E0A-9218-9C8573A08FDD}"/>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B-CFCC-4E0A-9218-9C8573A08FDD}"/>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D-CFCC-4E0A-9218-9C8573A08FDD}"/>
              </c:ext>
            </c:extLst>
          </c:dPt>
          <c:dPt>
            <c:idx val="12"/>
            <c:marker>
              <c:symbol val="diamond"/>
              <c:size val="7"/>
              <c:spPr>
                <a:solidFill>
                  <a:schemeClr val="accent1"/>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F-CFCC-4E0A-9218-9C8573A08FDD}"/>
              </c:ext>
            </c:extLst>
          </c:dPt>
          <c:cat>
            <c:strRef>
              <c:f>'17'!$H$19:$T$19</c:f>
              <c:strCache>
                <c:ptCount val="13"/>
                <c:pt idx="0">
                  <c:v>І.19</c:v>
                </c:pt>
                <c:pt idx="2">
                  <c:v>III.19</c:v>
                </c:pt>
                <c:pt idx="4">
                  <c:v>І.20</c:v>
                </c:pt>
                <c:pt idx="6">
                  <c:v>III.20</c:v>
                </c:pt>
                <c:pt idx="8">
                  <c:v>І.21</c:v>
                </c:pt>
                <c:pt idx="10">
                  <c:v>III.21</c:v>
                </c:pt>
                <c:pt idx="12">
                  <c:v>І.22</c:v>
                </c:pt>
              </c:strCache>
            </c:strRef>
          </c:cat>
          <c:val>
            <c:numRef>
              <c:f>'17'!$H$22:$T$22</c:f>
              <c:numCache>
                <c:formatCode>0.0%</c:formatCode>
                <c:ptCount val="13"/>
                <c:pt idx="0">
                  <c:v>0.34050000000000002</c:v>
                </c:pt>
                <c:pt idx="1">
                  <c:v>0.31009999999999999</c:v>
                </c:pt>
                <c:pt idx="2">
                  <c:v>0.31819999999999998</c:v>
                </c:pt>
                <c:pt idx="3">
                  <c:v>0.32790000000000002</c:v>
                </c:pt>
                <c:pt idx="4">
                  <c:v>0.33050000000000002</c:v>
                </c:pt>
                <c:pt idx="5">
                  <c:v>0.34039999999999998</c:v>
                </c:pt>
                <c:pt idx="6">
                  <c:v>0.37140000000000001</c:v>
                </c:pt>
                <c:pt idx="7">
                  <c:v>0.42620000000000002</c:v>
                </c:pt>
                <c:pt idx="8">
                  <c:v>0.42949999999999999</c:v>
                </c:pt>
                <c:pt idx="9">
                  <c:v>0.44650000000000001</c:v>
                </c:pt>
                <c:pt idx="10">
                  <c:v>0.4365</c:v>
                </c:pt>
                <c:pt idx="11">
                  <c:v>0.3851</c:v>
                </c:pt>
                <c:pt idx="12">
                  <c:v>0.39240000000000003</c:v>
                </c:pt>
              </c:numCache>
            </c:numRef>
          </c:val>
          <c:smooth val="0"/>
          <c:extLst>
            <c:ext xmlns:c16="http://schemas.microsoft.com/office/drawing/2014/chart" uri="{C3380CC4-5D6E-409C-BE32-E72D297353CC}">
              <c16:uniqueId val="{00000010-CFCC-4E0A-9218-9C8573A08FDD}"/>
            </c:ext>
          </c:extLst>
        </c:ser>
        <c:ser>
          <c:idx val="3"/>
          <c:order val="3"/>
          <c:tx>
            <c:strRef>
              <c:f>'17'!$G$23</c:f>
              <c:strCache>
                <c:ptCount val="1"/>
                <c:pt idx="0">
                  <c:v>Combined ratio (п. ш.)</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12-CFCC-4E0A-9218-9C8573A08FDD}"/>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4-CFCC-4E0A-9218-9C8573A08FDD}"/>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6-CFCC-4E0A-9218-9C8573A08FDD}"/>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18-CFCC-4E0A-9218-9C8573A08FDD}"/>
              </c:ext>
            </c:extLst>
          </c:dPt>
          <c:cat>
            <c:strRef>
              <c:f>'17'!$H$19:$T$19</c:f>
              <c:strCache>
                <c:ptCount val="13"/>
                <c:pt idx="0">
                  <c:v>І.19</c:v>
                </c:pt>
                <c:pt idx="2">
                  <c:v>III.19</c:v>
                </c:pt>
                <c:pt idx="4">
                  <c:v>І.20</c:v>
                </c:pt>
                <c:pt idx="6">
                  <c:v>III.20</c:v>
                </c:pt>
                <c:pt idx="8">
                  <c:v>І.21</c:v>
                </c:pt>
                <c:pt idx="10">
                  <c:v>III.21</c:v>
                </c:pt>
                <c:pt idx="12">
                  <c:v>І.22</c:v>
                </c:pt>
              </c:strCache>
            </c:strRef>
          </c:cat>
          <c:val>
            <c:numRef>
              <c:f>'17'!$H$23:$T$23</c:f>
              <c:numCache>
                <c:formatCode>0.0%</c:formatCode>
                <c:ptCount val="13"/>
                <c:pt idx="0">
                  <c:v>0.70099999999999996</c:v>
                </c:pt>
                <c:pt idx="1">
                  <c:v>0.67300000000000004</c:v>
                </c:pt>
                <c:pt idx="2">
                  <c:v>0.67869999999999997</c:v>
                </c:pt>
                <c:pt idx="3">
                  <c:v>0.72670000000000001</c:v>
                </c:pt>
                <c:pt idx="4">
                  <c:v>0.75339999999999996</c:v>
                </c:pt>
                <c:pt idx="5">
                  <c:v>0.7944</c:v>
                </c:pt>
                <c:pt idx="6">
                  <c:v>0.84460000000000002</c:v>
                </c:pt>
                <c:pt idx="7">
                  <c:v>0.88629999999999998</c:v>
                </c:pt>
                <c:pt idx="8">
                  <c:v>0.90429999999999999</c:v>
                </c:pt>
                <c:pt idx="9">
                  <c:v>0.8982</c:v>
                </c:pt>
                <c:pt idx="10">
                  <c:v>0.89300000000000002</c:v>
                </c:pt>
                <c:pt idx="11">
                  <c:v>0.83330000000000004</c:v>
                </c:pt>
                <c:pt idx="12">
                  <c:v>0.84599999999999997</c:v>
                </c:pt>
              </c:numCache>
            </c:numRef>
          </c:val>
          <c:smooth val="0"/>
          <c:extLst>
            <c:ext xmlns:c16="http://schemas.microsoft.com/office/drawing/2014/chart" uri="{C3380CC4-5D6E-409C-BE32-E72D297353CC}">
              <c16:uniqueId val="{00000019-CFCC-4E0A-9218-9C8573A08FDD}"/>
            </c:ext>
          </c:extLst>
        </c:ser>
        <c:ser>
          <c:idx val="4"/>
          <c:order val="4"/>
          <c:tx>
            <c:strRef>
              <c:f>'17'!$G$24</c:f>
              <c:strCache>
                <c:ptCount val="1"/>
                <c:pt idx="0">
                  <c:v>Operating ratio (п. ш.)</c:v>
                </c:pt>
              </c:strCache>
            </c:strRef>
          </c:tx>
          <c:spPr>
            <a:ln w="25400" cap="rnd" cmpd="sng">
              <a:solidFill>
                <a:srgbClr val="005591"/>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1B-CFCC-4E0A-9218-9C8573A08FDD}"/>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D-CFCC-4E0A-9218-9C8573A08FDD}"/>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F-CFCC-4E0A-9218-9C8573A08FDD}"/>
              </c:ext>
            </c:extLst>
          </c:dPt>
          <c:dPt>
            <c:idx val="12"/>
            <c:marker>
              <c:symbol val="diamond"/>
              <c:size val="7"/>
              <c:spPr>
                <a:solidFill>
                  <a:schemeClr val="accent5"/>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21-CFCC-4E0A-9218-9C8573A08FDD}"/>
              </c:ext>
            </c:extLst>
          </c:dPt>
          <c:cat>
            <c:strRef>
              <c:f>'17'!$H$19:$T$19</c:f>
              <c:strCache>
                <c:ptCount val="13"/>
                <c:pt idx="0">
                  <c:v>І.19</c:v>
                </c:pt>
                <c:pt idx="2">
                  <c:v>III.19</c:v>
                </c:pt>
                <c:pt idx="4">
                  <c:v>І.20</c:v>
                </c:pt>
                <c:pt idx="6">
                  <c:v>III.20</c:v>
                </c:pt>
                <c:pt idx="8">
                  <c:v>І.21</c:v>
                </c:pt>
                <c:pt idx="10">
                  <c:v>III.21</c:v>
                </c:pt>
                <c:pt idx="12">
                  <c:v>І.22</c:v>
                </c:pt>
              </c:strCache>
            </c:strRef>
          </c:cat>
          <c:val>
            <c:numRef>
              <c:f>'17'!$H$24:$T$24</c:f>
              <c:numCache>
                <c:formatCode>0.0%</c:formatCode>
                <c:ptCount val="13"/>
                <c:pt idx="0">
                  <c:v>0.67030000000000001</c:v>
                </c:pt>
                <c:pt idx="1">
                  <c:v>0.64080000000000004</c:v>
                </c:pt>
                <c:pt idx="2">
                  <c:v>0.64580000000000004</c:v>
                </c:pt>
                <c:pt idx="3">
                  <c:v>0.69059999999999999</c:v>
                </c:pt>
                <c:pt idx="4">
                  <c:v>0.71250000000000002</c:v>
                </c:pt>
                <c:pt idx="5">
                  <c:v>0.75080000000000002</c:v>
                </c:pt>
                <c:pt idx="6">
                  <c:v>0.79990000000000006</c:v>
                </c:pt>
                <c:pt idx="7">
                  <c:v>0.84360000000000002</c:v>
                </c:pt>
                <c:pt idx="8">
                  <c:v>0.86929999999999996</c:v>
                </c:pt>
                <c:pt idx="9">
                  <c:v>0.86450000000000005</c:v>
                </c:pt>
                <c:pt idx="10">
                  <c:v>0.8609</c:v>
                </c:pt>
                <c:pt idx="11">
                  <c:v>0.79490000000000005</c:v>
                </c:pt>
                <c:pt idx="12">
                  <c:v>0.8034</c:v>
                </c:pt>
              </c:numCache>
            </c:numRef>
          </c:val>
          <c:smooth val="0"/>
          <c:extLst>
            <c:ext xmlns:c16="http://schemas.microsoft.com/office/drawing/2014/chart" uri="{C3380CC4-5D6E-409C-BE32-E72D297353CC}">
              <c16:uniqueId val="{00000022-CFCC-4E0A-9218-9C8573A08FDD}"/>
            </c:ext>
          </c:extLst>
        </c:ser>
        <c:dLbls>
          <c:showLegendKey val="0"/>
          <c:showVal val="0"/>
          <c:showCatName val="0"/>
          <c:showSerName val="0"/>
          <c:showPercent val="0"/>
          <c:showBubbleSize val="0"/>
        </c:dLbls>
        <c:marker val="1"/>
        <c:smooth val="0"/>
        <c:axId val="545072848"/>
        <c:axId val="545078424"/>
      </c:lineChart>
      <c:catAx>
        <c:axId val="545053496"/>
        <c:scaling>
          <c:orientation val="minMax"/>
        </c:scaling>
        <c:delete val="0"/>
        <c:axPos val="b"/>
        <c:numFmt formatCode="@"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1.2"/>
          <c:min val="-0.30000000000000004"/>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0.30000000000000004"/>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6015241274695977"/>
          <c:w val="1"/>
          <c:h val="0.2397608690484679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35408183559612E-2"/>
          <c:y val="4.87793516329946E-2"/>
          <c:w val="0.80067827621132426"/>
          <c:h val="0.62325595227790964"/>
        </c:manualLayout>
      </c:layout>
      <c:barChart>
        <c:barDir val="col"/>
        <c:grouping val="stacked"/>
        <c:varyColors val="0"/>
        <c:ser>
          <c:idx val="0"/>
          <c:order val="0"/>
          <c:tx>
            <c:strRef>
              <c:f>'17'!$F$20</c:f>
              <c:strCache>
                <c:ptCount val="1"/>
                <c:pt idx="0">
                  <c:v>Financial result</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'17'!$H$18:$T$18</c:f>
              <c:strCache>
                <c:ptCount val="13"/>
                <c:pt idx="0">
                  <c:v>Q1.19</c:v>
                </c:pt>
                <c:pt idx="2">
                  <c:v>Q3.19</c:v>
                </c:pt>
                <c:pt idx="4">
                  <c:v>Q1.20</c:v>
                </c:pt>
                <c:pt idx="6">
                  <c:v>Q3.20</c:v>
                </c:pt>
                <c:pt idx="8">
                  <c:v>Q1.21</c:v>
                </c:pt>
                <c:pt idx="10">
                  <c:v>Q3.21</c:v>
                </c:pt>
                <c:pt idx="12">
                  <c:v>Q1.22</c:v>
                </c:pt>
              </c:strCache>
            </c:strRef>
          </c:cat>
          <c:val>
            <c:numRef>
              <c:f>'17'!$H$20:$T$20</c:f>
              <c:numCache>
                <c:formatCode>0.0</c:formatCode>
                <c:ptCount val="13"/>
                <c:pt idx="0">
                  <c:v>0.7</c:v>
                </c:pt>
                <c:pt idx="1">
                  <c:v>1.55</c:v>
                </c:pt>
                <c:pt idx="2">
                  <c:v>1.72</c:v>
                </c:pt>
                <c:pt idx="3">
                  <c:v>0.6</c:v>
                </c:pt>
                <c:pt idx="4">
                  <c:v>1.18</c:v>
                </c:pt>
                <c:pt idx="5">
                  <c:v>1.24</c:v>
                </c:pt>
                <c:pt idx="6">
                  <c:v>1.72</c:v>
                </c:pt>
                <c:pt idx="7">
                  <c:v>1.77</c:v>
                </c:pt>
                <c:pt idx="8">
                  <c:v>0.28000000000000003</c:v>
                </c:pt>
                <c:pt idx="9">
                  <c:v>0.81</c:v>
                </c:pt>
                <c:pt idx="10">
                  <c:v>1.35</c:v>
                </c:pt>
                <c:pt idx="11">
                  <c:v>1.1599999999999999</c:v>
                </c:pt>
                <c:pt idx="12">
                  <c:v>0.85</c:v>
                </c:pt>
              </c:numCache>
            </c:numRef>
          </c:val>
          <c:extLst>
            <c:ext xmlns:c16="http://schemas.microsoft.com/office/drawing/2014/chart" uri="{C3380CC4-5D6E-409C-BE32-E72D297353CC}">
              <c16:uniqueId val="{00000000-99BE-4454-ACCC-28EEE3FF7225}"/>
            </c:ext>
          </c:extLst>
        </c:ser>
        <c:ser>
          <c:idx val="1"/>
          <c:order val="1"/>
          <c:tx>
            <c:strRef>
              <c:f>'17'!$F$21</c:f>
              <c:strCache>
                <c:ptCount val="1"/>
                <c:pt idx="0">
                  <c:v>Financial result*</c:v>
                </c:pt>
              </c:strCache>
            </c:strRef>
          </c:tx>
          <c:spPr>
            <a:solidFill>
              <a:schemeClr val="bg1">
                <a:lumMod val="50000"/>
              </a:schemeClr>
            </a:solidFill>
            <a:ln w="25400" cmpd="sng">
              <a:noFill/>
              <a:prstDash val="solid"/>
            </a:ln>
            <a:effectLst/>
            <a:extLst>
              <a:ext uri="{91240B29-F687-4F45-9708-019B960494DF}">
                <a14:hiddenLine xmlns:a14="http://schemas.microsoft.com/office/drawing/2010/main" w="25400" cmpd="sng">
                  <a:solidFill>
                    <a:srgbClr val="057D46"/>
                  </a:solidFill>
                  <a:prstDash val="solid"/>
                </a14:hiddenLine>
              </a:ext>
            </a:extLst>
          </c:spPr>
          <c:invertIfNegative val="0"/>
          <c:dPt>
            <c:idx val="0"/>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2-99BE-4454-ACCC-28EEE3FF7225}"/>
              </c:ext>
            </c:extLst>
          </c:dPt>
          <c:dPt>
            <c:idx val="4"/>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4-99BE-4454-ACCC-28EEE3FF7225}"/>
              </c:ext>
            </c:extLst>
          </c:dPt>
          <c:dPt>
            <c:idx val="8"/>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6-99BE-4454-ACCC-28EEE3FF7225}"/>
              </c:ext>
            </c:extLst>
          </c:dPt>
          <c:cat>
            <c:strRef>
              <c:f>'17'!$H$18:$T$18</c:f>
              <c:strCache>
                <c:ptCount val="13"/>
                <c:pt idx="0">
                  <c:v>Q1.19</c:v>
                </c:pt>
                <c:pt idx="2">
                  <c:v>Q3.19</c:v>
                </c:pt>
                <c:pt idx="4">
                  <c:v>Q1.20</c:v>
                </c:pt>
                <c:pt idx="6">
                  <c:v>Q3.20</c:v>
                </c:pt>
                <c:pt idx="8">
                  <c:v>Q1.21</c:v>
                </c:pt>
                <c:pt idx="10">
                  <c:v>Q3.21</c:v>
                </c:pt>
                <c:pt idx="12">
                  <c:v>Q1.22</c:v>
                </c:pt>
              </c:strCache>
            </c:strRef>
          </c:cat>
          <c:val>
            <c:numRef>
              <c:f>'17'!$H$21:$T$21</c:f>
              <c:numCache>
                <c:formatCode>General</c:formatCode>
                <c:ptCount val="13"/>
                <c:pt idx="8" formatCode="0.0">
                  <c:v>-0.2</c:v>
                </c:pt>
                <c:pt idx="9" formatCode="0.0">
                  <c:v>0.06</c:v>
                </c:pt>
                <c:pt idx="10" formatCode="0.0">
                  <c:v>0.28999999999999998</c:v>
                </c:pt>
                <c:pt idx="11" formatCode="0.0">
                  <c:v>0</c:v>
                </c:pt>
              </c:numCache>
            </c:numRef>
          </c:val>
          <c:extLst>
            <c:ext xmlns:c16="http://schemas.microsoft.com/office/drawing/2014/chart" uri="{C3380CC4-5D6E-409C-BE32-E72D297353CC}">
              <c16:uniqueId val="{00000007-99BE-4454-ACCC-28EEE3FF7225}"/>
            </c:ext>
          </c:extLst>
        </c:ser>
        <c:dLbls>
          <c:showLegendKey val="0"/>
          <c:showVal val="0"/>
          <c:showCatName val="0"/>
          <c:showSerName val="0"/>
          <c:showPercent val="0"/>
          <c:showBubbleSize val="0"/>
        </c:dLbls>
        <c:gapWidth val="50"/>
        <c:overlap val="100"/>
        <c:axId val="545053496"/>
        <c:axId val="545054808"/>
      </c:barChart>
      <c:lineChart>
        <c:grouping val="standard"/>
        <c:varyColors val="0"/>
        <c:ser>
          <c:idx val="2"/>
          <c:order val="2"/>
          <c:tx>
            <c:strRef>
              <c:f>'17'!$F$22</c:f>
              <c:strCache>
                <c:ptCount val="1"/>
                <c:pt idx="0">
                  <c:v>Loss ratio (r.h.s.)</c:v>
                </c:pt>
              </c:strCache>
            </c:strRef>
          </c:tx>
          <c:spPr>
            <a:ln w="25400" cap="rnd" cmpd="sng">
              <a:solidFill>
                <a:srgbClr val="057D46"/>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9-99BE-4454-ACCC-28EEE3FF7225}"/>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B-99BE-4454-ACCC-28EEE3FF7225}"/>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D-99BE-4454-ACCC-28EEE3FF7225}"/>
              </c:ext>
            </c:extLst>
          </c:dPt>
          <c:dPt>
            <c:idx val="12"/>
            <c:marker>
              <c:symbol val="diamond"/>
              <c:size val="7"/>
              <c:spPr>
                <a:solidFill>
                  <a:schemeClr val="accent1"/>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F-99BE-4454-ACCC-28EEE3FF7225}"/>
              </c:ext>
            </c:extLst>
          </c:dPt>
          <c:cat>
            <c:strRef>
              <c:f>'17'!$H$18:$T$18</c:f>
              <c:strCache>
                <c:ptCount val="13"/>
                <c:pt idx="0">
                  <c:v>Q1.19</c:v>
                </c:pt>
                <c:pt idx="2">
                  <c:v>Q3.19</c:v>
                </c:pt>
                <c:pt idx="4">
                  <c:v>Q1.20</c:v>
                </c:pt>
                <c:pt idx="6">
                  <c:v>Q3.20</c:v>
                </c:pt>
                <c:pt idx="8">
                  <c:v>Q1.21</c:v>
                </c:pt>
                <c:pt idx="10">
                  <c:v>Q3.21</c:v>
                </c:pt>
                <c:pt idx="12">
                  <c:v>Q1.22</c:v>
                </c:pt>
              </c:strCache>
            </c:strRef>
          </c:cat>
          <c:val>
            <c:numRef>
              <c:f>'17'!$H$22:$T$22</c:f>
              <c:numCache>
                <c:formatCode>0.0%</c:formatCode>
                <c:ptCount val="13"/>
                <c:pt idx="0">
                  <c:v>0.34050000000000002</c:v>
                </c:pt>
                <c:pt idx="1">
                  <c:v>0.31009999999999999</c:v>
                </c:pt>
                <c:pt idx="2">
                  <c:v>0.31819999999999998</c:v>
                </c:pt>
                <c:pt idx="3">
                  <c:v>0.32790000000000002</c:v>
                </c:pt>
                <c:pt idx="4">
                  <c:v>0.33050000000000002</c:v>
                </c:pt>
                <c:pt idx="5">
                  <c:v>0.34039999999999998</c:v>
                </c:pt>
                <c:pt idx="6">
                  <c:v>0.37140000000000001</c:v>
                </c:pt>
                <c:pt idx="7">
                  <c:v>0.42620000000000002</c:v>
                </c:pt>
                <c:pt idx="8">
                  <c:v>0.42949999999999999</c:v>
                </c:pt>
                <c:pt idx="9">
                  <c:v>0.44650000000000001</c:v>
                </c:pt>
                <c:pt idx="10">
                  <c:v>0.4365</c:v>
                </c:pt>
                <c:pt idx="11">
                  <c:v>0.3851</c:v>
                </c:pt>
                <c:pt idx="12">
                  <c:v>0.39240000000000003</c:v>
                </c:pt>
              </c:numCache>
            </c:numRef>
          </c:val>
          <c:smooth val="0"/>
          <c:extLst>
            <c:ext xmlns:c16="http://schemas.microsoft.com/office/drawing/2014/chart" uri="{C3380CC4-5D6E-409C-BE32-E72D297353CC}">
              <c16:uniqueId val="{00000010-99BE-4454-ACCC-28EEE3FF7225}"/>
            </c:ext>
          </c:extLst>
        </c:ser>
        <c:ser>
          <c:idx val="3"/>
          <c:order val="3"/>
          <c:tx>
            <c:strRef>
              <c:f>'17'!$F$23</c:f>
              <c:strCache>
                <c:ptCount val="1"/>
                <c:pt idx="0">
                  <c:v>Combined ratio (r.h.s.)</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12-99BE-4454-ACCC-28EEE3FF7225}"/>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4-99BE-4454-ACCC-28EEE3FF7225}"/>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6-99BE-4454-ACCC-28EEE3FF7225}"/>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18-99BE-4454-ACCC-28EEE3FF7225}"/>
              </c:ext>
            </c:extLst>
          </c:dPt>
          <c:cat>
            <c:strRef>
              <c:f>'17'!$H$18:$T$18</c:f>
              <c:strCache>
                <c:ptCount val="13"/>
                <c:pt idx="0">
                  <c:v>Q1.19</c:v>
                </c:pt>
                <c:pt idx="2">
                  <c:v>Q3.19</c:v>
                </c:pt>
                <c:pt idx="4">
                  <c:v>Q1.20</c:v>
                </c:pt>
                <c:pt idx="6">
                  <c:v>Q3.20</c:v>
                </c:pt>
                <c:pt idx="8">
                  <c:v>Q1.21</c:v>
                </c:pt>
                <c:pt idx="10">
                  <c:v>Q3.21</c:v>
                </c:pt>
                <c:pt idx="12">
                  <c:v>Q1.22</c:v>
                </c:pt>
              </c:strCache>
            </c:strRef>
          </c:cat>
          <c:val>
            <c:numRef>
              <c:f>'17'!$H$23:$T$23</c:f>
              <c:numCache>
                <c:formatCode>0.0%</c:formatCode>
                <c:ptCount val="13"/>
                <c:pt idx="0">
                  <c:v>0.70099999999999996</c:v>
                </c:pt>
                <c:pt idx="1">
                  <c:v>0.67300000000000004</c:v>
                </c:pt>
                <c:pt idx="2">
                  <c:v>0.67869999999999997</c:v>
                </c:pt>
                <c:pt idx="3">
                  <c:v>0.72670000000000001</c:v>
                </c:pt>
                <c:pt idx="4">
                  <c:v>0.75339999999999996</c:v>
                </c:pt>
                <c:pt idx="5">
                  <c:v>0.7944</c:v>
                </c:pt>
                <c:pt idx="6">
                  <c:v>0.84460000000000002</c:v>
                </c:pt>
                <c:pt idx="7">
                  <c:v>0.88629999999999998</c:v>
                </c:pt>
                <c:pt idx="8">
                  <c:v>0.90429999999999999</c:v>
                </c:pt>
                <c:pt idx="9">
                  <c:v>0.8982</c:v>
                </c:pt>
                <c:pt idx="10">
                  <c:v>0.89300000000000002</c:v>
                </c:pt>
                <c:pt idx="11">
                  <c:v>0.83330000000000004</c:v>
                </c:pt>
                <c:pt idx="12">
                  <c:v>0.84599999999999997</c:v>
                </c:pt>
              </c:numCache>
            </c:numRef>
          </c:val>
          <c:smooth val="0"/>
          <c:extLst>
            <c:ext xmlns:c16="http://schemas.microsoft.com/office/drawing/2014/chart" uri="{C3380CC4-5D6E-409C-BE32-E72D297353CC}">
              <c16:uniqueId val="{00000019-99BE-4454-ACCC-28EEE3FF7225}"/>
            </c:ext>
          </c:extLst>
        </c:ser>
        <c:ser>
          <c:idx val="4"/>
          <c:order val="4"/>
          <c:tx>
            <c:strRef>
              <c:f>'17'!$F$24</c:f>
              <c:strCache>
                <c:ptCount val="1"/>
                <c:pt idx="0">
                  <c:v>Operating ratio (r.h.s.)</c:v>
                </c:pt>
              </c:strCache>
            </c:strRef>
          </c:tx>
          <c:spPr>
            <a:ln w="25400" cap="rnd" cmpd="sng">
              <a:solidFill>
                <a:srgbClr val="005591"/>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1B-99BE-4454-ACCC-28EEE3FF7225}"/>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D-99BE-4454-ACCC-28EEE3FF7225}"/>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F-99BE-4454-ACCC-28EEE3FF7225}"/>
              </c:ext>
            </c:extLst>
          </c:dPt>
          <c:dPt>
            <c:idx val="12"/>
            <c:marker>
              <c:symbol val="diamond"/>
              <c:size val="7"/>
              <c:spPr>
                <a:solidFill>
                  <a:schemeClr val="accent5"/>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21-99BE-4454-ACCC-28EEE3FF7225}"/>
              </c:ext>
            </c:extLst>
          </c:dPt>
          <c:cat>
            <c:strRef>
              <c:f>'17'!$H$18:$T$18</c:f>
              <c:strCache>
                <c:ptCount val="13"/>
                <c:pt idx="0">
                  <c:v>Q1.19</c:v>
                </c:pt>
                <c:pt idx="2">
                  <c:v>Q3.19</c:v>
                </c:pt>
                <c:pt idx="4">
                  <c:v>Q1.20</c:v>
                </c:pt>
                <c:pt idx="6">
                  <c:v>Q3.20</c:v>
                </c:pt>
                <c:pt idx="8">
                  <c:v>Q1.21</c:v>
                </c:pt>
                <c:pt idx="10">
                  <c:v>Q3.21</c:v>
                </c:pt>
                <c:pt idx="12">
                  <c:v>Q1.22</c:v>
                </c:pt>
              </c:strCache>
            </c:strRef>
          </c:cat>
          <c:val>
            <c:numRef>
              <c:f>'17'!$H$24:$T$24</c:f>
              <c:numCache>
                <c:formatCode>0.0%</c:formatCode>
                <c:ptCount val="13"/>
                <c:pt idx="0">
                  <c:v>0.67030000000000001</c:v>
                </c:pt>
                <c:pt idx="1">
                  <c:v>0.64080000000000004</c:v>
                </c:pt>
                <c:pt idx="2">
                  <c:v>0.64580000000000004</c:v>
                </c:pt>
                <c:pt idx="3">
                  <c:v>0.69059999999999999</c:v>
                </c:pt>
                <c:pt idx="4">
                  <c:v>0.71250000000000002</c:v>
                </c:pt>
                <c:pt idx="5">
                  <c:v>0.75080000000000002</c:v>
                </c:pt>
                <c:pt idx="6">
                  <c:v>0.79990000000000006</c:v>
                </c:pt>
                <c:pt idx="7">
                  <c:v>0.84360000000000002</c:v>
                </c:pt>
                <c:pt idx="8">
                  <c:v>0.86929999999999996</c:v>
                </c:pt>
                <c:pt idx="9">
                  <c:v>0.86450000000000005</c:v>
                </c:pt>
                <c:pt idx="10">
                  <c:v>0.8609</c:v>
                </c:pt>
                <c:pt idx="11">
                  <c:v>0.79490000000000005</c:v>
                </c:pt>
                <c:pt idx="12">
                  <c:v>0.8034</c:v>
                </c:pt>
              </c:numCache>
            </c:numRef>
          </c:val>
          <c:smooth val="0"/>
          <c:extLst>
            <c:ext xmlns:c16="http://schemas.microsoft.com/office/drawing/2014/chart" uri="{C3380CC4-5D6E-409C-BE32-E72D297353CC}">
              <c16:uniqueId val="{00000022-99BE-4454-ACCC-28EEE3FF7225}"/>
            </c:ext>
          </c:extLst>
        </c:ser>
        <c:dLbls>
          <c:showLegendKey val="0"/>
          <c:showVal val="0"/>
          <c:showCatName val="0"/>
          <c:showSerName val="0"/>
          <c:showPercent val="0"/>
          <c:showBubbleSize val="0"/>
        </c:dLbls>
        <c:marker val="1"/>
        <c:smooth val="0"/>
        <c:axId val="545072848"/>
        <c:axId val="545078424"/>
      </c:lineChart>
      <c:catAx>
        <c:axId val="545053496"/>
        <c:scaling>
          <c:orientation val="minMax"/>
        </c:scaling>
        <c:delete val="0"/>
        <c:axPos val="b"/>
        <c:numFmt formatCode="@"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1.2"/>
          <c:min val="-0.30000000000000004"/>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0.30000000000000004"/>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6015241274695977"/>
          <c:w val="1"/>
          <c:h val="0.2397608690484679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666547544922785E-2"/>
          <c:y val="4.9190901005988566E-2"/>
          <c:w val="0.84743052595009327"/>
          <c:h val="0.72680595480735555"/>
        </c:manualLayout>
      </c:layout>
      <c:barChart>
        <c:barDir val="col"/>
        <c:grouping val="stacked"/>
        <c:varyColors val="0"/>
        <c:ser>
          <c:idx val="0"/>
          <c:order val="0"/>
          <c:tx>
            <c:strRef>
              <c:f>'18'!$G$20</c:f>
              <c:strCache>
                <c:ptCount val="1"/>
                <c:pt idx="0">
                  <c:v>Фінансовий результат</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'18'!$H$19:$T$19</c:f>
              <c:strCache>
                <c:ptCount val="13"/>
                <c:pt idx="0">
                  <c:v>І.19</c:v>
                </c:pt>
                <c:pt idx="2">
                  <c:v>III.19</c:v>
                </c:pt>
                <c:pt idx="4">
                  <c:v>І.20</c:v>
                </c:pt>
                <c:pt idx="6">
                  <c:v>III.20</c:v>
                </c:pt>
                <c:pt idx="8">
                  <c:v>І.21</c:v>
                </c:pt>
                <c:pt idx="10">
                  <c:v>III.21</c:v>
                </c:pt>
                <c:pt idx="12">
                  <c:v>І.22</c:v>
                </c:pt>
              </c:strCache>
            </c:strRef>
          </c:cat>
          <c:val>
            <c:numRef>
              <c:f>'18'!$H$20:$T$20</c:f>
              <c:numCache>
                <c:formatCode>0.0</c:formatCode>
                <c:ptCount val="13"/>
                <c:pt idx="0">
                  <c:v>0.7</c:v>
                </c:pt>
                <c:pt idx="1">
                  <c:v>1.55</c:v>
                </c:pt>
                <c:pt idx="2">
                  <c:v>1.72</c:v>
                </c:pt>
                <c:pt idx="3">
                  <c:v>0.6</c:v>
                </c:pt>
                <c:pt idx="4">
                  <c:v>1.18</c:v>
                </c:pt>
                <c:pt idx="5">
                  <c:v>1.24</c:v>
                </c:pt>
                <c:pt idx="6">
                  <c:v>1.72</c:v>
                </c:pt>
                <c:pt idx="7">
                  <c:v>1.77</c:v>
                </c:pt>
                <c:pt idx="8">
                  <c:v>0.28000000000000003</c:v>
                </c:pt>
                <c:pt idx="9">
                  <c:v>0.81</c:v>
                </c:pt>
                <c:pt idx="10">
                  <c:v>1.35</c:v>
                </c:pt>
                <c:pt idx="11">
                  <c:v>1.1599999999999999</c:v>
                </c:pt>
                <c:pt idx="12">
                  <c:v>0.85</c:v>
                </c:pt>
              </c:numCache>
            </c:numRef>
          </c:val>
          <c:extLst>
            <c:ext xmlns:c16="http://schemas.microsoft.com/office/drawing/2014/chart" uri="{C3380CC4-5D6E-409C-BE32-E72D297353CC}">
              <c16:uniqueId val="{00000000-6FC2-42C7-9B63-42F0EF21F37A}"/>
            </c:ext>
          </c:extLst>
        </c:ser>
        <c:ser>
          <c:idx val="1"/>
          <c:order val="1"/>
          <c:tx>
            <c:strRef>
              <c:f>'18'!$G$21</c:f>
              <c:strCache>
                <c:ptCount val="1"/>
                <c:pt idx="0">
                  <c:v>Фінансовий результат*</c:v>
                </c:pt>
              </c:strCache>
            </c:strRef>
          </c:tx>
          <c:spPr>
            <a:solidFill>
              <a:schemeClr val="bg1">
                <a:lumMod val="50000"/>
              </a:schemeClr>
            </a:solidFill>
            <a:ln w="25400" cmpd="sng">
              <a:noFill/>
              <a:prstDash val="solid"/>
            </a:ln>
            <a:effectLst/>
            <a:extLst>
              <a:ext uri="{91240B29-F687-4F45-9708-019B960494DF}">
                <a14:hiddenLine xmlns:a14="http://schemas.microsoft.com/office/drawing/2010/main" w="25400" cmpd="sng">
                  <a:solidFill>
                    <a:srgbClr val="057D46"/>
                  </a:solidFill>
                  <a:prstDash val="solid"/>
                </a14:hiddenLine>
              </a:ext>
            </a:extLst>
          </c:spPr>
          <c:invertIfNegative val="0"/>
          <c:dPt>
            <c:idx val="0"/>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2-6FC2-42C7-9B63-42F0EF21F37A}"/>
              </c:ext>
            </c:extLst>
          </c:dPt>
          <c:dPt>
            <c:idx val="4"/>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4-6FC2-42C7-9B63-42F0EF21F37A}"/>
              </c:ext>
            </c:extLst>
          </c:dPt>
          <c:dPt>
            <c:idx val="8"/>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6-6FC2-42C7-9B63-42F0EF21F37A}"/>
              </c:ext>
            </c:extLst>
          </c:dPt>
          <c:cat>
            <c:strRef>
              <c:f>'18'!$H$19:$T$19</c:f>
              <c:strCache>
                <c:ptCount val="13"/>
                <c:pt idx="0">
                  <c:v>І.19</c:v>
                </c:pt>
                <c:pt idx="2">
                  <c:v>III.19</c:v>
                </c:pt>
                <c:pt idx="4">
                  <c:v>І.20</c:v>
                </c:pt>
                <c:pt idx="6">
                  <c:v>III.20</c:v>
                </c:pt>
                <c:pt idx="8">
                  <c:v>І.21</c:v>
                </c:pt>
                <c:pt idx="10">
                  <c:v>III.21</c:v>
                </c:pt>
                <c:pt idx="12">
                  <c:v>І.22</c:v>
                </c:pt>
              </c:strCache>
            </c:strRef>
          </c:cat>
          <c:val>
            <c:numRef>
              <c:f>'18'!$H$21:$T$21</c:f>
              <c:numCache>
                <c:formatCode>General</c:formatCode>
                <c:ptCount val="13"/>
                <c:pt idx="8" formatCode="0.0">
                  <c:v>-0.2</c:v>
                </c:pt>
                <c:pt idx="9" formatCode="0.0">
                  <c:v>0.06</c:v>
                </c:pt>
                <c:pt idx="10" formatCode="0.0">
                  <c:v>0.28999999999999998</c:v>
                </c:pt>
                <c:pt idx="11" formatCode="0.0">
                  <c:v>0</c:v>
                </c:pt>
                <c:pt idx="12" formatCode="0.0">
                  <c:v>0</c:v>
                </c:pt>
              </c:numCache>
            </c:numRef>
          </c:val>
          <c:extLst>
            <c:ext xmlns:c16="http://schemas.microsoft.com/office/drawing/2014/chart" uri="{C3380CC4-5D6E-409C-BE32-E72D297353CC}">
              <c16:uniqueId val="{00000007-6FC2-42C7-9B63-42F0EF21F37A}"/>
            </c:ext>
          </c:extLst>
        </c:ser>
        <c:dLbls>
          <c:showLegendKey val="0"/>
          <c:showVal val="0"/>
          <c:showCatName val="0"/>
          <c:showSerName val="0"/>
          <c:showPercent val="0"/>
          <c:showBubbleSize val="0"/>
        </c:dLbls>
        <c:gapWidth val="50"/>
        <c:overlap val="100"/>
        <c:axId val="545053496"/>
        <c:axId val="545054808"/>
      </c:barChart>
      <c:lineChart>
        <c:grouping val="standard"/>
        <c:varyColors val="0"/>
        <c:ser>
          <c:idx val="2"/>
          <c:order val="2"/>
          <c:tx>
            <c:strRef>
              <c:f>'18'!$G$22</c:f>
              <c:strCache>
                <c:ptCount val="1"/>
                <c:pt idx="0">
                  <c:v>ROA (п. ш.)</c:v>
                </c:pt>
              </c:strCache>
            </c:strRef>
          </c:tx>
          <c:spPr>
            <a:ln w="25400" cap="rnd" cmpd="sng">
              <a:solidFill>
                <a:srgbClr val="057D46"/>
              </a:solidFill>
              <a:prstDash val="solid"/>
              <a:round/>
            </a:ln>
            <a:effectLst/>
          </c:spPr>
          <c:marker>
            <c:symbol val="none"/>
          </c:marker>
          <c:dPt>
            <c:idx val="0"/>
            <c:marker>
              <c:symbol val="none"/>
            </c:marker>
            <c:bubble3D val="0"/>
            <c:spPr>
              <a:ln w="25400" cap="rnd" cmpd="sng">
                <a:solidFill>
                  <a:srgbClr val="057D46"/>
                </a:solidFill>
                <a:prstDash val="solid"/>
                <a:round/>
              </a:ln>
              <a:effectLst/>
            </c:spPr>
            <c:extLst>
              <c:ext xmlns:c16="http://schemas.microsoft.com/office/drawing/2014/chart" uri="{C3380CC4-5D6E-409C-BE32-E72D297353CC}">
                <c16:uniqueId val="{00000009-6FC2-42C7-9B63-42F0EF21F37A}"/>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B-6FC2-42C7-9B63-42F0EF21F37A}"/>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D-6FC2-42C7-9B63-42F0EF21F37A}"/>
              </c:ext>
            </c:extLst>
          </c:dPt>
          <c:dPt>
            <c:idx val="12"/>
            <c:marker>
              <c:symbol val="diamond"/>
              <c:size val="7"/>
              <c:spPr>
                <a:solidFill>
                  <a:schemeClr val="accent1"/>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F-6FC2-42C7-9B63-42F0EF21F37A}"/>
              </c:ext>
            </c:extLst>
          </c:dPt>
          <c:cat>
            <c:strRef>
              <c:f>'18'!$H$19:$S$19</c:f>
              <c:strCache>
                <c:ptCount val="11"/>
                <c:pt idx="0">
                  <c:v>І.19</c:v>
                </c:pt>
                <c:pt idx="2">
                  <c:v>III.19</c:v>
                </c:pt>
                <c:pt idx="4">
                  <c:v>І.20</c:v>
                </c:pt>
                <c:pt idx="6">
                  <c:v>III.20</c:v>
                </c:pt>
                <c:pt idx="8">
                  <c:v>І.21</c:v>
                </c:pt>
                <c:pt idx="10">
                  <c:v>III.21</c:v>
                </c:pt>
              </c:strCache>
            </c:strRef>
          </c:cat>
          <c:val>
            <c:numRef>
              <c:f>'18'!$H$22:$T$22</c:f>
              <c:numCache>
                <c:formatCode>0.0%</c:formatCode>
                <c:ptCount val="13"/>
                <c:pt idx="0">
                  <c:v>1.3899999999999999E-2</c:v>
                </c:pt>
                <c:pt idx="1">
                  <c:v>3.0499999999999999E-2</c:v>
                </c:pt>
                <c:pt idx="2">
                  <c:v>3.3399999999999999E-2</c:v>
                </c:pt>
                <c:pt idx="3">
                  <c:v>1.17E-2</c:v>
                </c:pt>
                <c:pt idx="4">
                  <c:v>2.3699999999999999E-2</c:v>
                </c:pt>
                <c:pt idx="5">
                  <c:v>2.5499999999999998E-2</c:v>
                </c:pt>
                <c:pt idx="6">
                  <c:v>3.6700000000000003E-2</c:v>
                </c:pt>
                <c:pt idx="7">
                  <c:v>3.7699999999999997E-2</c:v>
                </c:pt>
                <c:pt idx="8">
                  <c:v>1E-3</c:v>
                </c:pt>
                <c:pt idx="9">
                  <c:v>1.77E-2</c:v>
                </c:pt>
                <c:pt idx="10">
                  <c:v>3.3599999999999998E-2</c:v>
                </c:pt>
                <c:pt idx="11">
                  <c:v>2.58E-2</c:v>
                </c:pt>
                <c:pt idx="12">
                  <c:v>1.8599999999999998E-2</c:v>
                </c:pt>
              </c:numCache>
            </c:numRef>
          </c:val>
          <c:smooth val="0"/>
          <c:extLst>
            <c:ext xmlns:c16="http://schemas.microsoft.com/office/drawing/2014/chart" uri="{C3380CC4-5D6E-409C-BE32-E72D297353CC}">
              <c16:uniqueId val="{00000010-6FC2-42C7-9B63-42F0EF21F37A}"/>
            </c:ext>
          </c:extLst>
        </c:ser>
        <c:ser>
          <c:idx val="3"/>
          <c:order val="3"/>
          <c:tx>
            <c:strRef>
              <c:f>'18'!$G$23</c:f>
              <c:strCache>
                <c:ptCount val="1"/>
                <c:pt idx="0">
                  <c:v>ROE (п. ш.)</c:v>
                </c:pt>
              </c:strCache>
            </c:strRef>
          </c:tx>
          <c:spPr>
            <a:ln w="25400" cap="rnd" cmpd="sng">
              <a:solidFill>
                <a:srgbClr val="7D0532"/>
              </a:solidFill>
              <a:prstDash val="solid"/>
              <a:round/>
            </a:ln>
            <a:effectLst/>
          </c:spPr>
          <c:marker>
            <c:symbol val="none"/>
          </c:marker>
          <c:dPt>
            <c:idx val="0"/>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2-6FC2-42C7-9B63-42F0EF21F37A}"/>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4-6FC2-42C7-9B63-42F0EF21F37A}"/>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6-6FC2-42C7-9B63-42F0EF21F37A}"/>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18-6FC2-42C7-9B63-42F0EF21F37A}"/>
              </c:ext>
            </c:extLst>
          </c:dPt>
          <c:cat>
            <c:strRef>
              <c:f>'18'!$H$19:$S$19</c:f>
              <c:strCache>
                <c:ptCount val="11"/>
                <c:pt idx="0">
                  <c:v>І.19</c:v>
                </c:pt>
                <c:pt idx="2">
                  <c:v>III.19</c:v>
                </c:pt>
                <c:pt idx="4">
                  <c:v>І.20</c:v>
                </c:pt>
                <c:pt idx="6">
                  <c:v>III.20</c:v>
                </c:pt>
                <c:pt idx="8">
                  <c:v>І.21</c:v>
                </c:pt>
                <c:pt idx="10">
                  <c:v>III.21</c:v>
                </c:pt>
              </c:strCache>
            </c:strRef>
          </c:cat>
          <c:val>
            <c:numRef>
              <c:f>'18'!$H$23:$T$23</c:f>
              <c:numCache>
                <c:formatCode>0.0%</c:formatCode>
                <c:ptCount val="13"/>
                <c:pt idx="0">
                  <c:v>2.9399999999999999E-2</c:v>
                </c:pt>
                <c:pt idx="1">
                  <c:v>6.4000000000000001E-2</c:v>
                </c:pt>
                <c:pt idx="2">
                  <c:v>7.0000000000000007E-2</c:v>
                </c:pt>
                <c:pt idx="3">
                  <c:v>2.4500000000000001E-2</c:v>
                </c:pt>
                <c:pt idx="4">
                  <c:v>4.9799999999999997E-2</c:v>
                </c:pt>
                <c:pt idx="5">
                  <c:v>5.4199999999999998E-2</c:v>
                </c:pt>
                <c:pt idx="6">
                  <c:v>7.8600000000000003E-2</c:v>
                </c:pt>
                <c:pt idx="7">
                  <c:v>8.1299999999999997E-2</c:v>
                </c:pt>
                <c:pt idx="8">
                  <c:v>2.2000000000000001E-3</c:v>
                </c:pt>
                <c:pt idx="9">
                  <c:v>3.9300000000000002E-2</c:v>
                </c:pt>
                <c:pt idx="10">
                  <c:v>7.4899999999999994E-2</c:v>
                </c:pt>
                <c:pt idx="11">
                  <c:v>6.08E-2</c:v>
                </c:pt>
                <c:pt idx="12">
                  <c:v>4.3299999999999998E-2</c:v>
                </c:pt>
              </c:numCache>
            </c:numRef>
          </c:val>
          <c:smooth val="0"/>
          <c:extLst>
            <c:ext xmlns:c16="http://schemas.microsoft.com/office/drawing/2014/chart" uri="{C3380CC4-5D6E-409C-BE32-E72D297353CC}">
              <c16:uniqueId val="{00000019-6FC2-42C7-9B63-42F0EF21F37A}"/>
            </c:ext>
          </c:extLst>
        </c:ser>
        <c:dLbls>
          <c:showLegendKey val="0"/>
          <c:showVal val="0"/>
          <c:showCatName val="0"/>
          <c:showSerName val="0"/>
          <c:showPercent val="0"/>
          <c:showBubbleSize val="0"/>
        </c:dLbls>
        <c:marker val="1"/>
        <c:smooth val="0"/>
        <c:axId val="545072848"/>
        <c:axId val="545078424"/>
        <c:extLst>
          <c:ext xmlns:c15="http://schemas.microsoft.com/office/drawing/2012/chart" uri="{02D57815-91ED-43cb-92C2-25804820EDAC}">
            <c15:filteredLineSeries>
              <c15:ser>
                <c:idx val="4"/>
                <c:order val="4"/>
                <c:tx>
                  <c:strRef>
                    <c:extLst>
                      <c:ext uri="{02D57815-91ED-43cb-92C2-25804820EDAC}">
                        <c15:formulaRef>
                          <c15:sqref>'18'!$G$24</c15:sqref>
                        </c15:formulaRef>
                      </c:ext>
                    </c:extLst>
                    <c:strCache>
                      <c:ptCount val="1"/>
                    </c:strCache>
                  </c:strRef>
                </c:tx>
                <c:spPr>
                  <a:ln w="25400" cap="rnd" cmpd="sng">
                    <a:solidFill>
                      <a:srgbClr val="005591"/>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1B-6FC2-42C7-9B63-42F0EF21F37A}"/>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D-6FC2-42C7-9B63-42F0EF21F37A}"/>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F-6FC2-42C7-9B63-42F0EF21F37A}"/>
                    </c:ext>
                  </c:extLst>
                </c:dPt>
                <c:cat>
                  <c:strRef>
                    <c:extLst>
                      <c:ext uri="{02D57815-91ED-43cb-92C2-25804820EDAC}">
                        <c15:formulaRef>
                          <c15:sqref>'18'!$H$19:$S$19</c15:sqref>
                        </c15:formulaRef>
                      </c:ext>
                    </c:extLst>
                    <c:strCache>
                      <c:ptCount val="11"/>
                      <c:pt idx="0">
                        <c:v>І.19</c:v>
                      </c:pt>
                      <c:pt idx="2">
                        <c:v>III.19</c:v>
                      </c:pt>
                      <c:pt idx="4">
                        <c:v>І.20</c:v>
                      </c:pt>
                      <c:pt idx="6">
                        <c:v>III.20</c:v>
                      </c:pt>
                      <c:pt idx="8">
                        <c:v>І.21</c:v>
                      </c:pt>
                      <c:pt idx="10">
                        <c:v>III.21</c:v>
                      </c:pt>
                    </c:strCache>
                  </c:strRef>
                </c:cat>
                <c:val>
                  <c:numRef>
                    <c:extLst>
                      <c:ext uri="{02D57815-91ED-43cb-92C2-25804820EDAC}">
                        <c15:formulaRef>
                          <c15:sqref>'18'!$H$24:$S$24</c15:sqref>
                        </c15:formulaRef>
                      </c:ext>
                    </c:extLst>
                    <c:numCache>
                      <c:formatCode>0.0%</c:formatCode>
                      <c:ptCount val="12"/>
                    </c:numCache>
                  </c:numRef>
                </c:val>
                <c:smooth val="0"/>
                <c:extLst>
                  <c:ext xmlns:c16="http://schemas.microsoft.com/office/drawing/2014/chart" uri="{C3380CC4-5D6E-409C-BE32-E72D297353CC}">
                    <c16:uniqueId val="{00000020-6FC2-42C7-9B63-42F0EF21F37A}"/>
                  </c:ext>
                </c:extLst>
              </c15:ser>
            </c15:filteredLineSeries>
          </c:ext>
        </c:extLst>
      </c:lineChart>
      <c:catAx>
        <c:axId val="545053496"/>
        <c:scaling>
          <c:orientation val="minMax"/>
        </c:scaling>
        <c:delete val="0"/>
        <c:axPos val="b"/>
        <c:numFmt formatCode="@"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0.12000000000000001"/>
          <c:min val="-3.0000000000000006E-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3.0000000000000006E-2"/>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5946182676908789"/>
          <c:w val="1"/>
          <c:h val="0.13520548485894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666547544922785E-2"/>
          <c:y val="4.9190901005988566E-2"/>
          <c:w val="0.84743052595009327"/>
          <c:h val="0.72680595480735555"/>
        </c:manualLayout>
      </c:layout>
      <c:barChart>
        <c:barDir val="col"/>
        <c:grouping val="stacked"/>
        <c:varyColors val="0"/>
        <c:ser>
          <c:idx val="0"/>
          <c:order val="0"/>
          <c:tx>
            <c:strRef>
              <c:f>'18'!$F$20</c:f>
              <c:strCache>
                <c:ptCount val="1"/>
                <c:pt idx="0">
                  <c:v>Financial result</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'18'!$H$18:$T$18</c:f>
              <c:strCache>
                <c:ptCount val="13"/>
                <c:pt idx="0">
                  <c:v>Q1.19</c:v>
                </c:pt>
                <c:pt idx="2">
                  <c:v>Q3.19</c:v>
                </c:pt>
                <c:pt idx="4">
                  <c:v>Q1.20</c:v>
                </c:pt>
                <c:pt idx="6">
                  <c:v>Q3.20</c:v>
                </c:pt>
                <c:pt idx="8">
                  <c:v>Q1.21</c:v>
                </c:pt>
                <c:pt idx="10">
                  <c:v>Q3.21</c:v>
                </c:pt>
                <c:pt idx="12">
                  <c:v>Q1.22</c:v>
                </c:pt>
              </c:strCache>
            </c:strRef>
          </c:cat>
          <c:val>
            <c:numRef>
              <c:f>'18'!$H$20:$T$20</c:f>
              <c:numCache>
                <c:formatCode>0.0</c:formatCode>
                <c:ptCount val="13"/>
                <c:pt idx="0">
                  <c:v>0.7</c:v>
                </c:pt>
                <c:pt idx="1">
                  <c:v>1.55</c:v>
                </c:pt>
                <c:pt idx="2">
                  <c:v>1.72</c:v>
                </c:pt>
                <c:pt idx="3">
                  <c:v>0.6</c:v>
                </c:pt>
                <c:pt idx="4">
                  <c:v>1.18</c:v>
                </c:pt>
                <c:pt idx="5">
                  <c:v>1.24</c:v>
                </c:pt>
                <c:pt idx="6">
                  <c:v>1.72</c:v>
                </c:pt>
                <c:pt idx="7">
                  <c:v>1.77</c:v>
                </c:pt>
                <c:pt idx="8">
                  <c:v>0.28000000000000003</c:v>
                </c:pt>
                <c:pt idx="9">
                  <c:v>0.81</c:v>
                </c:pt>
                <c:pt idx="10">
                  <c:v>1.35</c:v>
                </c:pt>
                <c:pt idx="11">
                  <c:v>1.1599999999999999</c:v>
                </c:pt>
                <c:pt idx="12">
                  <c:v>0.85</c:v>
                </c:pt>
              </c:numCache>
            </c:numRef>
          </c:val>
          <c:extLst>
            <c:ext xmlns:c16="http://schemas.microsoft.com/office/drawing/2014/chart" uri="{C3380CC4-5D6E-409C-BE32-E72D297353CC}">
              <c16:uniqueId val="{00000000-AB1D-4E6E-A95A-A27B8868B5A8}"/>
            </c:ext>
          </c:extLst>
        </c:ser>
        <c:ser>
          <c:idx val="1"/>
          <c:order val="1"/>
          <c:tx>
            <c:strRef>
              <c:f>'18'!$F$21</c:f>
              <c:strCache>
                <c:ptCount val="1"/>
                <c:pt idx="0">
                  <c:v>Financial result*</c:v>
                </c:pt>
              </c:strCache>
            </c:strRef>
          </c:tx>
          <c:spPr>
            <a:solidFill>
              <a:schemeClr val="bg1">
                <a:lumMod val="50000"/>
              </a:schemeClr>
            </a:solidFill>
            <a:ln w="25400" cmpd="sng">
              <a:noFill/>
              <a:prstDash val="solid"/>
            </a:ln>
            <a:effectLst/>
            <a:extLst>
              <a:ext uri="{91240B29-F687-4F45-9708-019B960494DF}">
                <a14:hiddenLine xmlns:a14="http://schemas.microsoft.com/office/drawing/2010/main" w="25400" cmpd="sng">
                  <a:solidFill>
                    <a:srgbClr val="057D46"/>
                  </a:solidFill>
                  <a:prstDash val="solid"/>
                </a14:hiddenLine>
              </a:ext>
            </a:extLst>
          </c:spPr>
          <c:invertIfNegative val="0"/>
          <c:dPt>
            <c:idx val="0"/>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2-AB1D-4E6E-A95A-A27B8868B5A8}"/>
              </c:ext>
            </c:extLst>
          </c:dPt>
          <c:dPt>
            <c:idx val="4"/>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4-AB1D-4E6E-A95A-A27B8868B5A8}"/>
              </c:ext>
            </c:extLst>
          </c:dPt>
          <c:dPt>
            <c:idx val="8"/>
            <c:invertIfNegative val="0"/>
            <c:bubble3D val="0"/>
            <c:spPr>
              <a:solidFill>
                <a:schemeClr val="bg1">
                  <a:lumMod val="50000"/>
                </a:schemeClr>
              </a:solidFill>
              <a:ln w="25400" cap="rnd" cmpd="sng">
                <a:noFill/>
                <a:prstDash val="solid"/>
                <a:round/>
              </a:ln>
              <a:effectLst/>
              <a:extLst>
                <a:ext uri="{91240B29-F687-4F45-9708-019B960494DF}">
                  <a14:hiddenLine xmlns:a14="http://schemas.microsoft.com/office/drawing/2010/main" w="25400" cap="rnd" cmpd="sng">
                    <a:noFill/>
                    <a:prstDash val="solid"/>
                    <a:round/>
                  </a14:hiddenLine>
                </a:ext>
              </a:extLst>
            </c:spPr>
            <c:extLst>
              <c:ext xmlns:c16="http://schemas.microsoft.com/office/drawing/2014/chart" uri="{C3380CC4-5D6E-409C-BE32-E72D297353CC}">
                <c16:uniqueId val="{00000006-AB1D-4E6E-A95A-A27B8868B5A8}"/>
              </c:ext>
            </c:extLst>
          </c:dPt>
          <c:cat>
            <c:strRef>
              <c:f>'18'!$H$18:$T$18</c:f>
              <c:strCache>
                <c:ptCount val="13"/>
                <c:pt idx="0">
                  <c:v>Q1.19</c:v>
                </c:pt>
                <c:pt idx="2">
                  <c:v>Q3.19</c:v>
                </c:pt>
                <c:pt idx="4">
                  <c:v>Q1.20</c:v>
                </c:pt>
                <c:pt idx="6">
                  <c:v>Q3.20</c:v>
                </c:pt>
                <c:pt idx="8">
                  <c:v>Q1.21</c:v>
                </c:pt>
                <c:pt idx="10">
                  <c:v>Q3.21</c:v>
                </c:pt>
                <c:pt idx="12">
                  <c:v>Q1.22</c:v>
                </c:pt>
              </c:strCache>
            </c:strRef>
          </c:cat>
          <c:val>
            <c:numRef>
              <c:f>'18'!$H$21:$T$21</c:f>
              <c:numCache>
                <c:formatCode>General</c:formatCode>
                <c:ptCount val="13"/>
                <c:pt idx="8" formatCode="0.0">
                  <c:v>-0.2</c:v>
                </c:pt>
                <c:pt idx="9" formatCode="0.0">
                  <c:v>0.06</c:v>
                </c:pt>
                <c:pt idx="10" formatCode="0.0">
                  <c:v>0.28999999999999998</c:v>
                </c:pt>
                <c:pt idx="11" formatCode="0.0">
                  <c:v>0</c:v>
                </c:pt>
                <c:pt idx="12" formatCode="0.0">
                  <c:v>0</c:v>
                </c:pt>
              </c:numCache>
            </c:numRef>
          </c:val>
          <c:extLst>
            <c:ext xmlns:c16="http://schemas.microsoft.com/office/drawing/2014/chart" uri="{C3380CC4-5D6E-409C-BE32-E72D297353CC}">
              <c16:uniqueId val="{00000007-AB1D-4E6E-A95A-A27B8868B5A8}"/>
            </c:ext>
          </c:extLst>
        </c:ser>
        <c:dLbls>
          <c:showLegendKey val="0"/>
          <c:showVal val="0"/>
          <c:showCatName val="0"/>
          <c:showSerName val="0"/>
          <c:showPercent val="0"/>
          <c:showBubbleSize val="0"/>
        </c:dLbls>
        <c:gapWidth val="50"/>
        <c:overlap val="100"/>
        <c:axId val="545053496"/>
        <c:axId val="545054808"/>
      </c:barChart>
      <c:lineChart>
        <c:grouping val="standard"/>
        <c:varyColors val="0"/>
        <c:ser>
          <c:idx val="2"/>
          <c:order val="2"/>
          <c:tx>
            <c:strRef>
              <c:f>'18'!$F$22</c:f>
              <c:strCache>
                <c:ptCount val="1"/>
                <c:pt idx="0">
                  <c:v>ROA (r.h.s.)</c:v>
                </c:pt>
              </c:strCache>
            </c:strRef>
          </c:tx>
          <c:spPr>
            <a:ln w="25400" cap="rnd" cmpd="sng">
              <a:solidFill>
                <a:srgbClr val="057D46"/>
              </a:solidFill>
              <a:prstDash val="solid"/>
              <a:round/>
            </a:ln>
            <a:effectLst/>
          </c:spPr>
          <c:marker>
            <c:symbol val="none"/>
          </c:marker>
          <c:dPt>
            <c:idx val="0"/>
            <c:marker>
              <c:symbol val="none"/>
            </c:marker>
            <c:bubble3D val="0"/>
            <c:spPr>
              <a:ln w="25400" cap="rnd" cmpd="sng">
                <a:solidFill>
                  <a:srgbClr val="057D46"/>
                </a:solidFill>
                <a:prstDash val="solid"/>
                <a:round/>
              </a:ln>
              <a:effectLst/>
            </c:spPr>
            <c:extLst>
              <c:ext xmlns:c16="http://schemas.microsoft.com/office/drawing/2014/chart" uri="{C3380CC4-5D6E-409C-BE32-E72D297353CC}">
                <c16:uniqueId val="{00000009-AB1D-4E6E-A95A-A27B8868B5A8}"/>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B-AB1D-4E6E-A95A-A27B8868B5A8}"/>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D-AB1D-4E6E-A95A-A27B8868B5A8}"/>
              </c:ext>
            </c:extLst>
          </c:dPt>
          <c:dPt>
            <c:idx val="12"/>
            <c:marker>
              <c:symbol val="diamond"/>
              <c:size val="7"/>
              <c:spPr>
                <a:solidFill>
                  <a:schemeClr val="accent1"/>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F-AB1D-4E6E-A95A-A27B8868B5A8}"/>
              </c:ext>
            </c:extLst>
          </c:dPt>
          <c:cat>
            <c:strRef>
              <c:f>'18'!$H$18:$S$18</c:f>
              <c:strCache>
                <c:ptCount val="11"/>
                <c:pt idx="0">
                  <c:v>Q1.19</c:v>
                </c:pt>
                <c:pt idx="2">
                  <c:v>Q3.19</c:v>
                </c:pt>
                <c:pt idx="4">
                  <c:v>Q1.20</c:v>
                </c:pt>
                <c:pt idx="6">
                  <c:v>Q3.20</c:v>
                </c:pt>
                <c:pt idx="8">
                  <c:v>Q1.21</c:v>
                </c:pt>
                <c:pt idx="10">
                  <c:v>Q3.21</c:v>
                </c:pt>
              </c:strCache>
            </c:strRef>
          </c:cat>
          <c:val>
            <c:numRef>
              <c:f>'18'!$H$22:$T$22</c:f>
              <c:numCache>
                <c:formatCode>0.0%</c:formatCode>
                <c:ptCount val="13"/>
                <c:pt idx="0">
                  <c:v>1.3899999999999999E-2</c:v>
                </c:pt>
                <c:pt idx="1">
                  <c:v>3.0499999999999999E-2</c:v>
                </c:pt>
                <c:pt idx="2">
                  <c:v>3.3399999999999999E-2</c:v>
                </c:pt>
                <c:pt idx="3">
                  <c:v>1.17E-2</c:v>
                </c:pt>
                <c:pt idx="4">
                  <c:v>2.3699999999999999E-2</c:v>
                </c:pt>
                <c:pt idx="5">
                  <c:v>2.5499999999999998E-2</c:v>
                </c:pt>
                <c:pt idx="6">
                  <c:v>3.6700000000000003E-2</c:v>
                </c:pt>
                <c:pt idx="7">
                  <c:v>3.7699999999999997E-2</c:v>
                </c:pt>
                <c:pt idx="8">
                  <c:v>1E-3</c:v>
                </c:pt>
                <c:pt idx="9">
                  <c:v>1.77E-2</c:v>
                </c:pt>
                <c:pt idx="10">
                  <c:v>3.3599999999999998E-2</c:v>
                </c:pt>
                <c:pt idx="11">
                  <c:v>2.58E-2</c:v>
                </c:pt>
                <c:pt idx="12">
                  <c:v>1.8599999999999998E-2</c:v>
                </c:pt>
              </c:numCache>
            </c:numRef>
          </c:val>
          <c:smooth val="0"/>
          <c:extLst>
            <c:ext xmlns:c16="http://schemas.microsoft.com/office/drawing/2014/chart" uri="{C3380CC4-5D6E-409C-BE32-E72D297353CC}">
              <c16:uniqueId val="{00000010-AB1D-4E6E-A95A-A27B8868B5A8}"/>
            </c:ext>
          </c:extLst>
        </c:ser>
        <c:ser>
          <c:idx val="3"/>
          <c:order val="3"/>
          <c:tx>
            <c:strRef>
              <c:f>'18'!$F$23</c:f>
              <c:strCache>
                <c:ptCount val="1"/>
                <c:pt idx="0">
                  <c:v>ROE (r.h.s.)</c:v>
                </c:pt>
              </c:strCache>
            </c:strRef>
          </c:tx>
          <c:spPr>
            <a:ln w="25400" cap="rnd" cmpd="sng">
              <a:solidFill>
                <a:srgbClr val="7D0532"/>
              </a:solidFill>
              <a:prstDash val="solid"/>
              <a:round/>
            </a:ln>
            <a:effectLst/>
          </c:spPr>
          <c:marker>
            <c:symbol val="none"/>
          </c:marker>
          <c:dPt>
            <c:idx val="0"/>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2-AB1D-4E6E-A95A-A27B8868B5A8}"/>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4-AB1D-4E6E-A95A-A27B8868B5A8}"/>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6-AB1D-4E6E-A95A-A27B8868B5A8}"/>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18-AB1D-4E6E-A95A-A27B8868B5A8}"/>
              </c:ext>
            </c:extLst>
          </c:dPt>
          <c:cat>
            <c:strRef>
              <c:f>'18'!$H$18:$S$18</c:f>
              <c:strCache>
                <c:ptCount val="11"/>
                <c:pt idx="0">
                  <c:v>Q1.19</c:v>
                </c:pt>
                <c:pt idx="2">
                  <c:v>Q3.19</c:v>
                </c:pt>
                <c:pt idx="4">
                  <c:v>Q1.20</c:v>
                </c:pt>
                <c:pt idx="6">
                  <c:v>Q3.20</c:v>
                </c:pt>
                <c:pt idx="8">
                  <c:v>Q1.21</c:v>
                </c:pt>
                <c:pt idx="10">
                  <c:v>Q3.21</c:v>
                </c:pt>
              </c:strCache>
            </c:strRef>
          </c:cat>
          <c:val>
            <c:numRef>
              <c:f>'18'!$H$23:$T$23</c:f>
              <c:numCache>
                <c:formatCode>0.0%</c:formatCode>
                <c:ptCount val="13"/>
                <c:pt idx="0">
                  <c:v>2.9399999999999999E-2</c:v>
                </c:pt>
                <c:pt idx="1">
                  <c:v>6.4000000000000001E-2</c:v>
                </c:pt>
                <c:pt idx="2">
                  <c:v>7.0000000000000007E-2</c:v>
                </c:pt>
                <c:pt idx="3">
                  <c:v>2.4500000000000001E-2</c:v>
                </c:pt>
                <c:pt idx="4">
                  <c:v>4.9799999999999997E-2</c:v>
                </c:pt>
                <c:pt idx="5">
                  <c:v>5.4199999999999998E-2</c:v>
                </c:pt>
                <c:pt idx="6">
                  <c:v>7.8600000000000003E-2</c:v>
                </c:pt>
                <c:pt idx="7">
                  <c:v>8.1299999999999997E-2</c:v>
                </c:pt>
                <c:pt idx="8">
                  <c:v>2.2000000000000001E-3</c:v>
                </c:pt>
                <c:pt idx="9">
                  <c:v>3.9300000000000002E-2</c:v>
                </c:pt>
                <c:pt idx="10">
                  <c:v>7.4899999999999994E-2</c:v>
                </c:pt>
                <c:pt idx="11">
                  <c:v>6.08E-2</c:v>
                </c:pt>
                <c:pt idx="12">
                  <c:v>4.3299999999999998E-2</c:v>
                </c:pt>
              </c:numCache>
            </c:numRef>
          </c:val>
          <c:smooth val="0"/>
          <c:extLst>
            <c:ext xmlns:c16="http://schemas.microsoft.com/office/drawing/2014/chart" uri="{C3380CC4-5D6E-409C-BE32-E72D297353CC}">
              <c16:uniqueId val="{00000019-AB1D-4E6E-A95A-A27B8868B5A8}"/>
            </c:ext>
          </c:extLst>
        </c:ser>
        <c:dLbls>
          <c:showLegendKey val="0"/>
          <c:showVal val="0"/>
          <c:showCatName val="0"/>
          <c:showSerName val="0"/>
          <c:showPercent val="0"/>
          <c:showBubbleSize val="0"/>
        </c:dLbls>
        <c:marker val="1"/>
        <c:smooth val="0"/>
        <c:axId val="545072848"/>
        <c:axId val="545078424"/>
        <c:extLst>
          <c:ext xmlns:c15="http://schemas.microsoft.com/office/drawing/2012/chart" uri="{02D57815-91ED-43cb-92C2-25804820EDAC}">
            <c15:filteredLineSeries>
              <c15:ser>
                <c:idx val="4"/>
                <c:order val="4"/>
                <c:tx>
                  <c:strRef>
                    <c:extLst>
                      <c:ext uri="{02D57815-91ED-43cb-92C2-25804820EDAC}">
                        <c15:formulaRef>
                          <c15:sqref>'18'!$G$24</c15:sqref>
                        </c15:formulaRef>
                      </c:ext>
                    </c:extLst>
                    <c:strCache>
                      <c:ptCount val="1"/>
                    </c:strCache>
                  </c:strRef>
                </c:tx>
                <c:spPr>
                  <a:ln w="25400" cap="rnd" cmpd="sng">
                    <a:solidFill>
                      <a:srgbClr val="005591"/>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1B-AB1D-4E6E-A95A-A27B8868B5A8}"/>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D-AB1D-4E6E-A95A-A27B8868B5A8}"/>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F-AB1D-4E6E-A95A-A27B8868B5A8}"/>
                    </c:ext>
                  </c:extLst>
                </c:dPt>
                <c:cat>
                  <c:strRef>
                    <c:extLst>
                      <c:ext uri="{02D57815-91ED-43cb-92C2-25804820EDAC}">
                        <c15:formulaRef>
                          <c15:sqref>'18'!$H$18:$S$18</c15:sqref>
                        </c15:formulaRef>
                      </c:ext>
                    </c:extLst>
                    <c:strCache>
                      <c:ptCount val="11"/>
                      <c:pt idx="0">
                        <c:v>Q1.19</c:v>
                      </c:pt>
                      <c:pt idx="2">
                        <c:v>Q3.19</c:v>
                      </c:pt>
                      <c:pt idx="4">
                        <c:v>Q1.20</c:v>
                      </c:pt>
                      <c:pt idx="6">
                        <c:v>Q3.20</c:v>
                      </c:pt>
                      <c:pt idx="8">
                        <c:v>Q1.21</c:v>
                      </c:pt>
                      <c:pt idx="10">
                        <c:v>Q3.21</c:v>
                      </c:pt>
                    </c:strCache>
                  </c:strRef>
                </c:cat>
                <c:val>
                  <c:numRef>
                    <c:extLst>
                      <c:ext uri="{02D57815-91ED-43cb-92C2-25804820EDAC}">
                        <c15:formulaRef>
                          <c15:sqref>'18'!$H$24:$S$24</c15:sqref>
                        </c15:formulaRef>
                      </c:ext>
                    </c:extLst>
                    <c:numCache>
                      <c:formatCode>0.0%</c:formatCode>
                      <c:ptCount val="12"/>
                    </c:numCache>
                  </c:numRef>
                </c:val>
                <c:smooth val="0"/>
                <c:extLst>
                  <c:ext xmlns:c16="http://schemas.microsoft.com/office/drawing/2014/chart" uri="{C3380CC4-5D6E-409C-BE32-E72D297353CC}">
                    <c16:uniqueId val="{00000020-AB1D-4E6E-A95A-A27B8868B5A8}"/>
                  </c:ext>
                </c:extLst>
              </c15:ser>
            </c15:filteredLineSeries>
          </c:ext>
        </c:extLst>
      </c:lineChart>
      <c:catAx>
        <c:axId val="545053496"/>
        <c:scaling>
          <c:orientation val="minMax"/>
        </c:scaling>
        <c:delete val="0"/>
        <c:axPos val="b"/>
        <c:numFmt formatCode="@"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0.12000000000000001"/>
          <c:min val="-3.0000000000000006E-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3.0000000000000006E-2"/>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5946182676908789"/>
          <c:w val="1"/>
          <c:h val="0.13520548485894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258698990427032E-2"/>
          <c:y val="4.2154365445375507E-2"/>
          <c:w val="0.82845786911490837"/>
          <c:h val="0.74429949494949499"/>
        </c:manualLayout>
      </c:layout>
      <c:barChart>
        <c:barDir val="col"/>
        <c:grouping val="stacked"/>
        <c:varyColors val="0"/>
        <c:ser>
          <c:idx val="3"/>
          <c:order val="2"/>
          <c:tx>
            <c:strRef>
              <c:f>'19'!$J$9</c:f>
              <c:strCache>
                <c:ptCount val="1"/>
                <c:pt idx="0">
                  <c:v>Фінансовий результат</c:v>
                </c:pt>
              </c:strCache>
            </c:strRef>
          </c:tx>
          <c:spPr>
            <a:solidFill>
              <a:srgbClr val="91C864">
                <a:alpha val="89000"/>
              </a:srgbClr>
            </a:solidFill>
            <a:ln>
              <a:noFill/>
            </a:ln>
            <a:effectLst/>
            <a:extLst>
              <a:ext uri="{91240B29-F687-4F45-9708-019B960494DF}">
                <a14:hiddenLine xmlns:a14="http://schemas.microsoft.com/office/drawing/2010/main">
                  <a:noFill/>
                </a14:hiddenLine>
              </a:ext>
            </a:extLst>
          </c:spPr>
          <c:invertIfNegative val="0"/>
          <c:cat>
            <c:strRef>
              <c:f>'19'!$K$8:$W$8</c:f>
              <c:strCache>
                <c:ptCount val="13"/>
                <c:pt idx="0">
                  <c:v>І.19</c:v>
                </c:pt>
                <c:pt idx="2">
                  <c:v>III.19</c:v>
                </c:pt>
                <c:pt idx="4">
                  <c:v>І.20</c:v>
                </c:pt>
                <c:pt idx="6">
                  <c:v>III.20</c:v>
                </c:pt>
                <c:pt idx="8">
                  <c:v>І.21</c:v>
                </c:pt>
                <c:pt idx="10">
                  <c:v>III.21</c:v>
                </c:pt>
                <c:pt idx="12">
                  <c:v>І.22</c:v>
                </c:pt>
              </c:strCache>
            </c:strRef>
          </c:cat>
          <c:val>
            <c:numRef>
              <c:f>'19'!$K$9:$W$9</c:f>
              <c:numCache>
                <c:formatCode>0.0</c:formatCode>
                <c:ptCount val="13"/>
                <c:pt idx="0">
                  <c:v>0.09</c:v>
                </c:pt>
                <c:pt idx="1">
                  <c:v>0.16</c:v>
                </c:pt>
                <c:pt idx="2">
                  <c:v>0.27</c:v>
                </c:pt>
                <c:pt idx="3">
                  <c:v>0.32</c:v>
                </c:pt>
                <c:pt idx="4">
                  <c:v>0.18</c:v>
                </c:pt>
                <c:pt idx="5">
                  <c:v>0.28000000000000003</c:v>
                </c:pt>
                <c:pt idx="6">
                  <c:v>0.4</c:v>
                </c:pt>
                <c:pt idx="7">
                  <c:v>0.39</c:v>
                </c:pt>
                <c:pt idx="8">
                  <c:v>7.0000000000000007E-2</c:v>
                </c:pt>
                <c:pt idx="9">
                  <c:v>0.19</c:v>
                </c:pt>
                <c:pt idx="10">
                  <c:v>0.28000000000000003</c:v>
                </c:pt>
                <c:pt idx="11">
                  <c:v>0.33</c:v>
                </c:pt>
                <c:pt idx="12">
                  <c:v>0.1</c:v>
                </c:pt>
              </c:numCache>
            </c:numRef>
          </c:val>
          <c:extLst>
            <c:ext xmlns:c16="http://schemas.microsoft.com/office/drawing/2014/chart" uri="{C3380CC4-5D6E-409C-BE32-E72D297353CC}">
              <c16:uniqueId val="{00000000-20C8-4376-B2A7-37B0BC4CB0AB}"/>
            </c:ext>
          </c:extLst>
        </c:ser>
        <c:dLbls>
          <c:showLegendKey val="0"/>
          <c:showVal val="0"/>
          <c:showCatName val="0"/>
          <c:showSerName val="0"/>
          <c:showPercent val="0"/>
          <c:showBubbleSize val="0"/>
        </c:dLbls>
        <c:gapWidth val="50"/>
        <c:overlap val="100"/>
        <c:axId val="643857119"/>
        <c:axId val="643850463"/>
      </c:barChart>
      <c:lineChart>
        <c:grouping val="standard"/>
        <c:varyColors val="0"/>
        <c:ser>
          <c:idx val="0"/>
          <c:order val="0"/>
          <c:tx>
            <c:strRef>
              <c:f>'19'!$J$10</c:f>
              <c:strCache>
                <c:ptCount val="1"/>
                <c:pt idx="0">
                  <c:v>ROA (п. ш.)</c:v>
                </c:pt>
              </c:strCache>
            </c:strRef>
          </c:tx>
          <c:spPr>
            <a:ln w="25400" cap="rnd" cmpd="sng">
              <a:solidFill>
                <a:srgbClr val="057D46"/>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20C8-4376-B2A7-37B0BC4CB0AB}"/>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20C8-4376-B2A7-37B0BC4CB0AB}"/>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20C8-4376-B2A7-37B0BC4CB0AB}"/>
              </c:ext>
            </c:extLst>
          </c:dPt>
          <c:dPt>
            <c:idx val="12"/>
            <c:marker>
              <c:symbol val="diamond"/>
              <c:size val="7"/>
              <c:spPr>
                <a:solidFill>
                  <a:schemeClr val="accent1"/>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8-20C8-4376-B2A7-37B0BC4CB0AB}"/>
              </c:ext>
            </c:extLst>
          </c:dPt>
          <c:cat>
            <c:strRef>
              <c:f>'19'!$K$8:$W$8</c:f>
              <c:strCache>
                <c:ptCount val="13"/>
                <c:pt idx="0">
                  <c:v>І.19</c:v>
                </c:pt>
                <c:pt idx="2">
                  <c:v>III.19</c:v>
                </c:pt>
                <c:pt idx="4">
                  <c:v>І.20</c:v>
                </c:pt>
                <c:pt idx="6">
                  <c:v>III.20</c:v>
                </c:pt>
                <c:pt idx="8">
                  <c:v>І.21</c:v>
                </c:pt>
                <c:pt idx="10">
                  <c:v>III.21</c:v>
                </c:pt>
                <c:pt idx="12">
                  <c:v>І.22</c:v>
                </c:pt>
              </c:strCache>
            </c:strRef>
          </c:cat>
          <c:val>
            <c:numRef>
              <c:f>'19'!$K$10:$W$10</c:f>
              <c:numCache>
                <c:formatCode>0.0%</c:formatCode>
                <c:ptCount val="13"/>
                <c:pt idx="0">
                  <c:v>7.7000000000000002E-3</c:v>
                </c:pt>
                <c:pt idx="1">
                  <c:v>1.34E-2</c:v>
                </c:pt>
                <c:pt idx="2">
                  <c:v>2.1399999999999999E-2</c:v>
                </c:pt>
                <c:pt idx="3">
                  <c:v>2.58E-2</c:v>
                </c:pt>
                <c:pt idx="4">
                  <c:v>1.3100000000000001E-2</c:v>
                </c:pt>
                <c:pt idx="5">
                  <c:v>2.0500000000000001E-2</c:v>
                </c:pt>
                <c:pt idx="6">
                  <c:v>2.9399999999999999E-2</c:v>
                </c:pt>
                <c:pt idx="7">
                  <c:v>2.7900000000000001E-2</c:v>
                </c:pt>
                <c:pt idx="8">
                  <c:v>4.4999999999999997E-3</c:v>
                </c:pt>
                <c:pt idx="9">
                  <c:v>1.1599999999999999E-2</c:v>
                </c:pt>
                <c:pt idx="10">
                  <c:v>1.6899999999999998E-2</c:v>
                </c:pt>
                <c:pt idx="11">
                  <c:v>1.9699999999999999E-2</c:v>
                </c:pt>
                <c:pt idx="12">
                  <c:v>5.4999999999999997E-3</c:v>
                </c:pt>
              </c:numCache>
            </c:numRef>
          </c:val>
          <c:smooth val="0"/>
          <c:extLst>
            <c:ext xmlns:c16="http://schemas.microsoft.com/office/drawing/2014/chart" uri="{C3380CC4-5D6E-409C-BE32-E72D297353CC}">
              <c16:uniqueId val="{00000009-20C8-4376-B2A7-37B0BC4CB0AB}"/>
            </c:ext>
          </c:extLst>
        </c:ser>
        <c:ser>
          <c:idx val="1"/>
          <c:order val="1"/>
          <c:tx>
            <c:strRef>
              <c:f>'19'!$J$11</c:f>
              <c:strCache>
                <c:ptCount val="1"/>
                <c:pt idx="0">
                  <c:v>ROE (п. ш.)</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20C8-4376-B2A7-37B0BC4CB0AB}"/>
              </c:ext>
            </c:extLst>
          </c:dPt>
          <c:dPt>
            <c:idx val="1"/>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D-20C8-4376-B2A7-37B0BC4CB0AB}"/>
              </c:ext>
            </c:extLst>
          </c:dPt>
          <c:dPt>
            <c:idx val="2"/>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F-20C8-4376-B2A7-37B0BC4CB0AB}"/>
              </c:ext>
            </c:extLst>
          </c:dPt>
          <c:dPt>
            <c:idx val="3"/>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1-20C8-4376-B2A7-37B0BC4CB0AB}"/>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3-20C8-4376-B2A7-37B0BC4CB0AB}"/>
              </c:ext>
            </c:extLst>
          </c:dPt>
          <c:dPt>
            <c:idx val="5"/>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5-20C8-4376-B2A7-37B0BC4CB0AB}"/>
              </c:ext>
            </c:extLst>
          </c:dPt>
          <c:dPt>
            <c:idx val="6"/>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7-20C8-4376-B2A7-37B0BC4CB0AB}"/>
              </c:ext>
            </c:extLst>
          </c:dPt>
          <c:dPt>
            <c:idx val="7"/>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9-20C8-4376-B2A7-37B0BC4CB0AB}"/>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B-20C8-4376-B2A7-37B0BC4CB0AB}"/>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1D-20C8-4376-B2A7-37B0BC4CB0AB}"/>
              </c:ext>
            </c:extLst>
          </c:dPt>
          <c:cat>
            <c:strRef>
              <c:f>'19'!$K$8:$W$8</c:f>
              <c:strCache>
                <c:ptCount val="13"/>
                <c:pt idx="0">
                  <c:v>І.19</c:v>
                </c:pt>
                <c:pt idx="2">
                  <c:v>III.19</c:v>
                </c:pt>
                <c:pt idx="4">
                  <c:v>І.20</c:v>
                </c:pt>
                <c:pt idx="6">
                  <c:v>III.20</c:v>
                </c:pt>
                <c:pt idx="8">
                  <c:v>І.21</c:v>
                </c:pt>
                <c:pt idx="10">
                  <c:v>III.21</c:v>
                </c:pt>
                <c:pt idx="12">
                  <c:v>І.22</c:v>
                </c:pt>
              </c:strCache>
            </c:strRef>
          </c:cat>
          <c:val>
            <c:numRef>
              <c:f>'19'!$K$11:$W$11</c:f>
              <c:numCache>
                <c:formatCode>0.0%</c:formatCode>
                <c:ptCount val="13"/>
                <c:pt idx="0">
                  <c:v>4.5999999999999999E-2</c:v>
                </c:pt>
                <c:pt idx="1">
                  <c:v>7.8600000000000003E-2</c:v>
                </c:pt>
                <c:pt idx="2">
                  <c:v>0.12379999999999999</c:v>
                </c:pt>
                <c:pt idx="3">
                  <c:v>0.14680000000000001</c:v>
                </c:pt>
                <c:pt idx="4">
                  <c:v>7.2599999999999998E-2</c:v>
                </c:pt>
                <c:pt idx="5">
                  <c:v>0.11310000000000001</c:v>
                </c:pt>
                <c:pt idx="6">
                  <c:v>0.16170000000000001</c:v>
                </c:pt>
                <c:pt idx="7">
                  <c:v>0.15479999999999999</c:v>
                </c:pt>
                <c:pt idx="8">
                  <c:v>2.69E-2</c:v>
                </c:pt>
                <c:pt idx="9">
                  <c:v>7.1199999999999999E-2</c:v>
                </c:pt>
                <c:pt idx="10">
                  <c:v>0.1061</c:v>
                </c:pt>
                <c:pt idx="11">
                  <c:v>0.1263</c:v>
                </c:pt>
                <c:pt idx="12">
                  <c:v>4.0800000000000003E-2</c:v>
                </c:pt>
              </c:numCache>
            </c:numRef>
          </c:val>
          <c:smooth val="0"/>
          <c:extLst>
            <c:ext xmlns:c16="http://schemas.microsoft.com/office/drawing/2014/chart" uri="{C3380CC4-5D6E-409C-BE32-E72D297353CC}">
              <c16:uniqueId val="{0000001E-20C8-4376-B2A7-37B0BC4CB0AB}"/>
            </c:ext>
          </c:extLst>
        </c:ser>
        <c:dLbls>
          <c:showLegendKey val="0"/>
          <c:showVal val="0"/>
          <c:showCatName val="0"/>
          <c:showSerName val="0"/>
          <c:showPercent val="0"/>
          <c:showBubbleSize val="0"/>
        </c:dLbls>
        <c:marker val="1"/>
        <c:smooth val="0"/>
        <c:axId val="982324143"/>
        <c:axId val="982330799"/>
      </c:lineChart>
      <c:catAx>
        <c:axId val="643857119"/>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0463"/>
        <c:crosses val="autoZero"/>
        <c:auto val="1"/>
        <c:lblAlgn val="ctr"/>
        <c:lblOffset val="100"/>
        <c:noMultiLvlLbl val="0"/>
      </c:catAx>
      <c:valAx>
        <c:axId val="643850463"/>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7119"/>
        <c:crosses val="autoZero"/>
        <c:crossBetween val="between"/>
        <c:majorUnit val="0.1"/>
      </c:valAx>
      <c:valAx>
        <c:axId val="982330799"/>
        <c:scaling>
          <c:orientation val="minMax"/>
          <c:max val="0.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982324143"/>
        <c:crosses val="max"/>
        <c:crossBetween val="between"/>
        <c:majorUnit val="4.0000000000000008E-2"/>
      </c:valAx>
      <c:catAx>
        <c:axId val="982324143"/>
        <c:scaling>
          <c:orientation val="minMax"/>
        </c:scaling>
        <c:delete val="1"/>
        <c:axPos val="b"/>
        <c:numFmt formatCode="General" sourceLinked="1"/>
        <c:majorTickMark val="out"/>
        <c:minorTickMark val="none"/>
        <c:tickLblPos val="nextTo"/>
        <c:crossAx val="982330799"/>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5396111111111128"/>
          <c:w val="1"/>
          <c:h val="0.1417932212692376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258698990427032E-2"/>
          <c:y val="4.2154365445375507E-2"/>
          <c:w val="0.82845786911490837"/>
          <c:h val="0.74429949494949499"/>
        </c:manualLayout>
      </c:layout>
      <c:barChart>
        <c:barDir val="col"/>
        <c:grouping val="stacked"/>
        <c:varyColors val="0"/>
        <c:ser>
          <c:idx val="3"/>
          <c:order val="2"/>
          <c:tx>
            <c:strRef>
              <c:f>'19'!$I$9</c:f>
              <c:strCache>
                <c:ptCount val="1"/>
                <c:pt idx="0">
                  <c:v>Financial result</c:v>
                </c:pt>
              </c:strCache>
            </c:strRef>
          </c:tx>
          <c:spPr>
            <a:solidFill>
              <a:srgbClr val="91C864">
                <a:alpha val="89000"/>
              </a:srgbClr>
            </a:solidFill>
            <a:ln>
              <a:noFill/>
            </a:ln>
            <a:effectLst/>
            <a:extLst>
              <a:ext uri="{91240B29-F687-4F45-9708-019B960494DF}">
                <a14:hiddenLine xmlns:a14="http://schemas.microsoft.com/office/drawing/2010/main">
                  <a:noFill/>
                </a14:hiddenLine>
              </a:ext>
            </a:extLst>
          </c:spPr>
          <c:invertIfNegative val="0"/>
          <c:cat>
            <c:strRef>
              <c:f>'19'!$K$7:$W$7</c:f>
              <c:strCache>
                <c:ptCount val="13"/>
                <c:pt idx="0">
                  <c:v>Q1.19</c:v>
                </c:pt>
                <c:pt idx="2">
                  <c:v>Q3.19</c:v>
                </c:pt>
                <c:pt idx="4">
                  <c:v>Q1.20</c:v>
                </c:pt>
                <c:pt idx="6">
                  <c:v>Q3.20</c:v>
                </c:pt>
                <c:pt idx="8">
                  <c:v>Q1.21</c:v>
                </c:pt>
                <c:pt idx="10">
                  <c:v>Q3.21</c:v>
                </c:pt>
                <c:pt idx="12">
                  <c:v>Q1.22</c:v>
                </c:pt>
              </c:strCache>
            </c:strRef>
          </c:cat>
          <c:val>
            <c:numRef>
              <c:f>'19'!$K$9:$W$9</c:f>
              <c:numCache>
                <c:formatCode>0.0</c:formatCode>
                <c:ptCount val="13"/>
                <c:pt idx="0">
                  <c:v>0.09</c:v>
                </c:pt>
                <c:pt idx="1">
                  <c:v>0.16</c:v>
                </c:pt>
                <c:pt idx="2">
                  <c:v>0.27</c:v>
                </c:pt>
                <c:pt idx="3">
                  <c:v>0.32</c:v>
                </c:pt>
                <c:pt idx="4">
                  <c:v>0.18</c:v>
                </c:pt>
                <c:pt idx="5">
                  <c:v>0.28000000000000003</c:v>
                </c:pt>
                <c:pt idx="6">
                  <c:v>0.4</c:v>
                </c:pt>
                <c:pt idx="7">
                  <c:v>0.39</c:v>
                </c:pt>
                <c:pt idx="8">
                  <c:v>7.0000000000000007E-2</c:v>
                </c:pt>
                <c:pt idx="9">
                  <c:v>0.19</c:v>
                </c:pt>
                <c:pt idx="10">
                  <c:v>0.28000000000000003</c:v>
                </c:pt>
                <c:pt idx="11">
                  <c:v>0.33</c:v>
                </c:pt>
                <c:pt idx="12">
                  <c:v>0.1</c:v>
                </c:pt>
              </c:numCache>
            </c:numRef>
          </c:val>
          <c:extLst>
            <c:ext xmlns:c16="http://schemas.microsoft.com/office/drawing/2014/chart" uri="{C3380CC4-5D6E-409C-BE32-E72D297353CC}">
              <c16:uniqueId val="{00000000-43B5-4613-A362-0838D0DF7594}"/>
            </c:ext>
          </c:extLst>
        </c:ser>
        <c:dLbls>
          <c:showLegendKey val="0"/>
          <c:showVal val="0"/>
          <c:showCatName val="0"/>
          <c:showSerName val="0"/>
          <c:showPercent val="0"/>
          <c:showBubbleSize val="0"/>
        </c:dLbls>
        <c:gapWidth val="50"/>
        <c:overlap val="100"/>
        <c:axId val="643857119"/>
        <c:axId val="643850463"/>
      </c:barChart>
      <c:lineChart>
        <c:grouping val="standard"/>
        <c:varyColors val="0"/>
        <c:ser>
          <c:idx val="0"/>
          <c:order val="0"/>
          <c:tx>
            <c:strRef>
              <c:f>'19'!$I$10</c:f>
              <c:strCache>
                <c:ptCount val="1"/>
                <c:pt idx="0">
                  <c:v>ROA (r.h.s.)</c:v>
                </c:pt>
              </c:strCache>
            </c:strRef>
          </c:tx>
          <c:spPr>
            <a:ln w="25400" cap="rnd" cmpd="sng">
              <a:solidFill>
                <a:srgbClr val="057D46"/>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43B5-4613-A362-0838D0DF7594}"/>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43B5-4613-A362-0838D0DF7594}"/>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43B5-4613-A362-0838D0DF7594}"/>
              </c:ext>
            </c:extLst>
          </c:dPt>
          <c:dPt>
            <c:idx val="12"/>
            <c:marker>
              <c:symbol val="diamond"/>
              <c:size val="7"/>
              <c:spPr>
                <a:solidFill>
                  <a:schemeClr val="accent1"/>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8-43B5-4613-A362-0838D0DF7594}"/>
              </c:ext>
            </c:extLst>
          </c:dPt>
          <c:cat>
            <c:strRef>
              <c:f>'19'!$K$7:$W$7</c:f>
              <c:strCache>
                <c:ptCount val="13"/>
                <c:pt idx="0">
                  <c:v>Q1.19</c:v>
                </c:pt>
                <c:pt idx="2">
                  <c:v>Q3.19</c:v>
                </c:pt>
                <c:pt idx="4">
                  <c:v>Q1.20</c:v>
                </c:pt>
                <c:pt idx="6">
                  <c:v>Q3.20</c:v>
                </c:pt>
                <c:pt idx="8">
                  <c:v>Q1.21</c:v>
                </c:pt>
                <c:pt idx="10">
                  <c:v>Q3.21</c:v>
                </c:pt>
                <c:pt idx="12">
                  <c:v>Q1.22</c:v>
                </c:pt>
              </c:strCache>
            </c:strRef>
          </c:cat>
          <c:val>
            <c:numRef>
              <c:f>'19'!$K$10:$W$10</c:f>
              <c:numCache>
                <c:formatCode>0.0%</c:formatCode>
                <c:ptCount val="13"/>
                <c:pt idx="0">
                  <c:v>7.7000000000000002E-3</c:v>
                </c:pt>
                <c:pt idx="1">
                  <c:v>1.34E-2</c:v>
                </c:pt>
                <c:pt idx="2">
                  <c:v>2.1399999999999999E-2</c:v>
                </c:pt>
                <c:pt idx="3">
                  <c:v>2.58E-2</c:v>
                </c:pt>
                <c:pt idx="4">
                  <c:v>1.3100000000000001E-2</c:v>
                </c:pt>
                <c:pt idx="5">
                  <c:v>2.0500000000000001E-2</c:v>
                </c:pt>
                <c:pt idx="6">
                  <c:v>2.9399999999999999E-2</c:v>
                </c:pt>
                <c:pt idx="7">
                  <c:v>2.7900000000000001E-2</c:v>
                </c:pt>
                <c:pt idx="8">
                  <c:v>4.4999999999999997E-3</c:v>
                </c:pt>
                <c:pt idx="9">
                  <c:v>1.1599999999999999E-2</c:v>
                </c:pt>
                <c:pt idx="10">
                  <c:v>1.6899999999999998E-2</c:v>
                </c:pt>
                <c:pt idx="11">
                  <c:v>1.9699999999999999E-2</c:v>
                </c:pt>
                <c:pt idx="12">
                  <c:v>5.4999999999999997E-3</c:v>
                </c:pt>
              </c:numCache>
            </c:numRef>
          </c:val>
          <c:smooth val="0"/>
          <c:extLst>
            <c:ext xmlns:c16="http://schemas.microsoft.com/office/drawing/2014/chart" uri="{C3380CC4-5D6E-409C-BE32-E72D297353CC}">
              <c16:uniqueId val="{00000009-43B5-4613-A362-0838D0DF7594}"/>
            </c:ext>
          </c:extLst>
        </c:ser>
        <c:ser>
          <c:idx val="1"/>
          <c:order val="1"/>
          <c:tx>
            <c:strRef>
              <c:f>'19'!$I$11</c:f>
              <c:strCache>
                <c:ptCount val="1"/>
                <c:pt idx="0">
                  <c:v>ROE (r.h.s.)</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43B5-4613-A362-0838D0DF7594}"/>
              </c:ext>
            </c:extLst>
          </c:dPt>
          <c:dPt>
            <c:idx val="1"/>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D-43B5-4613-A362-0838D0DF7594}"/>
              </c:ext>
            </c:extLst>
          </c:dPt>
          <c:dPt>
            <c:idx val="2"/>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F-43B5-4613-A362-0838D0DF7594}"/>
              </c:ext>
            </c:extLst>
          </c:dPt>
          <c:dPt>
            <c:idx val="3"/>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1-43B5-4613-A362-0838D0DF7594}"/>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3-43B5-4613-A362-0838D0DF7594}"/>
              </c:ext>
            </c:extLst>
          </c:dPt>
          <c:dPt>
            <c:idx val="5"/>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5-43B5-4613-A362-0838D0DF7594}"/>
              </c:ext>
            </c:extLst>
          </c:dPt>
          <c:dPt>
            <c:idx val="6"/>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7-43B5-4613-A362-0838D0DF7594}"/>
              </c:ext>
            </c:extLst>
          </c:dPt>
          <c:dPt>
            <c:idx val="7"/>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9-43B5-4613-A362-0838D0DF7594}"/>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B-43B5-4613-A362-0838D0DF7594}"/>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1D-43B5-4613-A362-0838D0DF7594}"/>
              </c:ext>
            </c:extLst>
          </c:dPt>
          <c:cat>
            <c:strRef>
              <c:f>'19'!$K$7:$W$7</c:f>
              <c:strCache>
                <c:ptCount val="13"/>
                <c:pt idx="0">
                  <c:v>Q1.19</c:v>
                </c:pt>
                <c:pt idx="2">
                  <c:v>Q3.19</c:v>
                </c:pt>
                <c:pt idx="4">
                  <c:v>Q1.20</c:v>
                </c:pt>
                <c:pt idx="6">
                  <c:v>Q3.20</c:v>
                </c:pt>
                <c:pt idx="8">
                  <c:v>Q1.21</c:v>
                </c:pt>
                <c:pt idx="10">
                  <c:v>Q3.21</c:v>
                </c:pt>
                <c:pt idx="12">
                  <c:v>Q1.22</c:v>
                </c:pt>
              </c:strCache>
            </c:strRef>
          </c:cat>
          <c:val>
            <c:numRef>
              <c:f>'19'!$K$11:$W$11</c:f>
              <c:numCache>
                <c:formatCode>0.0%</c:formatCode>
                <c:ptCount val="13"/>
                <c:pt idx="0">
                  <c:v>4.5999999999999999E-2</c:v>
                </c:pt>
                <c:pt idx="1">
                  <c:v>7.8600000000000003E-2</c:v>
                </c:pt>
                <c:pt idx="2">
                  <c:v>0.12379999999999999</c:v>
                </c:pt>
                <c:pt idx="3">
                  <c:v>0.14680000000000001</c:v>
                </c:pt>
                <c:pt idx="4">
                  <c:v>7.2599999999999998E-2</c:v>
                </c:pt>
                <c:pt idx="5">
                  <c:v>0.11310000000000001</c:v>
                </c:pt>
                <c:pt idx="6">
                  <c:v>0.16170000000000001</c:v>
                </c:pt>
                <c:pt idx="7">
                  <c:v>0.15479999999999999</c:v>
                </c:pt>
                <c:pt idx="8">
                  <c:v>2.69E-2</c:v>
                </c:pt>
                <c:pt idx="9">
                  <c:v>7.1199999999999999E-2</c:v>
                </c:pt>
                <c:pt idx="10">
                  <c:v>0.1061</c:v>
                </c:pt>
                <c:pt idx="11">
                  <c:v>0.1263</c:v>
                </c:pt>
                <c:pt idx="12">
                  <c:v>4.0800000000000003E-2</c:v>
                </c:pt>
              </c:numCache>
            </c:numRef>
          </c:val>
          <c:smooth val="0"/>
          <c:extLst>
            <c:ext xmlns:c16="http://schemas.microsoft.com/office/drawing/2014/chart" uri="{C3380CC4-5D6E-409C-BE32-E72D297353CC}">
              <c16:uniqueId val="{0000001E-43B5-4613-A362-0838D0DF7594}"/>
            </c:ext>
          </c:extLst>
        </c:ser>
        <c:dLbls>
          <c:showLegendKey val="0"/>
          <c:showVal val="0"/>
          <c:showCatName val="0"/>
          <c:showSerName val="0"/>
          <c:showPercent val="0"/>
          <c:showBubbleSize val="0"/>
        </c:dLbls>
        <c:marker val="1"/>
        <c:smooth val="0"/>
        <c:axId val="982324143"/>
        <c:axId val="982330799"/>
      </c:lineChart>
      <c:catAx>
        <c:axId val="643857119"/>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0463"/>
        <c:crosses val="autoZero"/>
        <c:auto val="1"/>
        <c:lblAlgn val="ctr"/>
        <c:lblOffset val="100"/>
        <c:noMultiLvlLbl val="0"/>
      </c:catAx>
      <c:valAx>
        <c:axId val="643850463"/>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7119"/>
        <c:crosses val="autoZero"/>
        <c:crossBetween val="between"/>
        <c:majorUnit val="0.1"/>
      </c:valAx>
      <c:valAx>
        <c:axId val="982330799"/>
        <c:scaling>
          <c:orientation val="minMax"/>
          <c:max val="0.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982324143"/>
        <c:crosses val="max"/>
        <c:crossBetween val="between"/>
        <c:majorUnit val="4.0000000000000008E-2"/>
      </c:valAx>
      <c:catAx>
        <c:axId val="982324143"/>
        <c:scaling>
          <c:orientation val="minMax"/>
        </c:scaling>
        <c:delete val="1"/>
        <c:axPos val="b"/>
        <c:numFmt formatCode="General" sourceLinked="1"/>
        <c:majorTickMark val="out"/>
        <c:minorTickMark val="none"/>
        <c:tickLblPos val="nextTo"/>
        <c:crossAx val="982330799"/>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5396111111111128"/>
          <c:w val="1"/>
          <c:h val="0.1417932212692376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162033390930924E-2"/>
          <c:y val="5.1359712306075486E-2"/>
          <c:w val="0.81852023817453512"/>
          <c:h val="0.74400583261070097"/>
        </c:manualLayout>
      </c:layout>
      <c:barChart>
        <c:barDir val="col"/>
        <c:grouping val="clustered"/>
        <c:varyColors val="0"/>
        <c:ser>
          <c:idx val="0"/>
          <c:order val="1"/>
          <c:tx>
            <c:strRef>
              <c:f>'20'!$L$9</c:f>
              <c:strCache>
                <c:ptCount val="1"/>
                <c:pt idx="0">
                  <c:v>Активи, млрд грн</c:v>
                </c:pt>
              </c:strCache>
            </c:strRef>
          </c:tx>
          <c:spPr>
            <a:solidFill>
              <a:schemeClr val="accent1"/>
            </a:solidFill>
            <a:ln>
              <a:noFill/>
            </a:ln>
            <a:effectLst/>
          </c:spPr>
          <c:invertIfNegative val="0"/>
          <c:cat>
            <c:strRef>
              <c:f>'20'!$J$10:$J$13</c:f>
              <c:strCache>
                <c:ptCount val="4"/>
                <c:pt idx="0">
                  <c:v>&lt;50%</c:v>
                </c:pt>
                <c:pt idx="1">
                  <c:v>50–99%</c:v>
                </c:pt>
                <c:pt idx="2">
                  <c:v>100–150%</c:v>
                </c:pt>
                <c:pt idx="3">
                  <c:v>&gt;150%</c:v>
                </c:pt>
              </c:strCache>
            </c:strRef>
          </c:cat>
          <c:val>
            <c:numRef>
              <c:f>'20'!$L$10:$L$13</c:f>
              <c:numCache>
                <c:formatCode>_-* #\ ##0.0_-;\-* #\ ##0.0_-;_-* "-"??_-;_-@_-</c:formatCode>
                <c:ptCount val="4"/>
                <c:pt idx="0">
                  <c:v>0.64</c:v>
                </c:pt>
                <c:pt idx="1">
                  <c:v>1.03</c:v>
                </c:pt>
                <c:pt idx="2">
                  <c:v>59.56</c:v>
                </c:pt>
                <c:pt idx="3">
                  <c:v>2.57</c:v>
                </c:pt>
              </c:numCache>
            </c:numRef>
          </c:val>
          <c:extLst>
            <c:ext xmlns:c16="http://schemas.microsoft.com/office/drawing/2014/chart" uri="{C3380CC4-5D6E-409C-BE32-E72D297353CC}">
              <c16:uniqueId val="{00000000-9F07-4272-851E-F6B7BD63977D}"/>
            </c:ext>
          </c:extLst>
        </c:ser>
        <c:dLbls>
          <c:showLegendKey val="0"/>
          <c:showVal val="0"/>
          <c:showCatName val="0"/>
          <c:showSerName val="0"/>
          <c:showPercent val="0"/>
          <c:showBubbleSize val="0"/>
        </c:dLbls>
        <c:gapWidth val="50"/>
        <c:axId val="878560768"/>
        <c:axId val="878561096"/>
      </c:barChart>
      <c:barChart>
        <c:barDir val="col"/>
        <c:grouping val="clustered"/>
        <c:varyColors val="0"/>
        <c:ser>
          <c:idx val="1"/>
          <c:order val="0"/>
          <c:tx>
            <c:strRef>
              <c:f>'20'!$K$9</c:f>
              <c:strCache>
                <c:ptCount val="1"/>
                <c:pt idx="0">
                  <c:v>Кількість компаній (п. ш.)</c:v>
                </c:pt>
              </c:strCache>
            </c:strRef>
          </c:tx>
          <c:spPr>
            <a:solidFill>
              <a:schemeClr val="accent2"/>
            </a:solidFill>
            <a:ln>
              <a:noFill/>
            </a:ln>
            <a:effectLst/>
          </c:spPr>
          <c:invertIfNegative val="0"/>
          <c:cat>
            <c:strLit>
              <c:ptCount val="4"/>
              <c:pt idx="0">
                <c:v>&lt;50%</c:v>
              </c:pt>
              <c:pt idx="1">
                <c:v>50–99%</c:v>
              </c:pt>
              <c:pt idx="2">
                <c:v>100–150%</c:v>
              </c:pt>
              <c:pt idx="3">
                <c:v>&gt;150%</c:v>
              </c:pt>
            </c:strLit>
          </c:cat>
          <c:val>
            <c:numRef>
              <c:f>'20'!$K$10:$K$13</c:f>
              <c:numCache>
                <c:formatCode>_-* #\ ##0_-;\-* #\ ##0_-;_-* "-"??_-;_-@_-</c:formatCode>
                <c:ptCount val="4"/>
                <c:pt idx="0">
                  <c:v>5</c:v>
                </c:pt>
                <c:pt idx="1">
                  <c:v>6</c:v>
                </c:pt>
                <c:pt idx="2">
                  <c:v>115</c:v>
                </c:pt>
                <c:pt idx="3">
                  <c:v>6</c:v>
                </c:pt>
              </c:numCache>
            </c:numRef>
          </c:val>
          <c:extLst>
            <c:ext xmlns:c16="http://schemas.microsoft.com/office/drawing/2014/chart" uri="{C3380CC4-5D6E-409C-BE32-E72D297353CC}">
              <c16:uniqueId val="{00000001-9F07-4272-851E-F6B7BD63977D}"/>
            </c:ext>
          </c:extLst>
        </c:ser>
        <c:dLbls>
          <c:showLegendKey val="0"/>
          <c:showVal val="0"/>
          <c:showCatName val="0"/>
          <c:showSerName val="0"/>
          <c:showPercent val="0"/>
          <c:showBubbleSize val="0"/>
        </c:dLbls>
        <c:gapWidth val="219"/>
        <c:axId val="730929728"/>
        <c:axId val="730929072"/>
      </c:barChart>
      <c:catAx>
        <c:axId val="878560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1096"/>
        <c:crosses val="autoZero"/>
        <c:auto val="1"/>
        <c:lblAlgn val="ctr"/>
        <c:lblOffset val="100"/>
        <c:noMultiLvlLbl val="0"/>
      </c:catAx>
      <c:valAx>
        <c:axId val="878561096"/>
        <c:scaling>
          <c:orientation val="minMax"/>
          <c:max val="7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0768"/>
        <c:crosses val="autoZero"/>
        <c:crossBetween val="between"/>
      </c:valAx>
      <c:valAx>
        <c:axId val="730929072"/>
        <c:scaling>
          <c:orientation val="minMax"/>
          <c:max val="210"/>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30929728"/>
        <c:crosses val="max"/>
        <c:crossBetween val="between"/>
        <c:majorUnit val="30"/>
      </c:valAx>
      <c:catAx>
        <c:axId val="730929728"/>
        <c:scaling>
          <c:orientation val="minMax"/>
        </c:scaling>
        <c:delete val="1"/>
        <c:axPos val="b"/>
        <c:numFmt formatCode="General" sourceLinked="1"/>
        <c:majorTickMark val="out"/>
        <c:minorTickMark val="none"/>
        <c:tickLblPos val="nextTo"/>
        <c:crossAx val="73092907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897085770785978E-5"/>
          <c:y val="0.8760439675209547"/>
          <c:w val="0.9999791029142292"/>
          <c:h val="0.12211978443040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289247557748"/>
          <c:y val="5.1545823594040488E-2"/>
          <c:w val="0.86459208677753452"/>
          <c:h val="0.71941331157192301"/>
        </c:manualLayout>
      </c:layout>
      <c:barChart>
        <c:barDir val="col"/>
        <c:grouping val="stacked"/>
        <c:varyColors val="0"/>
        <c:ser>
          <c:idx val="0"/>
          <c:order val="0"/>
          <c:tx>
            <c:strRef>
              <c:f>'2'!$H$11</c:f>
              <c:strCache>
                <c:ptCount val="1"/>
                <c:pt idx="0">
                  <c:v>Banks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43830</c:v>
                </c:pt>
                <c:pt idx="1">
                  <c:v>44196</c:v>
                </c:pt>
                <c:pt idx="2">
                  <c:v>44286</c:v>
                </c:pt>
                <c:pt idx="3">
                  <c:v>44377</c:v>
                </c:pt>
                <c:pt idx="4">
                  <c:v>44469</c:v>
                </c:pt>
                <c:pt idx="5">
                  <c:v>44561</c:v>
                </c:pt>
                <c:pt idx="6">
                  <c:v>44651</c:v>
                </c:pt>
              </c:numCache>
            </c:numRef>
          </c:cat>
          <c:val>
            <c:numRef>
              <c:f>'2'!$J$11:$P$11</c:f>
              <c:numCache>
                <c:formatCode>General</c:formatCode>
                <c:ptCount val="7"/>
                <c:pt idx="0" formatCode="0">
                  <c:v>75</c:v>
                </c:pt>
                <c:pt idx="1">
                  <c:v>73</c:v>
                </c:pt>
                <c:pt idx="2">
                  <c:v>73</c:v>
                </c:pt>
                <c:pt idx="3">
                  <c:v>73</c:v>
                </c:pt>
                <c:pt idx="4">
                  <c:v>71</c:v>
                </c:pt>
                <c:pt idx="5">
                  <c:v>71</c:v>
                </c:pt>
                <c:pt idx="6">
                  <c:v>69</c:v>
                </c:pt>
              </c:numCache>
            </c:numRef>
          </c:val>
          <c:extLst>
            <c:ext xmlns:c16="http://schemas.microsoft.com/office/drawing/2014/chart" uri="{C3380CC4-5D6E-409C-BE32-E72D297353CC}">
              <c16:uniqueId val="{00000000-6DEB-4948-A331-5476A2DA3DF5}"/>
            </c:ext>
          </c:extLst>
        </c:ser>
        <c:ser>
          <c:idx val="5"/>
          <c:order val="1"/>
          <c:tx>
            <c:strRef>
              <c:f>'2'!$H$15</c:f>
              <c:strCache>
                <c:ptCount val="1"/>
                <c:pt idx="0">
                  <c:v>Credit unions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43830</c:v>
                </c:pt>
                <c:pt idx="1">
                  <c:v>44196</c:v>
                </c:pt>
                <c:pt idx="2">
                  <c:v>44286</c:v>
                </c:pt>
                <c:pt idx="3">
                  <c:v>44377</c:v>
                </c:pt>
                <c:pt idx="4">
                  <c:v>44469</c:v>
                </c:pt>
                <c:pt idx="5">
                  <c:v>44561</c:v>
                </c:pt>
                <c:pt idx="6">
                  <c:v>44651</c:v>
                </c:pt>
              </c:numCache>
            </c:numRef>
          </c:cat>
          <c:val>
            <c:numRef>
              <c:f>'2'!$J$15:$P$15</c:f>
              <c:numCache>
                <c:formatCode>General</c:formatCode>
                <c:ptCount val="7"/>
                <c:pt idx="0" formatCode="#,##0">
                  <c:v>337</c:v>
                </c:pt>
                <c:pt idx="1">
                  <c:v>322</c:v>
                </c:pt>
                <c:pt idx="2">
                  <c:v>316</c:v>
                </c:pt>
                <c:pt idx="3">
                  <c:v>308</c:v>
                </c:pt>
                <c:pt idx="4">
                  <c:v>289</c:v>
                </c:pt>
                <c:pt idx="5">
                  <c:v>278</c:v>
                </c:pt>
                <c:pt idx="6">
                  <c:v>205</c:v>
                </c:pt>
              </c:numCache>
            </c:numRef>
          </c:val>
          <c:extLst>
            <c:ext xmlns:c16="http://schemas.microsoft.com/office/drawing/2014/chart" uri="{C3380CC4-5D6E-409C-BE32-E72D297353CC}">
              <c16:uniqueId val="{00000001-6DEB-4948-A331-5476A2DA3DF5}"/>
            </c:ext>
          </c:extLst>
        </c:ser>
        <c:ser>
          <c:idx val="1"/>
          <c:order val="2"/>
          <c:tx>
            <c:strRef>
              <c:f>'2'!$H$12</c:f>
              <c:strCache>
                <c:ptCount val="1"/>
                <c:pt idx="0">
                  <c:v>Insurers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43830</c:v>
                </c:pt>
                <c:pt idx="1">
                  <c:v>44196</c:v>
                </c:pt>
                <c:pt idx="2">
                  <c:v>44286</c:v>
                </c:pt>
                <c:pt idx="3">
                  <c:v>44377</c:v>
                </c:pt>
                <c:pt idx="4">
                  <c:v>44469</c:v>
                </c:pt>
                <c:pt idx="5">
                  <c:v>44561</c:v>
                </c:pt>
                <c:pt idx="6">
                  <c:v>44651</c:v>
                </c:pt>
              </c:numCache>
            </c:numRef>
          </c:cat>
          <c:val>
            <c:numRef>
              <c:f>'2'!$J$12:$P$12</c:f>
              <c:numCache>
                <c:formatCode>General</c:formatCode>
                <c:ptCount val="7"/>
                <c:pt idx="0" formatCode="#,##0">
                  <c:v>233</c:v>
                </c:pt>
                <c:pt idx="1">
                  <c:v>210</c:v>
                </c:pt>
                <c:pt idx="2">
                  <c:v>208</c:v>
                </c:pt>
                <c:pt idx="3">
                  <c:v>181</c:v>
                </c:pt>
                <c:pt idx="4">
                  <c:v>169</c:v>
                </c:pt>
                <c:pt idx="5">
                  <c:v>155</c:v>
                </c:pt>
                <c:pt idx="6">
                  <c:v>145</c:v>
                </c:pt>
              </c:numCache>
            </c:numRef>
          </c:val>
          <c:extLst>
            <c:ext xmlns:c16="http://schemas.microsoft.com/office/drawing/2014/chart" uri="{C3380CC4-5D6E-409C-BE32-E72D297353CC}">
              <c16:uniqueId val="{00000002-6DEB-4948-A331-5476A2DA3DF5}"/>
            </c:ext>
          </c:extLst>
        </c:ser>
        <c:ser>
          <c:idx val="3"/>
          <c:order val="3"/>
          <c:tx>
            <c:strRef>
              <c:f>'2'!$H$13</c:f>
              <c:strCache>
                <c:ptCount val="1"/>
                <c:pt idx="0">
                  <c:v>Finance companies</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43830</c:v>
                </c:pt>
                <c:pt idx="1">
                  <c:v>44196</c:v>
                </c:pt>
                <c:pt idx="2">
                  <c:v>44286</c:v>
                </c:pt>
                <c:pt idx="3">
                  <c:v>44377</c:v>
                </c:pt>
                <c:pt idx="4">
                  <c:v>44469</c:v>
                </c:pt>
                <c:pt idx="5">
                  <c:v>44561</c:v>
                </c:pt>
                <c:pt idx="6">
                  <c:v>44651</c:v>
                </c:pt>
              </c:numCache>
            </c:numRef>
          </c:cat>
          <c:val>
            <c:numRef>
              <c:f>'2'!$J$13:$P$13</c:f>
              <c:numCache>
                <c:formatCode>General</c:formatCode>
                <c:ptCount val="7"/>
                <c:pt idx="0" formatCode="#,##0">
                  <c:v>986</c:v>
                </c:pt>
                <c:pt idx="1">
                  <c:v>960</c:v>
                </c:pt>
                <c:pt idx="2">
                  <c:v>964</c:v>
                </c:pt>
                <c:pt idx="3">
                  <c:v>958</c:v>
                </c:pt>
                <c:pt idx="4">
                  <c:v>971</c:v>
                </c:pt>
                <c:pt idx="5">
                  <c:v>922</c:v>
                </c:pt>
                <c:pt idx="6">
                  <c:v>894</c:v>
                </c:pt>
              </c:numCache>
            </c:numRef>
          </c:val>
          <c:extLst>
            <c:ext xmlns:c16="http://schemas.microsoft.com/office/drawing/2014/chart" uri="{C3380CC4-5D6E-409C-BE32-E72D297353CC}">
              <c16:uniqueId val="{00000003-6DEB-4948-A331-5476A2DA3DF5}"/>
            </c:ext>
          </c:extLst>
        </c:ser>
        <c:ser>
          <c:idx val="6"/>
          <c:order val="4"/>
          <c:tx>
            <c:strRef>
              <c:f>'2'!$H$16</c:f>
              <c:strCache>
                <c:ptCount val="1"/>
                <c:pt idx="0">
                  <c:v>Pawnshops</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43830</c:v>
                </c:pt>
                <c:pt idx="1">
                  <c:v>44196</c:v>
                </c:pt>
                <c:pt idx="2">
                  <c:v>44286</c:v>
                </c:pt>
                <c:pt idx="3">
                  <c:v>44377</c:v>
                </c:pt>
                <c:pt idx="4">
                  <c:v>44469</c:v>
                </c:pt>
                <c:pt idx="5">
                  <c:v>44561</c:v>
                </c:pt>
                <c:pt idx="6">
                  <c:v>44651</c:v>
                </c:pt>
              </c:numCache>
            </c:numRef>
          </c:cat>
          <c:val>
            <c:numRef>
              <c:f>'2'!$J$16:$P$16</c:f>
              <c:numCache>
                <c:formatCode>General</c:formatCode>
                <c:ptCount val="7"/>
                <c:pt idx="0" formatCode="#,##0">
                  <c:v>324</c:v>
                </c:pt>
                <c:pt idx="1">
                  <c:v>302</c:v>
                </c:pt>
                <c:pt idx="2">
                  <c:v>292</c:v>
                </c:pt>
                <c:pt idx="3">
                  <c:v>287</c:v>
                </c:pt>
                <c:pt idx="4">
                  <c:v>283</c:v>
                </c:pt>
                <c:pt idx="5">
                  <c:v>261</c:v>
                </c:pt>
                <c:pt idx="6">
                  <c:v>197</c:v>
                </c:pt>
              </c:numCache>
            </c:numRef>
          </c:val>
          <c:extLst>
            <c:ext xmlns:c16="http://schemas.microsoft.com/office/drawing/2014/chart" uri="{C3380CC4-5D6E-409C-BE32-E72D297353CC}">
              <c16:uniqueId val="{00000004-6DEB-4948-A331-5476A2DA3DF5}"/>
            </c:ext>
          </c:extLst>
        </c:ser>
        <c:ser>
          <c:idx val="4"/>
          <c:order val="5"/>
          <c:tx>
            <c:strRef>
              <c:f>'2'!$H$14</c:f>
              <c:strCache>
                <c:ptCount val="1"/>
                <c:pt idx="0">
                  <c:v>LE-lessors*</c:v>
                </c:pt>
              </c:strCache>
            </c:strRef>
          </c:tx>
          <c:spPr>
            <a:solidFill>
              <a:schemeClr val="bg2"/>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43830</c:v>
                </c:pt>
                <c:pt idx="1">
                  <c:v>44196</c:v>
                </c:pt>
                <c:pt idx="2">
                  <c:v>44286</c:v>
                </c:pt>
                <c:pt idx="3">
                  <c:v>44377</c:v>
                </c:pt>
                <c:pt idx="4">
                  <c:v>44469</c:v>
                </c:pt>
                <c:pt idx="5">
                  <c:v>44561</c:v>
                </c:pt>
                <c:pt idx="6">
                  <c:v>44651</c:v>
                </c:pt>
              </c:numCache>
            </c:numRef>
          </c:cat>
          <c:val>
            <c:numRef>
              <c:f>'2'!$J$14:$P$14</c:f>
              <c:numCache>
                <c:formatCode>General</c:formatCode>
                <c:ptCount val="7"/>
                <c:pt idx="0" formatCode="#,##0">
                  <c:v>157</c:v>
                </c:pt>
                <c:pt idx="1">
                  <c:v>146</c:v>
                </c:pt>
                <c:pt idx="2">
                  <c:v>144</c:v>
                </c:pt>
                <c:pt idx="3">
                  <c:v>138</c:v>
                </c:pt>
                <c:pt idx="4">
                  <c:v>137</c:v>
                </c:pt>
                <c:pt idx="5">
                  <c:v>137</c:v>
                </c:pt>
                <c:pt idx="6">
                  <c:v>110</c:v>
                </c:pt>
              </c:numCache>
            </c:numRef>
          </c:val>
          <c:extLst>
            <c:ext xmlns:c16="http://schemas.microsoft.com/office/drawing/2014/chart" uri="{C3380CC4-5D6E-409C-BE32-E72D297353CC}">
              <c16:uniqueId val="{00000005-6DEB-4948-A331-5476A2DA3DF5}"/>
            </c:ext>
          </c:extLst>
        </c:ser>
        <c:dLbls>
          <c:showLegendKey val="0"/>
          <c:showVal val="0"/>
          <c:showCatName val="0"/>
          <c:showSerName val="0"/>
          <c:showPercent val="0"/>
          <c:showBubbleSize val="0"/>
        </c:dLbls>
        <c:gapWidth val="50"/>
        <c:overlap val="100"/>
        <c:axId val="441978872"/>
        <c:axId val="441980840"/>
      </c:barChart>
      <c:catAx>
        <c:axId val="44197887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80840"/>
        <c:crosses val="autoZero"/>
        <c:auto val="0"/>
        <c:lblAlgn val="ctr"/>
        <c:lblOffset val="100"/>
        <c:tickLblSkip val="1"/>
        <c:noMultiLvlLbl val="0"/>
      </c:catAx>
      <c:valAx>
        <c:axId val="4419808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7887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62490741035679"/>
          <c:w val="1"/>
          <c:h val="0.1475827087798492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162033390930924E-2"/>
          <c:y val="5.1359712306075486E-2"/>
          <c:w val="0.81852023817453512"/>
          <c:h val="0.74400583261070097"/>
        </c:manualLayout>
      </c:layout>
      <c:barChart>
        <c:barDir val="col"/>
        <c:grouping val="clustered"/>
        <c:varyColors val="0"/>
        <c:ser>
          <c:idx val="0"/>
          <c:order val="1"/>
          <c:tx>
            <c:strRef>
              <c:f>'20'!$L$8</c:f>
              <c:strCache>
                <c:ptCount val="1"/>
                <c:pt idx="0">
                  <c:v>Assets, UAH billions</c:v>
                </c:pt>
              </c:strCache>
            </c:strRef>
          </c:tx>
          <c:spPr>
            <a:solidFill>
              <a:schemeClr val="accent1"/>
            </a:solidFill>
            <a:ln>
              <a:noFill/>
            </a:ln>
            <a:effectLst/>
          </c:spPr>
          <c:invertIfNegative val="0"/>
          <c:cat>
            <c:strRef>
              <c:f>'20'!$J$10:$J$13</c:f>
              <c:strCache>
                <c:ptCount val="4"/>
                <c:pt idx="0">
                  <c:v>&lt;50%</c:v>
                </c:pt>
                <c:pt idx="1">
                  <c:v>50–99%</c:v>
                </c:pt>
                <c:pt idx="2">
                  <c:v>100–150%</c:v>
                </c:pt>
                <c:pt idx="3">
                  <c:v>&gt;150%</c:v>
                </c:pt>
              </c:strCache>
            </c:strRef>
          </c:cat>
          <c:val>
            <c:numRef>
              <c:f>'20'!$L$10:$L$13</c:f>
              <c:numCache>
                <c:formatCode>_-* #\ ##0.0_-;\-* #\ ##0.0_-;_-* "-"??_-;_-@_-</c:formatCode>
                <c:ptCount val="4"/>
                <c:pt idx="0">
                  <c:v>0.64</c:v>
                </c:pt>
                <c:pt idx="1">
                  <c:v>1.03</c:v>
                </c:pt>
                <c:pt idx="2">
                  <c:v>59.56</c:v>
                </c:pt>
                <c:pt idx="3">
                  <c:v>2.57</c:v>
                </c:pt>
              </c:numCache>
            </c:numRef>
          </c:val>
          <c:extLst>
            <c:ext xmlns:c16="http://schemas.microsoft.com/office/drawing/2014/chart" uri="{C3380CC4-5D6E-409C-BE32-E72D297353CC}">
              <c16:uniqueId val="{00000000-5103-4016-919D-05815512D008}"/>
            </c:ext>
          </c:extLst>
        </c:ser>
        <c:dLbls>
          <c:showLegendKey val="0"/>
          <c:showVal val="0"/>
          <c:showCatName val="0"/>
          <c:showSerName val="0"/>
          <c:showPercent val="0"/>
          <c:showBubbleSize val="0"/>
        </c:dLbls>
        <c:gapWidth val="50"/>
        <c:axId val="878560768"/>
        <c:axId val="878561096"/>
      </c:barChart>
      <c:barChart>
        <c:barDir val="col"/>
        <c:grouping val="clustered"/>
        <c:varyColors val="0"/>
        <c:ser>
          <c:idx val="1"/>
          <c:order val="0"/>
          <c:tx>
            <c:strRef>
              <c:f>'20'!$K$8</c:f>
              <c:strCache>
                <c:ptCount val="1"/>
                <c:pt idx="0">
                  <c:v>Number of companies (r.h.s.)</c:v>
                </c:pt>
              </c:strCache>
            </c:strRef>
          </c:tx>
          <c:spPr>
            <a:solidFill>
              <a:schemeClr val="accent2"/>
            </a:solidFill>
            <a:ln>
              <a:noFill/>
            </a:ln>
            <a:effectLst/>
          </c:spPr>
          <c:invertIfNegative val="0"/>
          <c:val>
            <c:numRef>
              <c:f>'20'!$K$10:$K$13</c:f>
              <c:numCache>
                <c:formatCode>_-* #\ ##0_-;\-* #\ ##0_-;_-* "-"??_-;_-@_-</c:formatCode>
                <c:ptCount val="4"/>
                <c:pt idx="0">
                  <c:v>5</c:v>
                </c:pt>
                <c:pt idx="1">
                  <c:v>6</c:v>
                </c:pt>
                <c:pt idx="2">
                  <c:v>115</c:v>
                </c:pt>
                <c:pt idx="3">
                  <c:v>6</c:v>
                </c:pt>
              </c:numCache>
            </c:numRef>
          </c:val>
          <c:extLst>
            <c:ext xmlns:c16="http://schemas.microsoft.com/office/drawing/2014/chart" uri="{C3380CC4-5D6E-409C-BE32-E72D297353CC}">
              <c16:uniqueId val="{00000001-5103-4016-919D-05815512D008}"/>
            </c:ext>
          </c:extLst>
        </c:ser>
        <c:dLbls>
          <c:showLegendKey val="0"/>
          <c:showVal val="0"/>
          <c:showCatName val="0"/>
          <c:showSerName val="0"/>
          <c:showPercent val="0"/>
          <c:showBubbleSize val="0"/>
        </c:dLbls>
        <c:gapWidth val="219"/>
        <c:axId val="730929728"/>
        <c:axId val="730929072"/>
      </c:barChart>
      <c:catAx>
        <c:axId val="878560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1096"/>
        <c:crosses val="autoZero"/>
        <c:auto val="1"/>
        <c:lblAlgn val="ctr"/>
        <c:lblOffset val="100"/>
        <c:noMultiLvlLbl val="0"/>
      </c:catAx>
      <c:valAx>
        <c:axId val="878561096"/>
        <c:scaling>
          <c:orientation val="minMax"/>
          <c:max val="7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0768"/>
        <c:crosses val="autoZero"/>
        <c:crossBetween val="between"/>
      </c:valAx>
      <c:valAx>
        <c:axId val="730929072"/>
        <c:scaling>
          <c:orientation val="minMax"/>
          <c:max val="210"/>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30929728"/>
        <c:crosses val="max"/>
        <c:crossBetween val="between"/>
        <c:majorUnit val="30"/>
      </c:valAx>
      <c:catAx>
        <c:axId val="730929728"/>
        <c:scaling>
          <c:orientation val="minMax"/>
        </c:scaling>
        <c:delete val="1"/>
        <c:axPos val="b"/>
        <c:numFmt formatCode="General" sourceLinked="1"/>
        <c:majorTickMark val="out"/>
        <c:minorTickMark val="none"/>
        <c:tickLblPos val="nextTo"/>
        <c:crossAx val="73092907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897085770785978E-5"/>
          <c:y val="0.8760439675209547"/>
          <c:w val="0.9999791029142292"/>
          <c:h val="0.12211978443040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4"/>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0805028903486E-2"/>
          <c:y val="4.2080386289445049E-2"/>
          <c:w val="0.83087949636436498"/>
          <c:h val="0.53077312943675836"/>
        </c:manualLayout>
      </c:layout>
      <c:barChart>
        <c:barDir val="col"/>
        <c:grouping val="stacked"/>
        <c:varyColors val="0"/>
        <c:ser>
          <c:idx val="0"/>
          <c:order val="0"/>
          <c:tx>
            <c:strRef>
              <c:f>'21'!$G$9</c:f>
              <c:strCache>
                <c:ptCount val="1"/>
                <c:pt idx="0">
                  <c:v>Активи КС, що залучають депозити</c:v>
                </c:pt>
              </c:strCache>
            </c:strRef>
          </c:tx>
          <c:spPr>
            <a:solidFill>
              <a:schemeClr val="accent1"/>
            </a:solidFill>
            <a:ln>
              <a:noFill/>
            </a:ln>
            <a:effectLst/>
          </c:spPr>
          <c:invertIfNegative val="0"/>
          <c:cat>
            <c:strRef>
              <c:f>'21'!$I$8:$O$8</c:f>
              <c:strCache>
                <c:ptCount val="7"/>
                <c:pt idx="0">
                  <c:v>12.19</c:v>
                </c:pt>
                <c:pt idx="1">
                  <c:v>12.20</c:v>
                </c:pt>
                <c:pt idx="2">
                  <c:v>03.21</c:v>
                </c:pt>
                <c:pt idx="3">
                  <c:v>06.21</c:v>
                </c:pt>
                <c:pt idx="4">
                  <c:v>09.21</c:v>
                </c:pt>
                <c:pt idx="5">
                  <c:v>12.21</c:v>
                </c:pt>
                <c:pt idx="6">
                  <c:v>03.22</c:v>
                </c:pt>
              </c:strCache>
            </c:strRef>
          </c:cat>
          <c:val>
            <c:numRef>
              <c:f>'21'!$I$9:$O$9</c:f>
              <c:numCache>
                <c:formatCode>0.0</c:formatCode>
                <c:ptCount val="7"/>
                <c:pt idx="0">
                  <c:v>1.25</c:v>
                </c:pt>
                <c:pt idx="1">
                  <c:v>1.33</c:v>
                </c:pt>
                <c:pt idx="2">
                  <c:v>1.35</c:v>
                </c:pt>
                <c:pt idx="3">
                  <c:v>1.42</c:v>
                </c:pt>
                <c:pt idx="4">
                  <c:v>1.47</c:v>
                </c:pt>
                <c:pt idx="5">
                  <c:v>1.48</c:v>
                </c:pt>
                <c:pt idx="6">
                  <c:v>1.45</c:v>
                </c:pt>
              </c:numCache>
            </c:numRef>
          </c:val>
          <c:extLst>
            <c:ext xmlns:c16="http://schemas.microsoft.com/office/drawing/2014/chart" uri="{C3380CC4-5D6E-409C-BE32-E72D297353CC}">
              <c16:uniqueId val="{00000000-333C-4F29-8555-90358489BCB1}"/>
            </c:ext>
          </c:extLst>
        </c:ser>
        <c:ser>
          <c:idx val="1"/>
          <c:order val="1"/>
          <c:tx>
            <c:strRef>
              <c:f>'21'!$G$10</c:f>
              <c:strCache>
                <c:ptCount val="1"/>
                <c:pt idx="0">
                  <c:v>Активи КС, що залучають депозити*</c:v>
                </c:pt>
              </c:strCache>
            </c:strRef>
          </c:tx>
          <c:spPr>
            <a:solidFill>
              <a:srgbClr val="505050"/>
            </a:solidFill>
            <a:ln>
              <a:noFill/>
            </a:ln>
            <a:effectLst/>
          </c:spPr>
          <c:invertIfNegative val="0"/>
          <c:dPt>
            <c:idx val="5"/>
            <c:invertIfNegative val="0"/>
            <c:bubble3D val="0"/>
            <c:spPr>
              <a:solidFill>
                <a:srgbClr val="505050"/>
              </a:solidFill>
              <a:ln>
                <a:noFill/>
              </a:ln>
              <a:effectLst/>
            </c:spPr>
            <c:extLst>
              <c:ext xmlns:c16="http://schemas.microsoft.com/office/drawing/2014/chart" uri="{C3380CC4-5D6E-409C-BE32-E72D297353CC}">
                <c16:uniqueId val="{00000002-333C-4F29-8555-90358489BCB1}"/>
              </c:ext>
            </c:extLst>
          </c:dPt>
          <c:cat>
            <c:strRef>
              <c:f>'21'!$I$8:$O$8</c:f>
              <c:strCache>
                <c:ptCount val="7"/>
                <c:pt idx="0">
                  <c:v>12.19</c:v>
                </c:pt>
                <c:pt idx="1">
                  <c:v>12.20</c:v>
                </c:pt>
                <c:pt idx="2">
                  <c:v>03.21</c:v>
                </c:pt>
                <c:pt idx="3">
                  <c:v>06.21</c:v>
                </c:pt>
                <c:pt idx="4">
                  <c:v>09.21</c:v>
                </c:pt>
                <c:pt idx="5">
                  <c:v>12.21</c:v>
                </c:pt>
                <c:pt idx="6">
                  <c:v>03.22</c:v>
                </c:pt>
              </c:strCache>
            </c:strRef>
          </c:cat>
          <c:val>
            <c:numRef>
              <c:f>'21'!$I$10:$O$10</c:f>
              <c:numCache>
                <c:formatCode>0.0</c:formatCode>
                <c:ptCount val="7"/>
                <c:pt idx="0">
                  <c:v>0.68</c:v>
                </c:pt>
                <c:pt idx="1">
                  <c:v>0.53</c:v>
                </c:pt>
                <c:pt idx="2">
                  <c:v>0.53</c:v>
                </c:pt>
                <c:pt idx="3">
                  <c:v>0.53</c:v>
                </c:pt>
                <c:pt idx="4">
                  <c:v>0.53</c:v>
                </c:pt>
                <c:pt idx="5">
                  <c:v>0.37</c:v>
                </c:pt>
              </c:numCache>
            </c:numRef>
          </c:val>
          <c:extLst>
            <c:ext xmlns:c16="http://schemas.microsoft.com/office/drawing/2014/chart" uri="{C3380CC4-5D6E-409C-BE32-E72D297353CC}">
              <c16:uniqueId val="{00000003-333C-4F29-8555-90358489BCB1}"/>
            </c:ext>
          </c:extLst>
        </c:ser>
        <c:ser>
          <c:idx val="2"/>
          <c:order val="2"/>
          <c:tx>
            <c:strRef>
              <c:f>'21'!$G$11</c:f>
              <c:strCache>
                <c:ptCount val="1"/>
                <c:pt idx="0">
                  <c:v>Активи КС, що не залучають депозити</c:v>
                </c:pt>
              </c:strCache>
            </c:strRef>
          </c:tx>
          <c:spPr>
            <a:solidFill>
              <a:srgbClr val="91C864"/>
            </a:solidFill>
            <a:ln>
              <a:noFill/>
            </a:ln>
            <a:effectLst/>
          </c:spPr>
          <c:invertIfNegative val="0"/>
          <c:cat>
            <c:strRef>
              <c:f>'21'!$I$8:$O$8</c:f>
              <c:strCache>
                <c:ptCount val="7"/>
                <c:pt idx="0">
                  <c:v>12.19</c:v>
                </c:pt>
                <c:pt idx="1">
                  <c:v>12.20</c:v>
                </c:pt>
                <c:pt idx="2">
                  <c:v>03.21</c:v>
                </c:pt>
                <c:pt idx="3">
                  <c:v>06.21</c:v>
                </c:pt>
                <c:pt idx="4">
                  <c:v>09.21</c:v>
                </c:pt>
                <c:pt idx="5">
                  <c:v>12.21</c:v>
                </c:pt>
                <c:pt idx="6">
                  <c:v>03.22</c:v>
                </c:pt>
              </c:strCache>
            </c:strRef>
          </c:cat>
          <c:val>
            <c:numRef>
              <c:f>'21'!$I$11:$O$11</c:f>
              <c:numCache>
                <c:formatCode>0.0</c:formatCode>
                <c:ptCount val="7"/>
                <c:pt idx="0">
                  <c:v>0.23</c:v>
                </c:pt>
                <c:pt idx="1">
                  <c:v>0.23</c:v>
                </c:pt>
                <c:pt idx="2">
                  <c:v>0.24</c:v>
                </c:pt>
                <c:pt idx="3">
                  <c:v>0.24</c:v>
                </c:pt>
                <c:pt idx="4">
                  <c:v>0.24</c:v>
                </c:pt>
                <c:pt idx="5">
                  <c:v>0.25</c:v>
                </c:pt>
                <c:pt idx="6">
                  <c:v>0.22</c:v>
                </c:pt>
              </c:numCache>
            </c:numRef>
          </c:val>
          <c:extLst>
            <c:ext xmlns:c16="http://schemas.microsoft.com/office/drawing/2014/chart" uri="{C3380CC4-5D6E-409C-BE32-E72D297353CC}">
              <c16:uniqueId val="{00000004-333C-4F29-8555-90358489BCB1}"/>
            </c:ext>
          </c:extLst>
        </c:ser>
        <c:ser>
          <c:idx val="3"/>
          <c:order val="3"/>
          <c:tx>
            <c:strRef>
              <c:f>'21'!$G$12</c:f>
              <c:strCache>
                <c:ptCount val="1"/>
                <c:pt idx="0">
                  <c:v>Активи КС, що не залучають депозити*</c:v>
                </c:pt>
              </c:strCache>
            </c:strRef>
          </c:tx>
          <c:spPr>
            <a:solidFill>
              <a:srgbClr val="8C969B"/>
            </a:solidFill>
            <a:ln>
              <a:noFill/>
            </a:ln>
            <a:effectLst/>
          </c:spPr>
          <c:invertIfNegative val="0"/>
          <c:cat>
            <c:strRef>
              <c:f>'21'!$I$8:$O$8</c:f>
              <c:strCache>
                <c:ptCount val="7"/>
                <c:pt idx="0">
                  <c:v>12.19</c:v>
                </c:pt>
                <c:pt idx="1">
                  <c:v>12.20</c:v>
                </c:pt>
                <c:pt idx="2">
                  <c:v>03.21</c:v>
                </c:pt>
                <c:pt idx="3">
                  <c:v>06.21</c:v>
                </c:pt>
                <c:pt idx="4">
                  <c:v>09.21</c:v>
                </c:pt>
                <c:pt idx="5">
                  <c:v>12.21</c:v>
                </c:pt>
                <c:pt idx="6">
                  <c:v>03.22</c:v>
                </c:pt>
              </c:strCache>
            </c:strRef>
          </c:cat>
          <c:val>
            <c:numRef>
              <c:f>'21'!$I$12:$O$12</c:f>
              <c:numCache>
                <c:formatCode>0.0</c:formatCode>
                <c:ptCount val="7"/>
                <c:pt idx="0">
                  <c:v>0.34</c:v>
                </c:pt>
                <c:pt idx="1">
                  <c:v>0.22</c:v>
                </c:pt>
                <c:pt idx="2">
                  <c:v>0.22</c:v>
                </c:pt>
                <c:pt idx="3">
                  <c:v>0.2</c:v>
                </c:pt>
                <c:pt idx="4">
                  <c:v>0.2</c:v>
                </c:pt>
                <c:pt idx="5">
                  <c:v>0.18</c:v>
                </c:pt>
              </c:numCache>
            </c:numRef>
          </c:val>
          <c:extLst>
            <c:ext xmlns:c16="http://schemas.microsoft.com/office/drawing/2014/chart" uri="{C3380CC4-5D6E-409C-BE32-E72D297353CC}">
              <c16:uniqueId val="{00000005-333C-4F29-8555-90358489BCB1}"/>
            </c:ext>
          </c:extLst>
        </c:ser>
        <c:dLbls>
          <c:showLegendKey val="0"/>
          <c:showVal val="0"/>
          <c:showCatName val="0"/>
          <c:showSerName val="0"/>
          <c:showPercent val="0"/>
          <c:showBubbleSize val="0"/>
        </c:dLbls>
        <c:gapWidth val="50"/>
        <c:overlap val="100"/>
        <c:axId val="1410335488"/>
        <c:axId val="1410326336"/>
      </c:barChart>
      <c:lineChart>
        <c:grouping val="standard"/>
        <c:varyColors val="0"/>
        <c:ser>
          <c:idx val="4"/>
          <c:order val="4"/>
          <c:tx>
            <c:strRef>
              <c:f>'21'!$G$13</c:f>
              <c:strCache>
                <c:ptCount val="1"/>
                <c:pt idx="0">
                  <c:v>Частка членів КС, які мають кредити, % (п. ш.)</c:v>
                </c:pt>
              </c:strCache>
            </c:strRef>
          </c:tx>
          <c:spPr>
            <a:ln w="25400" cap="rnd">
              <a:solidFill>
                <a:srgbClr val="7D0532"/>
              </a:solidFill>
              <a:round/>
            </a:ln>
            <a:effectLst/>
          </c:spPr>
          <c:marker>
            <c:symbol val="none"/>
          </c:marker>
          <c:cat>
            <c:strRef>
              <c:f>'21'!$I$8:$O$8</c:f>
              <c:strCache>
                <c:ptCount val="7"/>
                <c:pt idx="0">
                  <c:v>12.19</c:v>
                </c:pt>
                <c:pt idx="1">
                  <c:v>12.20</c:v>
                </c:pt>
                <c:pt idx="2">
                  <c:v>03.21</c:v>
                </c:pt>
                <c:pt idx="3">
                  <c:v>06.21</c:v>
                </c:pt>
                <c:pt idx="4">
                  <c:v>09.21</c:v>
                </c:pt>
                <c:pt idx="5">
                  <c:v>12.21</c:v>
                </c:pt>
                <c:pt idx="6">
                  <c:v>03.22</c:v>
                </c:pt>
              </c:strCache>
            </c:strRef>
          </c:cat>
          <c:val>
            <c:numRef>
              <c:f>'21'!$I$13:$O$13</c:f>
              <c:numCache>
                <c:formatCode>0%</c:formatCode>
                <c:ptCount val="7"/>
                <c:pt idx="0">
                  <c:v>0.25159999999999999</c:v>
                </c:pt>
                <c:pt idx="1">
                  <c:v>0.22700000000000001</c:v>
                </c:pt>
                <c:pt idx="2">
                  <c:v>0.2213</c:v>
                </c:pt>
                <c:pt idx="3">
                  <c:v>0.2311</c:v>
                </c:pt>
                <c:pt idx="4">
                  <c:v>0.2301</c:v>
                </c:pt>
                <c:pt idx="5">
                  <c:v>0.22070000000000001</c:v>
                </c:pt>
                <c:pt idx="6">
                  <c:v>0.19700000000000001</c:v>
                </c:pt>
              </c:numCache>
            </c:numRef>
          </c:val>
          <c:smooth val="0"/>
          <c:extLst>
            <c:ext xmlns:c16="http://schemas.microsoft.com/office/drawing/2014/chart" uri="{C3380CC4-5D6E-409C-BE32-E72D297353CC}">
              <c16:uniqueId val="{00000006-333C-4F29-8555-90358489BCB1}"/>
            </c:ext>
          </c:extLst>
        </c:ser>
        <c:dLbls>
          <c:showLegendKey val="0"/>
          <c:showVal val="0"/>
          <c:showCatName val="0"/>
          <c:showSerName val="0"/>
          <c:showPercent val="0"/>
          <c:showBubbleSize val="0"/>
        </c:dLbls>
        <c:marker val="1"/>
        <c:smooth val="0"/>
        <c:axId val="1416448000"/>
        <c:axId val="1416459232"/>
      </c:lineChart>
      <c:catAx>
        <c:axId val="141033548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26336"/>
        <c:crosses val="autoZero"/>
        <c:auto val="1"/>
        <c:lblAlgn val="ctr"/>
        <c:lblOffset val="100"/>
        <c:noMultiLvlLbl val="0"/>
      </c:catAx>
      <c:valAx>
        <c:axId val="1410326336"/>
        <c:scaling>
          <c:orientation val="minMax"/>
          <c:max val="3"/>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35488"/>
        <c:crosses val="autoZero"/>
        <c:crossBetween val="between"/>
      </c:valAx>
      <c:valAx>
        <c:axId val="1416459232"/>
        <c:scaling>
          <c:orientation val="minMax"/>
          <c:min val="0"/>
        </c:scaling>
        <c:delete val="0"/>
        <c:axPos val="r"/>
        <c:numFmt formatCode="0%" sourceLinked="1"/>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416448000"/>
        <c:crosses val="max"/>
        <c:crossBetween val="between"/>
      </c:valAx>
      <c:catAx>
        <c:axId val="1416448000"/>
        <c:scaling>
          <c:orientation val="minMax"/>
        </c:scaling>
        <c:delete val="1"/>
        <c:axPos val="b"/>
        <c:numFmt formatCode="General" sourceLinked="1"/>
        <c:majorTickMark val="out"/>
        <c:minorTickMark val="none"/>
        <c:tickLblPos val="nextTo"/>
        <c:crossAx val="1416459232"/>
        <c:crosses val="autoZero"/>
        <c:auto val="1"/>
        <c:lblAlgn val="ctr"/>
        <c:lblOffset val="100"/>
        <c:noMultiLvlLbl val="0"/>
      </c:catAx>
      <c:spPr>
        <a:noFill/>
        <a:ln w="9525">
          <a:solidFill>
            <a:srgbClr val="505050"/>
          </a:solidFill>
        </a:ln>
        <a:effectLst/>
        <a:extLst/>
      </c:spPr>
    </c:plotArea>
    <c:legend>
      <c:legendPos val="b"/>
      <c:layout>
        <c:manualLayout>
          <c:xMode val="edge"/>
          <c:yMode val="edge"/>
          <c:x val="0"/>
          <c:y val="0.64948758679206176"/>
          <c:w val="1"/>
          <c:h val="0.3492226766930929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0805028903486E-2"/>
          <c:y val="4.2080386289445049E-2"/>
          <c:w val="0.83087949636436498"/>
          <c:h val="0.53077312943675836"/>
        </c:manualLayout>
      </c:layout>
      <c:barChart>
        <c:barDir val="col"/>
        <c:grouping val="stacked"/>
        <c:varyColors val="0"/>
        <c:ser>
          <c:idx val="0"/>
          <c:order val="0"/>
          <c:tx>
            <c:strRef>
              <c:f>'21'!$H$9</c:f>
              <c:strCache>
                <c:ptCount val="1"/>
                <c:pt idx="0">
                  <c:v>Assets of deposit-taking CUs</c:v>
                </c:pt>
              </c:strCache>
            </c:strRef>
          </c:tx>
          <c:spPr>
            <a:solidFill>
              <a:schemeClr val="accent1"/>
            </a:solidFill>
            <a:ln>
              <a:noFill/>
            </a:ln>
            <a:effectLst/>
          </c:spPr>
          <c:invertIfNegative val="0"/>
          <c:cat>
            <c:strRef>
              <c:f>'21'!$I$8:$O$8</c:f>
              <c:strCache>
                <c:ptCount val="7"/>
                <c:pt idx="0">
                  <c:v>12.19</c:v>
                </c:pt>
                <c:pt idx="1">
                  <c:v>12.20</c:v>
                </c:pt>
                <c:pt idx="2">
                  <c:v>03.21</c:v>
                </c:pt>
                <c:pt idx="3">
                  <c:v>06.21</c:v>
                </c:pt>
                <c:pt idx="4">
                  <c:v>09.21</c:v>
                </c:pt>
                <c:pt idx="5">
                  <c:v>12.21</c:v>
                </c:pt>
                <c:pt idx="6">
                  <c:v>03.22</c:v>
                </c:pt>
              </c:strCache>
            </c:strRef>
          </c:cat>
          <c:val>
            <c:numRef>
              <c:f>'21'!$I$9:$O$9</c:f>
              <c:numCache>
                <c:formatCode>0.0</c:formatCode>
                <c:ptCount val="7"/>
                <c:pt idx="0">
                  <c:v>1.25</c:v>
                </c:pt>
                <c:pt idx="1">
                  <c:v>1.33</c:v>
                </c:pt>
                <c:pt idx="2">
                  <c:v>1.35</c:v>
                </c:pt>
                <c:pt idx="3">
                  <c:v>1.42</c:v>
                </c:pt>
                <c:pt idx="4">
                  <c:v>1.47</c:v>
                </c:pt>
                <c:pt idx="5">
                  <c:v>1.48</c:v>
                </c:pt>
                <c:pt idx="6">
                  <c:v>1.45</c:v>
                </c:pt>
              </c:numCache>
            </c:numRef>
          </c:val>
          <c:extLst>
            <c:ext xmlns:c16="http://schemas.microsoft.com/office/drawing/2014/chart" uri="{C3380CC4-5D6E-409C-BE32-E72D297353CC}">
              <c16:uniqueId val="{00000000-391E-485A-9AF8-F80DCB3890FF}"/>
            </c:ext>
          </c:extLst>
        </c:ser>
        <c:ser>
          <c:idx val="1"/>
          <c:order val="1"/>
          <c:tx>
            <c:strRef>
              <c:f>'21'!$H$10</c:f>
              <c:strCache>
                <c:ptCount val="1"/>
                <c:pt idx="0">
                  <c:v>Assets of deposit-taking CUs*</c:v>
                </c:pt>
              </c:strCache>
            </c:strRef>
          </c:tx>
          <c:spPr>
            <a:solidFill>
              <a:schemeClr val="tx2"/>
            </a:solidFill>
            <a:ln>
              <a:noFill/>
            </a:ln>
            <a:effectLst/>
          </c:spPr>
          <c:invertIfNegative val="0"/>
          <c:cat>
            <c:strRef>
              <c:f>'21'!$I$8:$O$8</c:f>
              <c:strCache>
                <c:ptCount val="7"/>
                <c:pt idx="0">
                  <c:v>12.19</c:v>
                </c:pt>
                <c:pt idx="1">
                  <c:v>12.20</c:v>
                </c:pt>
                <c:pt idx="2">
                  <c:v>03.21</c:v>
                </c:pt>
                <c:pt idx="3">
                  <c:v>06.21</c:v>
                </c:pt>
                <c:pt idx="4">
                  <c:v>09.21</c:v>
                </c:pt>
                <c:pt idx="5">
                  <c:v>12.21</c:v>
                </c:pt>
                <c:pt idx="6">
                  <c:v>03.22</c:v>
                </c:pt>
              </c:strCache>
            </c:strRef>
          </c:cat>
          <c:val>
            <c:numRef>
              <c:f>'21'!$I$10:$O$10</c:f>
              <c:numCache>
                <c:formatCode>0.0</c:formatCode>
                <c:ptCount val="7"/>
                <c:pt idx="0">
                  <c:v>0.68</c:v>
                </c:pt>
                <c:pt idx="1">
                  <c:v>0.53</c:v>
                </c:pt>
                <c:pt idx="2">
                  <c:v>0.53</c:v>
                </c:pt>
                <c:pt idx="3">
                  <c:v>0.53</c:v>
                </c:pt>
                <c:pt idx="4">
                  <c:v>0.53</c:v>
                </c:pt>
                <c:pt idx="5">
                  <c:v>0.37</c:v>
                </c:pt>
              </c:numCache>
            </c:numRef>
          </c:val>
          <c:extLst>
            <c:ext xmlns:c16="http://schemas.microsoft.com/office/drawing/2014/chart" uri="{C3380CC4-5D6E-409C-BE32-E72D297353CC}">
              <c16:uniqueId val="{00000001-391E-485A-9AF8-F80DCB3890FF}"/>
            </c:ext>
          </c:extLst>
        </c:ser>
        <c:ser>
          <c:idx val="2"/>
          <c:order val="2"/>
          <c:tx>
            <c:strRef>
              <c:f>'21'!$H$11</c:f>
              <c:strCache>
                <c:ptCount val="1"/>
                <c:pt idx="0">
                  <c:v>Assets of non-deposit-taking CUs</c:v>
                </c:pt>
              </c:strCache>
            </c:strRef>
          </c:tx>
          <c:spPr>
            <a:solidFill>
              <a:srgbClr val="91C864"/>
            </a:solidFill>
            <a:ln>
              <a:noFill/>
            </a:ln>
            <a:effectLst/>
          </c:spPr>
          <c:invertIfNegative val="0"/>
          <c:cat>
            <c:strRef>
              <c:f>'21'!$I$8:$O$8</c:f>
              <c:strCache>
                <c:ptCount val="7"/>
                <c:pt idx="0">
                  <c:v>12.19</c:v>
                </c:pt>
                <c:pt idx="1">
                  <c:v>12.20</c:v>
                </c:pt>
                <c:pt idx="2">
                  <c:v>03.21</c:v>
                </c:pt>
                <c:pt idx="3">
                  <c:v>06.21</c:v>
                </c:pt>
                <c:pt idx="4">
                  <c:v>09.21</c:v>
                </c:pt>
                <c:pt idx="5">
                  <c:v>12.21</c:v>
                </c:pt>
                <c:pt idx="6">
                  <c:v>03.22</c:v>
                </c:pt>
              </c:strCache>
            </c:strRef>
          </c:cat>
          <c:val>
            <c:numRef>
              <c:f>'21'!$I$11:$O$11</c:f>
              <c:numCache>
                <c:formatCode>0.0</c:formatCode>
                <c:ptCount val="7"/>
                <c:pt idx="0">
                  <c:v>0.23</c:v>
                </c:pt>
                <c:pt idx="1">
                  <c:v>0.23</c:v>
                </c:pt>
                <c:pt idx="2">
                  <c:v>0.24</c:v>
                </c:pt>
                <c:pt idx="3">
                  <c:v>0.24</c:v>
                </c:pt>
                <c:pt idx="4">
                  <c:v>0.24</c:v>
                </c:pt>
                <c:pt idx="5">
                  <c:v>0.25</c:v>
                </c:pt>
                <c:pt idx="6">
                  <c:v>0.22</c:v>
                </c:pt>
              </c:numCache>
            </c:numRef>
          </c:val>
          <c:extLst>
            <c:ext xmlns:c16="http://schemas.microsoft.com/office/drawing/2014/chart" uri="{C3380CC4-5D6E-409C-BE32-E72D297353CC}">
              <c16:uniqueId val="{00000002-391E-485A-9AF8-F80DCB3890FF}"/>
            </c:ext>
          </c:extLst>
        </c:ser>
        <c:ser>
          <c:idx val="3"/>
          <c:order val="3"/>
          <c:tx>
            <c:strRef>
              <c:f>'21'!$H$12</c:f>
              <c:strCache>
                <c:ptCount val="1"/>
                <c:pt idx="0">
                  <c:v>Assets of non-deposit-taking CUs*</c:v>
                </c:pt>
              </c:strCache>
            </c:strRef>
          </c:tx>
          <c:spPr>
            <a:solidFill>
              <a:schemeClr val="bg2"/>
            </a:solidFill>
            <a:ln>
              <a:noFill/>
            </a:ln>
            <a:effectLst/>
          </c:spPr>
          <c:invertIfNegative val="0"/>
          <c:cat>
            <c:strRef>
              <c:f>'21'!$I$8:$O$8</c:f>
              <c:strCache>
                <c:ptCount val="7"/>
                <c:pt idx="0">
                  <c:v>12.19</c:v>
                </c:pt>
                <c:pt idx="1">
                  <c:v>12.20</c:v>
                </c:pt>
                <c:pt idx="2">
                  <c:v>03.21</c:v>
                </c:pt>
                <c:pt idx="3">
                  <c:v>06.21</c:v>
                </c:pt>
                <c:pt idx="4">
                  <c:v>09.21</c:v>
                </c:pt>
                <c:pt idx="5">
                  <c:v>12.21</c:v>
                </c:pt>
                <c:pt idx="6">
                  <c:v>03.22</c:v>
                </c:pt>
              </c:strCache>
            </c:strRef>
          </c:cat>
          <c:val>
            <c:numRef>
              <c:f>'21'!$I$12:$O$12</c:f>
              <c:numCache>
                <c:formatCode>0.0</c:formatCode>
                <c:ptCount val="7"/>
                <c:pt idx="0">
                  <c:v>0.34</c:v>
                </c:pt>
                <c:pt idx="1">
                  <c:v>0.22</c:v>
                </c:pt>
                <c:pt idx="2">
                  <c:v>0.22</c:v>
                </c:pt>
                <c:pt idx="3">
                  <c:v>0.2</c:v>
                </c:pt>
                <c:pt idx="4">
                  <c:v>0.2</c:v>
                </c:pt>
                <c:pt idx="5">
                  <c:v>0.18</c:v>
                </c:pt>
              </c:numCache>
            </c:numRef>
          </c:val>
          <c:extLst>
            <c:ext xmlns:c16="http://schemas.microsoft.com/office/drawing/2014/chart" uri="{C3380CC4-5D6E-409C-BE32-E72D297353CC}">
              <c16:uniqueId val="{00000003-391E-485A-9AF8-F80DCB3890FF}"/>
            </c:ext>
          </c:extLst>
        </c:ser>
        <c:dLbls>
          <c:showLegendKey val="0"/>
          <c:showVal val="0"/>
          <c:showCatName val="0"/>
          <c:showSerName val="0"/>
          <c:showPercent val="0"/>
          <c:showBubbleSize val="0"/>
        </c:dLbls>
        <c:gapWidth val="50"/>
        <c:overlap val="100"/>
        <c:axId val="1410335488"/>
        <c:axId val="1410326336"/>
      </c:barChart>
      <c:lineChart>
        <c:grouping val="standard"/>
        <c:varyColors val="0"/>
        <c:ser>
          <c:idx val="4"/>
          <c:order val="4"/>
          <c:tx>
            <c:strRef>
              <c:f>'21'!$H$13</c:f>
              <c:strCache>
                <c:ptCount val="1"/>
                <c:pt idx="0">
                  <c:v>CU members that have loans, % of the total numbers (r.h.s.)</c:v>
                </c:pt>
              </c:strCache>
            </c:strRef>
          </c:tx>
          <c:spPr>
            <a:ln w="25400" cap="rnd">
              <a:solidFill>
                <a:srgbClr val="7D0532"/>
              </a:solidFill>
              <a:round/>
            </a:ln>
            <a:effectLst/>
          </c:spPr>
          <c:marker>
            <c:symbol val="none"/>
          </c:marker>
          <c:cat>
            <c:strRef>
              <c:f>'21'!$I$8:$O$8</c:f>
              <c:strCache>
                <c:ptCount val="7"/>
                <c:pt idx="0">
                  <c:v>12.19</c:v>
                </c:pt>
                <c:pt idx="1">
                  <c:v>12.20</c:v>
                </c:pt>
                <c:pt idx="2">
                  <c:v>03.21</c:v>
                </c:pt>
                <c:pt idx="3">
                  <c:v>06.21</c:v>
                </c:pt>
                <c:pt idx="4">
                  <c:v>09.21</c:v>
                </c:pt>
                <c:pt idx="5">
                  <c:v>12.21</c:v>
                </c:pt>
                <c:pt idx="6">
                  <c:v>03.22</c:v>
                </c:pt>
              </c:strCache>
            </c:strRef>
          </c:cat>
          <c:val>
            <c:numRef>
              <c:f>'21'!$I$13:$O$13</c:f>
              <c:numCache>
                <c:formatCode>0%</c:formatCode>
                <c:ptCount val="7"/>
                <c:pt idx="0">
                  <c:v>0.25159999999999999</c:v>
                </c:pt>
                <c:pt idx="1">
                  <c:v>0.22700000000000001</c:v>
                </c:pt>
                <c:pt idx="2">
                  <c:v>0.2213</c:v>
                </c:pt>
                <c:pt idx="3">
                  <c:v>0.2311</c:v>
                </c:pt>
                <c:pt idx="4">
                  <c:v>0.2301</c:v>
                </c:pt>
                <c:pt idx="5">
                  <c:v>0.22070000000000001</c:v>
                </c:pt>
                <c:pt idx="6">
                  <c:v>0.19700000000000001</c:v>
                </c:pt>
              </c:numCache>
            </c:numRef>
          </c:val>
          <c:smooth val="0"/>
          <c:extLst>
            <c:ext xmlns:c16="http://schemas.microsoft.com/office/drawing/2014/chart" uri="{C3380CC4-5D6E-409C-BE32-E72D297353CC}">
              <c16:uniqueId val="{00000004-391E-485A-9AF8-F80DCB3890FF}"/>
            </c:ext>
          </c:extLst>
        </c:ser>
        <c:dLbls>
          <c:showLegendKey val="0"/>
          <c:showVal val="0"/>
          <c:showCatName val="0"/>
          <c:showSerName val="0"/>
          <c:showPercent val="0"/>
          <c:showBubbleSize val="0"/>
        </c:dLbls>
        <c:marker val="1"/>
        <c:smooth val="0"/>
        <c:axId val="1416448000"/>
        <c:axId val="1416459232"/>
      </c:lineChart>
      <c:catAx>
        <c:axId val="141033548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26336"/>
        <c:crosses val="autoZero"/>
        <c:auto val="1"/>
        <c:lblAlgn val="ctr"/>
        <c:lblOffset val="100"/>
        <c:noMultiLvlLbl val="0"/>
      </c:catAx>
      <c:valAx>
        <c:axId val="1410326336"/>
        <c:scaling>
          <c:orientation val="minMax"/>
          <c:max val="3"/>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35488"/>
        <c:crosses val="autoZero"/>
        <c:crossBetween val="between"/>
      </c:valAx>
      <c:valAx>
        <c:axId val="1416459232"/>
        <c:scaling>
          <c:orientation val="minMax"/>
          <c:min val="0"/>
        </c:scaling>
        <c:delete val="0"/>
        <c:axPos val="r"/>
        <c:numFmt formatCode="0%" sourceLinked="1"/>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416448000"/>
        <c:crosses val="max"/>
        <c:crossBetween val="between"/>
      </c:valAx>
      <c:catAx>
        <c:axId val="1416448000"/>
        <c:scaling>
          <c:orientation val="minMax"/>
        </c:scaling>
        <c:delete val="1"/>
        <c:axPos val="b"/>
        <c:numFmt formatCode="General" sourceLinked="1"/>
        <c:majorTickMark val="out"/>
        <c:minorTickMark val="none"/>
        <c:tickLblPos val="nextTo"/>
        <c:crossAx val="1416459232"/>
        <c:crosses val="autoZero"/>
        <c:auto val="1"/>
        <c:lblAlgn val="ctr"/>
        <c:lblOffset val="100"/>
        <c:noMultiLvlLbl val="0"/>
      </c:catAx>
      <c:spPr>
        <a:noFill/>
        <a:ln w="9525">
          <a:solidFill>
            <a:srgbClr val="505050"/>
          </a:solidFill>
        </a:ln>
        <a:effectLst/>
        <a:extLst/>
      </c:spPr>
    </c:plotArea>
    <c:legend>
      <c:legendPos val="b"/>
      <c:layout>
        <c:manualLayout>
          <c:xMode val="edge"/>
          <c:yMode val="edge"/>
          <c:x val="0"/>
          <c:y val="0.64948758679206176"/>
          <c:w val="0.9934461238000748"/>
          <c:h val="0.3492226766930929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84429256029537E-2"/>
          <c:y val="4.5174620717693646E-2"/>
          <c:w val="0.86516091863723255"/>
          <c:h val="0.61666583998040747"/>
        </c:manualLayout>
      </c:layout>
      <c:barChart>
        <c:barDir val="col"/>
        <c:grouping val="stacked"/>
        <c:varyColors val="0"/>
        <c:ser>
          <c:idx val="0"/>
          <c:order val="0"/>
          <c:tx>
            <c:strRef>
              <c:f>'22'!$I$10</c:f>
              <c:strCache>
                <c:ptCount val="1"/>
                <c:pt idx="0">
                  <c:v>На бізнесові потреби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6"/>
              <c:layout>
                <c:manualLayout>
                  <c:x val="4.2419471307194841E-3"/>
                  <c:y val="1.9375459198383001E-7"/>
                </c:manualLayout>
              </c:layout>
              <c:tx>
                <c:rich>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r>
                      <a:rPr lang="en-US" sz="750">
                        <a:solidFill>
                          <a:schemeClr val="bg1"/>
                        </a:solidFill>
                      </a:rPr>
                      <a:t>23%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15:layout>
                    <c:manualLayout>
                      <c:w val="0.13675499143962008"/>
                      <c:h val="7.7019387859492264E-2"/>
                    </c:manualLayout>
                  </c15:layout>
                </c:ext>
                <c:ext xmlns:c16="http://schemas.microsoft.com/office/drawing/2014/chart" uri="{C3380CC4-5D6E-409C-BE32-E72D297353CC}">
                  <c16:uniqueId val="{00000000-2FC6-4385-9723-8371035B8A6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'22'!$K$9:$Q$9</c:f>
              <c:strCache>
                <c:ptCount val="7"/>
                <c:pt idx="0">
                  <c:v>12.19</c:v>
                </c:pt>
                <c:pt idx="1">
                  <c:v>12.20</c:v>
                </c:pt>
                <c:pt idx="2">
                  <c:v>03.21</c:v>
                </c:pt>
                <c:pt idx="3">
                  <c:v>06.21</c:v>
                </c:pt>
                <c:pt idx="4">
                  <c:v>09.21</c:v>
                </c:pt>
                <c:pt idx="5">
                  <c:v>12.21</c:v>
                </c:pt>
                <c:pt idx="6">
                  <c:v>03.22</c:v>
                </c:pt>
              </c:strCache>
            </c:strRef>
          </c:cat>
          <c:val>
            <c:numRef>
              <c:f>'22'!$K$10:$Q$10</c:f>
              <c:numCache>
                <c:formatCode>0</c:formatCode>
                <c:ptCount val="7"/>
                <c:pt idx="0">
                  <c:v>662.1</c:v>
                </c:pt>
                <c:pt idx="1">
                  <c:v>701.9</c:v>
                </c:pt>
                <c:pt idx="2">
                  <c:v>413.8</c:v>
                </c:pt>
                <c:pt idx="3">
                  <c:v>423.4</c:v>
                </c:pt>
                <c:pt idx="4">
                  <c:v>402.3</c:v>
                </c:pt>
                <c:pt idx="5">
                  <c:v>257</c:v>
                </c:pt>
                <c:pt idx="6">
                  <c:v>329.1</c:v>
                </c:pt>
              </c:numCache>
            </c:numRef>
          </c:val>
          <c:extLst>
            <c:ext xmlns:c16="http://schemas.microsoft.com/office/drawing/2014/chart" uri="{C3380CC4-5D6E-409C-BE32-E72D297353CC}">
              <c16:uniqueId val="{00000001-2FC6-4385-9723-8371035B8A65}"/>
            </c:ext>
          </c:extLst>
        </c:ser>
        <c:ser>
          <c:idx val="1"/>
          <c:order val="1"/>
          <c:tx>
            <c:strRef>
              <c:f>'22'!$I$11</c:f>
              <c:strCache>
                <c:ptCount val="1"/>
                <c:pt idx="0">
                  <c:v>На бізнесові потреби*</c:v>
                </c:pt>
              </c:strCache>
            </c:strRef>
          </c:tx>
          <c:spPr>
            <a:solidFill>
              <a:srgbClr val="505050"/>
            </a:solidFill>
            <a:ln>
              <a:noFill/>
            </a:ln>
            <a:effectLst/>
          </c:spPr>
          <c:invertIfNegative val="0"/>
          <c:cat>
            <c:strRef>
              <c:f>'22'!$K$9:$Q$9</c:f>
              <c:strCache>
                <c:ptCount val="7"/>
                <c:pt idx="0">
                  <c:v>12.19</c:v>
                </c:pt>
                <c:pt idx="1">
                  <c:v>12.20</c:v>
                </c:pt>
                <c:pt idx="2">
                  <c:v>03.21</c:v>
                </c:pt>
                <c:pt idx="3">
                  <c:v>06.21</c:v>
                </c:pt>
                <c:pt idx="4">
                  <c:v>09.21</c:v>
                </c:pt>
                <c:pt idx="5">
                  <c:v>12.21</c:v>
                </c:pt>
                <c:pt idx="6">
                  <c:v>03.22</c:v>
                </c:pt>
              </c:strCache>
            </c:strRef>
          </c:cat>
          <c:val>
            <c:numRef>
              <c:f>'22'!$K$11:$Q$11</c:f>
              <c:numCache>
                <c:formatCode>0</c:formatCode>
                <c:ptCount val="7"/>
                <c:pt idx="5">
                  <c:v>99</c:v>
                </c:pt>
              </c:numCache>
            </c:numRef>
          </c:val>
          <c:extLst>
            <c:ext xmlns:c16="http://schemas.microsoft.com/office/drawing/2014/chart" uri="{C3380CC4-5D6E-409C-BE32-E72D297353CC}">
              <c16:uniqueId val="{00000002-2FC6-4385-9723-8371035B8A65}"/>
            </c:ext>
          </c:extLst>
        </c:ser>
        <c:ser>
          <c:idx val="2"/>
          <c:order val="2"/>
          <c:tx>
            <c:strRef>
              <c:f>'22'!$I$12</c:f>
              <c:strCache>
                <c:ptCount val="1"/>
                <c:pt idx="0">
                  <c:v>На придбання, будівництво, ремонт нерухомості</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6"/>
              <c:layout>
                <c:manualLayout>
                  <c:x val="1.0604617327972436E-2"/>
                  <c:y val="-4.9211728817972989E-3"/>
                </c:manualLayout>
              </c:layout>
              <c:tx>
                <c:rich>
                  <a:bodyPr/>
                  <a:lstStyle/>
                  <a:p>
                    <a:r>
                      <a:rPr lang="en-US" sz="750">
                        <a:solidFill>
                          <a:schemeClr val="bg1"/>
                        </a:solidFill>
                      </a:rPr>
                      <a:t>21%</a:t>
                    </a:r>
                  </a:p>
                </c:rich>
              </c:tx>
              <c:showLegendKey val="0"/>
              <c:showVal val="1"/>
              <c:showCatName val="0"/>
              <c:showSerName val="0"/>
              <c:showPercent val="0"/>
              <c:showBubbleSize val="0"/>
              <c:extLst>
                <c:ext xmlns:c15="http://schemas.microsoft.com/office/drawing/2012/chart" uri="{CE6537A1-D6FC-4f65-9D91-7224C49458BB}">
                  <c15:layout>
                    <c:manualLayout>
                      <c:w val="0.12352063742933427"/>
                      <c:h val="7.7019387859492264E-2"/>
                    </c:manualLayout>
                  </c15:layout>
                </c:ext>
                <c:ext xmlns:c16="http://schemas.microsoft.com/office/drawing/2014/chart" uri="{C3380CC4-5D6E-409C-BE32-E72D297353CC}">
                  <c16:uniqueId val="{00000003-2FC6-4385-9723-8371035B8A6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'22'!$K$9:$Q$9</c:f>
              <c:strCache>
                <c:ptCount val="7"/>
                <c:pt idx="0">
                  <c:v>12.19</c:v>
                </c:pt>
                <c:pt idx="1">
                  <c:v>12.20</c:v>
                </c:pt>
                <c:pt idx="2">
                  <c:v>03.21</c:v>
                </c:pt>
                <c:pt idx="3">
                  <c:v>06.21</c:v>
                </c:pt>
                <c:pt idx="4">
                  <c:v>09.21</c:v>
                </c:pt>
                <c:pt idx="5">
                  <c:v>12.21</c:v>
                </c:pt>
                <c:pt idx="6">
                  <c:v>03.22</c:v>
                </c:pt>
              </c:strCache>
            </c:strRef>
          </c:cat>
          <c:val>
            <c:numRef>
              <c:f>'22'!$K$12:$Q$12</c:f>
              <c:numCache>
                <c:formatCode>0</c:formatCode>
                <c:ptCount val="7"/>
                <c:pt idx="0">
                  <c:v>428.8</c:v>
                </c:pt>
                <c:pt idx="1">
                  <c:v>583.20000000000005</c:v>
                </c:pt>
                <c:pt idx="2">
                  <c:v>594.79999999999995</c:v>
                </c:pt>
                <c:pt idx="3">
                  <c:v>637.29999999999995</c:v>
                </c:pt>
                <c:pt idx="4">
                  <c:v>659</c:v>
                </c:pt>
                <c:pt idx="5">
                  <c:v>466</c:v>
                </c:pt>
                <c:pt idx="6">
                  <c:v>313.10000000000002</c:v>
                </c:pt>
              </c:numCache>
            </c:numRef>
          </c:val>
          <c:extLst>
            <c:ext xmlns:c16="http://schemas.microsoft.com/office/drawing/2014/chart" uri="{C3380CC4-5D6E-409C-BE32-E72D297353CC}">
              <c16:uniqueId val="{00000004-2FC6-4385-9723-8371035B8A65}"/>
            </c:ext>
          </c:extLst>
        </c:ser>
        <c:ser>
          <c:idx val="3"/>
          <c:order val="3"/>
          <c:tx>
            <c:strRef>
              <c:f>'22'!$I$13</c:f>
              <c:strCache>
                <c:ptCount val="1"/>
                <c:pt idx="0">
                  <c:v>На придбання, будівництво, ремонт нерухомості*</c:v>
                </c:pt>
              </c:strCache>
            </c:strRef>
          </c:tx>
          <c:spPr>
            <a:solidFill>
              <a:srgbClr val="8C969B">
                <a:alpha val="50000"/>
              </a:srgbClr>
            </a:solidFill>
            <a:ln>
              <a:noFill/>
            </a:ln>
            <a:effectLst/>
          </c:spPr>
          <c:invertIfNegative val="0"/>
          <c:cat>
            <c:strRef>
              <c:f>'22'!$K$9:$Q$9</c:f>
              <c:strCache>
                <c:ptCount val="7"/>
                <c:pt idx="0">
                  <c:v>12.19</c:v>
                </c:pt>
                <c:pt idx="1">
                  <c:v>12.20</c:v>
                </c:pt>
                <c:pt idx="2">
                  <c:v>03.21</c:v>
                </c:pt>
                <c:pt idx="3">
                  <c:v>06.21</c:v>
                </c:pt>
                <c:pt idx="4">
                  <c:v>09.21</c:v>
                </c:pt>
                <c:pt idx="5">
                  <c:v>12.21</c:v>
                </c:pt>
                <c:pt idx="6">
                  <c:v>03.22</c:v>
                </c:pt>
              </c:strCache>
            </c:strRef>
          </c:cat>
          <c:val>
            <c:numRef>
              <c:f>'22'!$K$13:$Q$13</c:f>
              <c:numCache>
                <c:formatCode>0</c:formatCode>
                <c:ptCount val="7"/>
                <c:pt idx="5">
                  <c:v>65</c:v>
                </c:pt>
              </c:numCache>
            </c:numRef>
          </c:val>
          <c:extLst>
            <c:ext xmlns:c16="http://schemas.microsoft.com/office/drawing/2014/chart" uri="{C3380CC4-5D6E-409C-BE32-E72D297353CC}">
              <c16:uniqueId val="{00000005-2FC6-4385-9723-8371035B8A65}"/>
            </c:ext>
          </c:extLst>
        </c:ser>
        <c:ser>
          <c:idx val="4"/>
          <c:order val="4"/>
          <c:tx>
            <c:strRef>
              <c:f>'22'!$I$14</c:f>
              <c:strCache>
                <c:ptCount val="1"/>
                <c:pt idx="0">
                  <c:v>Споживчі</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6"/>
              <c:layout>
                <c:manualLayout>
                  <c:x val="8.4835602630037275E-3"/>
                  <c:y val="0"/>
                </c:manualLayout>
              </c:layout>
              <c:tx>
                <c:rich>
                  <a:bodyPr/>
                  <a:lstStyle/>
                  <a:p>
                    <a:r>
                      <a:rPr lang="en-US">
                        <a:solidFill>
                          <a:schemeClr val="bg1"/>
                        </a:solidFill>
                      </a:rPr>
                      <a:t>56%</a:t>
                    </a:r>
                    <a:endParaRPr lang="en-US"/>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FC6-4385-9723-8371035B8A65}"/>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'22'!$K$9:$Q$9</c:f>
              <c:strCache>
                <c:ptCount val="7"/>
                <c:pt idx="0">
                  <c:v>12.19</c:v>
                </c:pt>
                <c:pt idx="1">
                  <c:v>12.20</c:v>
                </c:pt>
                <c:pt idx="2">
                  <c:v>03.21</c:v>
                </c:pt>
                <c:pt idx="3">
                  <c:v>06.21</c:v>
                </c:pt>
                <c:pt idx="4">
                  <c:v>09.21</c:v>
                </c:pt>
                <c:pt idx="5">
                  <c:v>12.21</c:v>
                </c:pt>
                <c:pt idx="6">
                  <c:v>03.22</c:v>
                </c:pt>
              </c:strCache>
            </c:strRef>
          </c:cat>
          <c:val>
            <c:numRef>
              <c:f>'22'!$K$14:$Q$14</c:f>
              <c:numCache>
                <c:formatCode>0</c:formatCode>
                <c:ptCount val="7"/>
                <c:pt idx="0">
                  <c:v>1196.5</c:v>
                </c:pt>
                <c:pt idx="1">
                  <c:v>1100.8</c:v>
                </c:pt>
                <c:pt idx="2">
                  <c:v>1092.4000000000001</c:v>
                </c:pt>
                <c:pt idx="3">
                  <c:v>1119.5</c:v>
                </c:pt>
                <c:pt idx="4">
                  <c:v>1149.0999999999999</c:v>
                </c:pt>
                <c:pt idx="5">
                  <c:v>901</c:v>
                </c:pt>
                <c:pt idx="6">
                  <c:v>825.9</c:v>
                </c:pt>
              </c:numCache>
            </c:numRef>
          </c:val>
          <c:extLst>
            <c:ext xmlns:c16="http://schemas.microsoft.com/office/drawing/2014/chart" uri="{C3380CC4-5D6E-409C-BE32-E72D297353CC}">
              <c16:uniqueId val="{00000007-2FC6-4385-9723-8371035B8A65}"/>
            </c:ext>
          </c:extLst>
        </c:ser>
        <c:ser>
          <c:idx val="5"/>
          <c:order val="5"/>
          <c:tx>
            <c:strRef>
              <c:f>'22'!$I$15</c:f>
              <c:strCache>
                <c:ptCount val="1"/>
                <c:pt idx="0">
                  <c:v>Споживчі*</c:v>
                </c:pt>
              </c:strCache>
            </c:strRef>
          </c:tx>
          <c:spPr>
            <a:solidFill>
              <a:srgbClr val="8C969B"/>
            </a:solidFill>
            <a:ln>
              <a:noFill/>
            </a:ln>
            <a:effectLst/>
          </c:spPr>
          <c:invertIfNegative val="0"/>
          <c:dPt>
            <c:idx val="5"/>
            <c:invertIfNegative val="0"/>
            <c:bubble3D val="0"/>
            <c:spPr>
              <a:solidFill>
                <a:srgbClr val="8C969B"/>
              </a:solidFill>
              <a:ln>
                <a:noFill/>
              </a:ln>
              <a:effectLst/>
            </c:spPr>
            <c:extLst>
              <c:ext xmlns:c16="http://schemas.microsoft.com/office/drawing/2014/chart" uri="{C3380CC4-5D6E-409C-BE32-E72D297353CC}">
                <c16:uniqueId val="{00000009-2FC6-4385-9723-8371035B8A65}"/>
              </c:ext>
            </c:extLst>
          </c:dPt>
          <c:cat>
            <c:strRef>
              <c:f>'22'!$K$9:$Q$9</c:f>
              <c:strCache>
                <c:ptCount val="7"/>
                <c:pt idx="0">
                  <c:v>12.19</c:v>
                </c:pt>
                <c:pt idx="1">
                  <c:v>12.20</c:v>
                </c:pt>
                <c:pt idx="2">
                  <c:v>03.21</c:v>
                </c:pt>
                <c:pt idx="3">
                  <c:v>06.21</c:v>
                </c:pt>
                <c:pt idx="4">
                  <c:v>09.21</c:v>
                </c:pt>
                <c:pt idx="5">
                  <c:v>12.21</c:v>
                </c:pt>
                <c:pt idx="6">
                  <c:v>03.22</c:v>
                </c:pt>
              </c:strCache>
            </c:strRef>
          </c:cat>
          <c:val>
            <c:numRef>
              <c:f>'22'!$K$15:$Q$15</c:f>
              <c:numCache>
                <c:formatCode>General</c:formatCode>
                <c:ptCount val="7"/>
                <c:pt idx="5" formatCode="0">
                  <c:v>189</c:v>
                </c:pt>
              </c:numCache>
            </c:numRef>
          </c:val>
          <c:extLst>
            <c:ext xmlns:c16="http://schemas.microsoft.com/office/drawing/2014/chart" uri="{C3380CC4-5D6E-409C-BE32-E72D297353CC}">
              <c16:uniqueId val="{0000000A-2FC6-4385-9723-8371035B8A65}"/>
            </c:ext>
          </c:extLst>
        </c:ser>
        <c:dLbls>
          <c:showLegendKey val="0"/>
          <c:showVal val="0"/>
          <c:showCatName val="0"/>
          <c:showSerName val="0"/>
          <c:showPercent val="0"/>
          <c:showBubbleSize val="0"/>
        </c:dLbls>
        <c:gapWidth val="50"/>
        <c:overlap val="100"/>
        <c:axId val="2101312415"/>
        <c:axId val="2101299519"/>
      </c:barChart>
      <c:catAx>
        <c:axId val="210131241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299519"/>
        <c:crosses val="autoZero"/>
        <c:auto val="1"/>
        <c:lblAlgn val="ctr"/>
        <c:lblOffset val="100"/>
        <c:noMultiLvlLbl val="0"/>
      </c:catAx>
      <c:valAx>
        <c:axId val="2101299519"/>
        <c:scaling>
          <c:orientation val="minMax"/>
          <c:max val="250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312415"/>
        <c:crosses val="autoZero"/>
        <c:crossBetween val="between"/>
        <c:majorUnit val="500"/>
        <c:dispUnits>
          <c:builtInUnit val="thousands"/>
        </c:dispUnits>
      </c:valAx>
      <c:spPr>
        <a:noFill/>
        <a:ln w="9525">
          <a:solidFill>
            <a:srgbClr val="505050"/>
          </a:solidFill>
        </a:ln>
        <a:effectLst/>
        <a:extLst/>
      </c:spPr>
    </c:plotArea>
    <c:legend>
      <c:legendPos val="b"/>
      <c:layout>
        <c:manualLayout>
          <c:xMode val="edge"/>
          <c:yMode val="edge"/>
          <c:x val="7.5967944166149548E-3"/>
          <c:y val="0.75771957045381977"/>
          <c:w val="0.99240320558338502"/>
          <c:h val="0.2422804295461802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84429256029537E-2"/>
          <c:y val="4.5174620717693646E-2"/>
          <c:w val="0.86516091863723255"/>
          <c:h val="0.61666583998040747"/>
        </c:manualLayout>
      </c:layout>
      <c:barChart>
        <c:barDir val="col"/>
        <c:grouping val="stacked"/>
        <c:varyColors val="0"/>
        <c:ser>
          <c:idx val="0"/>
          <c:order val="0"/>
          <c:tx>
            <c:strRef>
              <c:f>'22'!$J$10</c:f>
              <c:strCache>
                <c:ptCount val="1"/>
                <c:pt idx="0">
                  <c:v>Business loans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6"/>
              <c:layout>
                <c:manualLayout>
                  <c:x val="4.2419471307194841E-3"/>
                  <c:y val="1.9375459198383001E-7"/>
                </c:manualLayout>
              </c:layout>
              <c:tx>
                <c:rich>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r>
                      <a:rPr lang="en-US" sz="750">
                        <a:solidFill>
                          <a:schemeClr val="bg1"/>
                        </a:solidFill>
                      </a:rPr>
                      <a:t>23%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15:layout>
                    <c:manualLayout>
                      <c:w val="0.13675499143962008"/>
                      <c:h val="7.7019387859492264E-2"/>
                    </c:manualLayout>
                  </c15:layout>
                </c:ext>
                <c:ext xmlns:c16="http://schemas.microsoft.com/office/drawing/2014/chart" uri="{C3380CC4-5D6E-409C-BE32-E72D297353CC}">
                  <c16:uniqueId val="{00000000-BD3F-4BD2-B489-1FC3B1160A8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'22'!$K$9:$Q$9</c:f>
              <c:strCache>
                <c:ptCount val="7"/>
                <c:pt idx="0">
                  <c:v>12.19</c:v>
                </c:pt>
                <c:pt idx="1">
                  <c:v>12.20</c:v>
                </c:pt>
                <c:pt idx="2">
                  <c:v>03.21</c:v>
                </c:pt>
                <c:pt idx="3">
                  <c:v>06.21</c:v>
                </c:pt>
                <c:pt idx="4">
                  <c:v>09.21</c:v>
                </c:pt>
                <c:pt idx="5">
                  <c:v>12.21</c:v>
                </c:pt>
                <c:pt idx="6">
                  <c:v>03.22</c:v>
                </c:pt>
              </c:strCache>
            </c:strRef>
          </c:cat>
          <c:val>
            <c:numRef>
              <c:f>'22'!$K$10:$Q$10</c:f>
              <c:numCache>
                <c:formatCode>0</c:formatCode>
                <c:ptCount val="7"/>
                <c:pt idx="0">
                  <c:v>662.1</c:v>
                </c:pt>
                <c:pt idx="1">
                  <c:v>701.9</c:v>
                </c:pt>
                <c:pt idx="2">
                  <c:v>413.8</c:v>
                </c:pt>
                <c:pt idx="3">
                  <c:v>423.4</c:v>
                </c:pt>
                <c:pt idx="4">
                  <c:v>402.3</c:v>
                </c:pt>
                <c:pt idx="5">
                  <c:v>257</c:v>
                </c:pt>
                <c:pt idx="6">
                  <c:v>329.1</c:v>
                </c:pt>
              </c:numCache>
            </c:numRef>
          </c:val>
          <c:extLst>
            <c:ext xmlns:c16="http://schemas.microsoft.com/office/drawing/2014/chart" uri="{C3380CC4-5D6E-409C-BE32-E72D297353CC}">
              <c16:uniqueId val="{00000001-BD3F-4BD2-B489-1FC3B1160A8C}"/>
            </c:ext>
          </c:extLst>
        </c:ser>
        <c:ser>
          <c:idx val="1"/>
          <c:order val="1"/>
          <c:tx>
            <c:strRef>
              <c:f>'22'!$J$11</c:f>
              <c:strCache>
                <c:ptCount val="1"/>
                <c:pt idx="0">
                  <c:v>Business loans*</c:v>
                </c:pt>
              </c:strCache>
            </c:strRef>
          </c:tx>
          <c:spPr>
            <a:solidFill>
              <a:srgbClr val="505050"/>
            </a:solidFill>
            <a:ln>
              <a:noFill/>
            </a:ln>
            <a:effectLst/>
          </c:spPr>
          <c:invertIfNegative val="0"/>
          <c:cat>
            <c:strRef>
              <c:f>'22'!$K$9:$Q$9</c:f>
              <c:strCache>
                <c:ptCount val="7"/>
                <c:pt idx="0">
                  <c:v>12.19</c:v>
                </c:pt>
                <c:pt idx="1">
                  <c:v>12.20</c:v>
                </c:pt>
                <c:pt idx="2">
                  <c:v>03.21</c:v>
                </c:pt>
                <c:pt idx="3">
                  <c:v>06.21</c:v>
                </c:pt>
                <c:pt idx="4">
                  <c:v>09.21</c:v>
                </c:pt>
                <c:pt idx="5">
                  <c:v>12.21</c:v>
                </c:pt>
                <c:pt idx="6">
                  <c:v>03.22</c:v>
                </c:pt>
              </c:strCache>
            </c:strRef>
          </c:cat>
          <c:val>
            <c:numRef>
              <c:f>'22'!$K$11:$Q$11</c:f>
              <c:numCache>
                <c:formatCode>0</c:formatCode>
                <c:ptCount val="7"/>
                <c:pt idx="5">
                  <c:v>99</c:v>
                </c:pt>
              </c:numCache>
            </c:numRef>
          </c:val>
          <c:extLst>
            <c:ext xmlns:c16="http://schemas.microsoft.com/office/drawing/2014/chart" uri="{C3380CC4-5D6E-409C-BE32-E72D297353CC}">
              <c16:uniqueId val="{00000002-BD3F-4BD2-B489-1FC3B1160A8C}"/>
            </c:ext>
          </c:extLst>
        </c:ser>
        <c:ser>
          <c:idx val="2"/>
          <c:order val="2"/>
          <c:tx>
            <c:strRef>
              <c:f>'22'!$J$12</c:f>
              <c:strCache>
                <c:ptCount val="1"/>
                <c:pt idx="0">
                  <c:v>Loans for the purchase, construction, repair of real estate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6"/>
              <c:layout>
                <c:manualLayout>
                  <c:x val="1.0604617327972436E-2"/>
                  <c:y val="-4.9211728817972989E-3"/>
                </c:manualLayout>
              </c:layout>
              <c:tx>
                <c:rich>
                  <a:bodyPr/>
                  <a:lstStyle/>
                  <a:p>
                    <a:r>
                      <a:rPr lang="en-US" sz="750">
                        <a:solidFill>
                          <a:schemeClr val="bg1"/>
                        </a:solidFill>
                      </a:rPr>
                      <a:t>21%</a:t>
                    </a:r>
                  </a:p>
                </c:rich>
              </c:tx>
              <c:showLegendKey val="0"/>
              <c:showVal val="1"/>
              <c:showCatName val="0"/>
              <c:showSerName val="0"/>
              <c:showPercent val="0"/>
              <c:showBubbleSize val="0"/>
              <c:extLst>
                <c:ext xmlns:c15="http://schemas.microsoft.com/office/drawing/2012/chart" uri="{CE6537A1-D6FC-4f65-9D91-7224C49458BB}">
                  <c15:layout>
                    <c:manualLayout>
                      <c:w val="0.12352063742933427"/>
                      <c:h val="7.7019387859492264E-2"/>
                    </c:manualLayout>
                  </c15:layout>
                </c:ext>
                <c:ext xmlns:c16="http://schemas.microsoft.com/office/drawing/2014/chart" uri="{C3380CC4-5D6E-409C-BE32-E72D297353CC}">
                  <c16:uniqueId val="{00000003-BD3F-4BD2-B489-1FC3B1160A8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'22'!$K$9:$Q$9</c:f>
              <c:strCache>
                <c:ptCount val="7"/>
                <c:pt idx="0">
                  <c:v>12.19</c:v>
                </c:pt>
                <c:pt idx="1">
                  <c:v>12.20</c:v>
                </c:pt>
                <c:pt idx="2">
                  <c:v>03.21</c:v>
                </c:pt>
                <c:pt idx="3">
                  <c:v>06.21</c:v>
                </c:pt>
                <c:pt idx="4">
                  <c:v>09.21</c:v>
                </c:pt>
                <c:pt idx="5">
                  <c:v>12.21</c:v>
                </c:pt>
                <c:pt idx="6">
                  <c:v>03.22</c:v>
                </c:pt>
              </c:strCache>
            </c:strRef>
          </c:cat>
          <c:val>
            <c:numRef>
              <c:f>'22'!$K$12:$Q$12</c:f>
              <c:numCache>
                <c:formatCode>0</c:formatCode>
                <c:ptCount val="7"/>
                <c:pt idx="0">
                  <c:v>428.8</c:v>
                </c:pt>
                <c:pt idx="1">
                  <c:v>583.20000000000005</c:v>
                </c:pt>
                <c:pt idx="2">
                  <c:v>594.79999999999995</c:v>
                </c:pt>
                <c:pt idx="3">
                  <c:v>637.29999999999995</c:v>
                </c:pt>
                <c:pt idx="4">
                  <c:v>659</c:v>
                </c:pt>
                <c:pt idx="5">
                  <c:v>466</c:v>
                </c:pt>
                <c:pt idx="6">
                  <c:v>313.10000000000002</c:v>
                </c:pt>
              </c:numCache>
            </c:numRef>
          </c:val>
          <c:extLst>
            <c:ext xmlns:c16="http://schemas.microsoft.com/office/drawing/2014/chart" uri="{C3380CC4-5D6E-409C-BE32-E72D297353CC}">
              <c16:uniqueId val="{00000004-BD3F-4BD2-B489-1FC3B1160A8C}"/>
            </c:ext>
          </c:extLst>
        </c:ser>
        <c:ser>
          <c:idx val="3"/>
          <c:order val="3"/>
          <c:tx>
            <c:strRef>
              <c:f>'22'!$J$13</c:f>
              <c:strCache>
                <c:ptCount val="1"/>
                <c:pt idx="0">
                  <c:v>Loans for the purchase, construction, repair of real estate*</c:v>
                </c:pt>
              </c:strCache>
            </c:strRef>
          </c:tx>
          <c:spPr>
            <a:solidFill>
              <a:srgbClr val="8C969B">
                <a:alpha val="50000"/>
              </a:srgbClr>
            </a:solidFill>
            <a:ln>
              <a:noFill/>
            </a:ln>
            <a:effectLst/>
          </c:spPr>
          <c:invertIfNegative val="0"/>
          <c:cat>
            <c:strRef>
              <c:f>'22'!$K$9:$Q$9</c:f>
              <c:strCache>
                <c:ptCount val="7"/>
                <c:pt idx="0">
                  <c:v>12.19</c:v>
                </c:pt>
                <c:pt idx="1">
                  <c:v>12.20</c:v>
                </c:pt>
                <c:pt idx="2">
                  <c:v>03.21</c:v>
                </c:pt>
                <c:pt idx="3">
                  <c:v>06.21</c:v>
                </c:pt>
                <c:pt idx="4">
                  <c:v>09.21</c:v>
                </c:pt>
                <c:pt idx="5">
                  <c:v>12.21</c:v>
                </c:pt>
                <c:pt idx="6">
                  <c:v>03.22</c:v>
                </c:pt>
              </c:strCache>
            </c:strRef>
          </c:cat>
          <c:val>
            <c:numRef>
              <c:f>'22'!$K$13:$Q$13</c:f>
              <c:numCache>
                <c:formatCode>0</c:formatCode>
                <c:ptCount val="7"/>
                <c:pt idx="5">
                  <c:v>65</c:v>
                </c:pt>
              </c:numCache>
            </c:numRef>
          </c:val>
          <c:extLst>
            <c:ext xmlns:c16="http://schemas.microsoft.com/office/drawing/2014/chart" uri="{C3380CC4-5D6E-409C-BE32-E72D297353CC}">
              <c16:uniqueId val="{00000005-BD3F-4BD2-B489-1FC3B1160A8C}"/>
            </c:ext>
          </c:extLst>
        </c:ser>
        <c:ser>
          <c:idx val="4"/>
          <c:order val="4"/>
          <c:tx>
            <c:strRef>
              <c:f>'22'!$J$14</c:f>
              <c:strCache>
                <c:ptCount val="1"/>
                <c:pt idx="0">
                  <c:v>Consumer loans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6"/>
              <c:layout>
                <c:manualLayout>
                  <c:x val="8.4835602630037275E-3"/>
                  <c:y val="0"/>
                </c:manualLayout>
              </c:layout>
              <c:tx>
                <c:rich>
                  <a:bodyPr/>
                  <a:lstStyle/>
                  <a:p>
                    <a:r>
                      <a:rPr lang="en-US">
                        <a:solidFill>
                          <a:schemeClr val="bg1"/>
                        </a:solidFill>
                      </a:rPr>
                      <a:t>56%</a:t>
                    </a:r>
                    <a:endParaRPr lang="en-US"/>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D3F-4BD2-B489-1FC3B1160A8C}"/>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'22'!$K$9:$Q$9</c:f>
              <c:strCache>
                <c:ptCount val="7"/>
                <c:pt idx="0">
                  <c:v>12.19</c:v>
                </c:pt>
                <c:pt idx="1">
                  <c:v>12.20</c:v>
                </c:pt>
                <c:pt idx="2">
                  <c:v>03.21</c:v>
                </c:pt>
                <c:pt idx="3">
                  <c:v>06.21</c:v>
                </c:pt>
                <c:pt idx="4">
                  <c:v>09.21</c:v>
                </c:pt>
                <c:pt idx="5">
                  <c:v>12.21</c:v>
                </c:pt>
                <c:pt idx="6">
                  <c:v>03.22</c:v>
                </c:pt>
              </c:strCache>
            </c:strRef>
          </c:cat>
          <c:val>
            <c:numRef>
              <c:f>'22'!$K$14:$Q$14</c:f>
              <c:numCache>
                <c:formatCode>0</c:formatCode>
                <c:ptCount val="7"/>
                <c:pt idx="0">
                  <c:v>1196.5</c:v>
                </c:pt>
                <c:pt idx="1">
                  <c:v>1100.8</c:v>
                </c:pt>
                <c:pt idx="2">
                  <c:v>1092.4000000000001</c:v>
                </c:pt>
                <c:pt idx="3">
                  <c:v>1119.5</c:v>
                </c:pt>
                <c:pt idx="4">
                  <c:v>1149.0999999999999</c:v>
                </c:pt>
                <c:pt idx="5">
                  <c:v>901</c:v>
                </c:pt>
                <c:pt idx="6">
                  <c:v>825.9</c:v>
                </c:pt>
              </c:numCache>
            </c:numRef>
          </c:val>
          <c:extLst>
            <c:ext xmlns:c16="http://schemas.microsoft.com/office/drawing/2014/chart" uri="{C3380CC4-5D6E-409C-BE32-E72D297353CC}">
              <c16:uniqueId val="{00000007-BD3F-4BD2-B489-1FC3B1160A8C}"/>
            </c:ext>
          </c:extLst>
        </c:ser>
        <c:ser>
          <c:idx val="5"/>
          <c:order val="5"/>
          <c:tx>
            <c:strRef>
              <c:f>'22'!$J$15</c:f>
              <c:strCache>
                <c:ptCount val="1"/>
                <c:pt idx="0">
                  <c:v>Consumer loans*</c:v>
                </c:pt>
              </c:strCache>
            </c:strRef>
          </c:tx>
          <c:spPr>
            <a:solidFill>
              <a:srgbClr val="8C969B"/>
            </a:solidFill>
            <a:ln>
              <a:noFill/>
            </a:ln>
            <a:effectLst/>
          </c:spPr>
          <c:invertIfNegative val="0"/>
          <c:dPt>
            <c:idx val="5"/>
            <c:invertIfNegative val="0"/>
            <c:bubble3D val="0"/>
            <c:spPr>
              <a:solidFill>
                <a:srgbClr val="8C969B"/>
              </a:solidFill>
              <a:ln>
                <a:noFill/>
              </a:ln>
              <a:effectLst/>
            </c:spPr>
            <c:extLst>
              <c:ext xmlns:c16="http://schemas.microsoft.com/office/drawing/2014/chart" uri="{C3380CC4-5D6E-409C-BE32-E72D297353CC}">
                <c16:uniqueId val="{00000009-BD3F-4BD2-B489-1FC3B1160A8C}"/>
              </c:ext>
            </c:extLst>
          </c:dPt>
          <c:cat>
            <c:strRef>
              <c:f>'22'!$K$9:$Q$9</c:f>
              <c:strCache>
                <c:ptCount val="7"/>
                <c:pt idx="0">
                  <c:v>12.19</c:v>
                </c:pt>
                <c:pt idx="1">
                  <c:v>12.20</c:v>
                </c:pt>
                <c:pt idx="2">
                  <c:v>03.21</c:v>
                </c:pt>
                <c:pt idx="3">
                  <c:v>06.21</c:v>
                </c:pt>
                <c:pt idx="4">
                  <c:v>09.21</c:v>
                </c:pt>
                <c:pt idx="5">
                  <c:v>12.21</c:v>
                </c:pt>
                <c:pt idx="6">
                  <c:v>03.22</c:v>
                </c:pt>
              </c:strCache>
            </c:strRef>
          </c:cat>
          <c:val>
            <c:numRef>
              <c:f>'22'!$K$15:$Q$15</c:f>
              <c:numCache>
                <c:formatCode>General</c:formatCode>
                <c:ptCount val="7"/>
                <c:pt idx="5" formatCode="0">
                  <c:v>189</c:v>
                </c:pt>
              </c:numCache>
            </c:numRef>
          </c:val>
          <c:extLst>
            <c:ext xmlns:c16="http://schemas.microsoft.com/office/drawing/2014/chart" uri="{C3380CC4-5D6E-409C-BE32-E72D297353CC}">
              <c16:uniqueId val="{0000000A-BD3F-4BD2-B489-1FC3B1160A8C}"/>
            </c:ext>
          </c:extLst>
        </c:ser>
        <c:dLbls>
          <c:showLegendKey val="0"/>
          <c:showVal val="0"/>
          <c:showCatName val="0"/>
          <c:showSerName val="0"/>
          <c:showPercent val="0"/>
          <c:showBubbleSize val="0"/>
        </c:dLbls>
        <c:gapWidth val="50"/>
        <c:overlap val="100"/>
        <c:axId val="2101312415"/>
        <c:axId val="2101299519"/>
      </c:barChart>
      <c:lineChart>
        <c:grouping val="standard"/>
        <c:varyColors val="0"/>
        <c:ser>
          <c:idx val="6"/>
          <c:order val="6"/>
          <c:tx>
            <c:strRef>
              <c:f>'22'!$J$16</c:f>
              <c:strCache>
                <c:ptCount val="1"/>
              </c:strCache>
            </c:strRef>
          </c:tx>
          <c:spPr>
            <a:ln w="25400" cap="rnd">
              <a:solidFill>
                <a:srgbClr val="7D0532"/>
              </a:solidFill>
              <a:round/>
            </a:ln>
            <a:effectLst/>
          </c:spPr>
          <c:marker>
            <c:symbol val="none"/>
          </c:marker>
          <c:cat>
            <c:strRef>
              <c:f>'22'!$K$9:$Q$9</c:f>
              <c:strCache>
                <c:ptCount val="7"/>
                <c:pt idx="0">
                  <c:v>12.19</c:v>
                </c:pt>
                <c:pt idx="1">
                  <c:v>12.20</c:v>
                </c:pt>
                <c:pt idx="2">
                  <c:v>03.21</c:v>
                </c:pt>
                <c:pt idx="3">
                  <c:v>06.21</c:v>
                </c:pt>
                <c:pt idx="4">
                  <c:v>09.21</c:v>
                </c:pt>
                <c:pt idx="5">
                  <c:v>12.21</c:v>
                </c:pt>
                <c:pt idx="6">
                  <c:v>03.22</c:v>
                </c:pt>
              </c:strCache>
            </c:strRef>
          </c:cat>
          <c:val>
            <c:numRef>
              <c:f>'22'!$K$16:$Q$16</c:f>
              <c:numCache>
                <c:formatCode>0%</c:formatCode>
                <c:ptCount val="7"/>
              </c:numCache>
            </c:numRef>
          </c:val>
          <c:smooth val="0"/>
          <c:extLst>
            <c:ext xmlns:c16="http://schemas.microsoft.com/office/drawing/2014/chart" uri="{C3380CC4-5D6E-409C-BE32-E72D297353CC}">
              <c16:uniqueId val="{0000000B-BD3F-4BD2-B489-1FC3B1160A8C}"/>
            </c:ext>
          </c:extLst>
        </c:ser>
        <c:dLbls>
          <c:showLegendKey val="0"/>
          <c:showVal val="0"/>
          <c:showCatName val="0"/>
          <c:showSerName val="0"/>
          <c:showPercent val="0"/>
          <c:showBubbleSize val="0"/>
        </c:dLbls>
        <c:marker val="1"/>
        <c:smooth val="0"/>
        <c:axId val="1289782592"/>
        <c:axId val="1289811712"/>
      </c:lineChart>
      <c:catAx>
        <c:axId val="210131241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299519"/>
        <c:crosses val="autoZero"/>
        <c:auto val="1"/>
        <c:lblAlgn val="ctr"/>
        <c:lblOffset val="100"/>
        <c:noMultiLvlLbl val="0"/>
      </c:catAx>
      <c:valAx>
        <c:axId val="2101299519"/>
        <c:scaling>
          <c:orientation val="minMax"/>
          <c:max val="250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312415"/>
        <c:crosses val="autoZero"/>
        <c:crossBetween val="between"/>
        <c:majorUnit val="500"/>
        <c:dispUnits>
          <c:builtInUnit val="thousands"/>
        </c:dispUnits>
      </c:valAx>
      <c:valAx>
        <c:axId val="1289811712"/>
        <c:scaling>
          <c:orientation val="minMax"/>
          <c:max val="0.35000000000000003"/>
        </c:scaling>
        <c:delete val="1"/>
        <c:axPos val="r"/>
        <c:numFmt formatCode="0%" sourceLinked="1"/>
        <c:majorTickMark val="in"/>
        <c:minorTickMark val="none"/>
        <c:tickLblPos val="nextTo"/>
        <c:crossAx val="1289782592"/>
        <c:crosses val="max"/>
        <c:crossBetween val="between"/>
        <c:majorUnit val="7.0000000000000007E-2"/>
      </c:valAx>
      <c:catAx>
        <c:axId val="1289782592"/>
        <c:scaling>
          <c:orientation val="minMax"/>
        </c:scaling>
        <c:delete val="1"/>
        <c:axPos val="b"/>
        <c:numFmt formatCode="General" sourceLinked="1"/>
        <c:majorTickMark val="out"/>
        <c:minorTickMark val="none"/>
        <c:tickLblPos val="nextTo"/>
        <c:crossAx val="1289811712"/>
        <c:crosses val="autoZero"/>
        <c:auto val="1"/>
        <c:lblAlgn val="ctr"/>
        <c:lblOffset val="100"/>
        <c:noMultiLvlLbl val="0"/>
      </c:catAx>
      <c:spPr>
        <a:noFill/>
        <a:ln w="9525">
          <a:solidFill>
            <a:srgbClr val="505050"/>
          </a:solidFill>
        </a:ln>
        <a:effectLst/>
        <a:extLst/>
      </c:spPr>
    </c:plotArea>
    <c:legend>
      <c:legendPos val="b"/>
      <c:legendEntry>
        <c:idx val="6"/>
        <c:delete val="1"/>
      </c:legendEntry>
      <c:layout>
        <c:manualLayout>
          <c:xMode val="edge"/>
          <c:yMode val="edge"/>
          <c:x val="7.5967944166149548E-3"/>
          <c:y val="0.71834863736270549"/>
          <c:w val="0.99240320558338502"/>
          <c:h val="0.2816513626372945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12741291469173E-2"/>
          <c:y val="4.3695445934868245E-2"/>
          <c:w val="0.83552079632164433"/>
          <c:h val="0.65172154109518443"/>
        </c:manualLayout>
      </c:layout>
      <c:barChart>
        <c:barDir val="col"/>
        <c:grouping val="clustered"/>
        <c:varyColors val="0"/>
        <c:ser>
          <c:idx val="4"/>
          <c:order val="4"/>
          <c:tx>
            <c:strRef>
              <c:f>'23'!$I$14</c:f>
              <c:strCache>
                <c:ptCount val="1"/>
                <c:pt idx="0">
                  <c:v>Спред між середньою ставкою кредитів та депозитів, в. п. (п. ш.)</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'23'!$K$9:$Q$9</c:f>
              <c:strCache>
                <c:ptCount val="7"/>
                <c:pt idx="0">
                  <c:v>12.19</c:v>
                </c:pt>
                <c:pt idx="1">
                  <c:v>12.20</c:v>
                </c:pt>
                <c:pt idx="2">
                  <c:v>03.21</c:v>
                </c:pt>
                <c:pt idx="3">
                  <c:v>06.21</c:v>
                </c:pt>
                <c:pt idx="4">
                  <c:v>09.21</c:v>
                </c:pt>
                <c:pt idx="5">
                  <c:v>12.21</c:v>
                </c:pt>
                <c:pt idx="6">
                  <c:v>03.22</c:v>
                </c:pt>
              </c:strCache>
            </c:strRef>
          </c:cat>
          <c:val>
            <c:numRef>
              <c:f>'23'!$K$14:$Q$14</c:f>
              <c:numCache>
                <c:formatCode>0.0</c:formatCode>
                <c:ptCount val="7"/>
                <c:pt idx="0">
                  <c:v>29.64</c:v>
                </c:pt>
                <c:pt idx="1">
                  <c:v>18.399999999999999</c:v>
                </c:pt>
                <c:pt idx="2">
                  <c:v>21.25</c:v>
                </c:pt>
                <c:pt idx="3">
                  <c:v>24.53</c:v>
                </c:pt>
                <c:pt idx="4">
                  <c:v>24.76</c:v>
                </c:pt>
                <c:pt idx="5">
                  <c:v>24.2</c:v>
                </c:pt>
                <c:pt idx="6">
                  <c:v>27.12</c:v>
                </c:pt>
              </c:numCache>
            </c:numRef>
          </c:val>
          <c:extLst>
            <c:ext xmlns:c16="http://schemas.microsoft.com/office/drawing/2014/chart" uri="{C3380CC4-5D6E-409C-BE32-E72D297353CC}">
              <c16:uniqueId val="{00000000-531C-46F2-898F-A43321579749}"/>
            </c:ext>
          </c:extLst>
        </c:ser>
        <c:dLbls>
          <c:showLegendKey val="0"/>
          <c:showVal val="0"/>
          <c:showCatName val="0"/>
          <c:showSerName val="0"/>
          <c:showPercent val="0"/>
          <c:showBubbleSize val="0"/>
        </c:dLbls>
        <c:gapWidth val="80"/>
        <c:axId val="510003408"/>
        <c:axId val="509994256"/>
      </c:barChart>
      <c:lineChart>
        <c:grouping val="standard"/>
        <c:varyColors val="0"/>
        <c:ser>
          <c:idx val="0"/>
          <c:order val="0"/>
          <c:tx>
            <c:strRef>
              <c:f>'23'!$I$10</c:f>
              <c:strCache>
                <c:ptCount val="1"/>
                <c:pt idx="0">
                  <c:v>На бізнесові потреби</c:v>
                </c:pt>
              </c:strCache>
            </c:strRef>
          </c:tx>
          <c:spPr>
            <a:ln w="25400" cap="rnd" cmpd="sng">
              <a:solidFill>
                <a:srgbClr val="057D46"/>
              </a:solidFill>
              <a:prstDash val="solid"/>
              <a:round/>
            </a:ln>
            <a:effectLst/>
          </c:spPr>
          <c:marker>
            <c:symbol val="none"/>
          </c:marker>
          <c:cat>
            <c:strRef>
              <c:f>'23'!$K$9:$Q$9</c:f>
              <c:strCache>
                <c:ptCount val="7"/>
                <c:pt idx="0">
                  <c:v>12.19</c:v>
                </c:pt>
                <c:pt idx="1">
                  <c:v>12.20</c:v>
                </c:pt>
                <c:pt idx="2">
                  <c:v>03.21</c:v>
                </c:pt>
                <c:pt idx="3">
                  <c:v>06.21</c:v>
                </c:pt>
                <c:pt idx="4">
                  <c:v>09.21</c:v>
                </c:pt>
                <c:pt idx="5">
                  <c:v>12.21</c:v>
                </c:pt>
                <c:pt idx="6">
                  <c:v>03.22</c:v>
                </c:pt>
              </c:strCache>
            </c:strRef>
          </c:cat>
          <c:val>
            <c:numRef>
              <c:f>'23'!$K$10:$Q$10</c:f>
              <c:numCache>
                <c:formatCode>0.0%</c:formatCode>
                <c:ptCount val="7"/>
                <c:pt idx="0">
                  <c:v>0.43059999999999998</c:v>
                </c:pt>
                <c:pt idx="1">
                  <c:v>0.27589999999999998</c:v>
                </c:pt>
                <c:pt idx="2">
                  <c:v>0.3705</c:v>
                </c:pt>
                <c:pt idx="3">
                  <c:v>0.37640000000000001</c:v>
                </c:pt>
                <c:pt idx="4">
                  <c:v>0.37469999999999998</c:v>
                </c:pt>
                <c:pt idx="5">
                  <c:v>0.36649999999999999</c:v>
                </c:pt>
                <c:pt idx="6">
                  <c:v>0.36990000000000001</c:v>
                </c:pt>
              </c:numCache>
            </c:numRef>
          </c:val>
          <c:smooth val="0"/>
          <c:extLst>
            <c:ext xmlns:c16="http://schemas.microsoft.com/office/drawing/2014/chart" uri="{C3380CC4-5D6E-409C-BE32-E72D297353CC}">
              <c16:uniqueId val="{00000001-531C-46F2-898F-A43321579749}"/>
            </c:ext>
          </c:extLst>
        </c:ser>
        <c:ser>
          <c:idx val="1"/>
          <c:order val="1"/>
          <c:tx>
            <c:strRef>
              <c:f>'23'!$I$11</c:f>
              <c:strCache>
                <c:ptCount val="1"/>
                <c:pt idx="0">
                  <c:v>На придбання, будівництво, ремонт нерухомості</c:v>
                </c:pt>
              </c:strCache>
            </c:strRef>
          </c:tx>
          <c:spPr>
            <a:ln w="25400" cap="rnd" cmpd="sng">
              <a:solidFill>
                <a:srgbClr val="91C864"/>
              </a:solidFill>
              <a:prstDash val="solid"/>
              <a:round/>
            </a:ln>
            <a:effectLst/>
          </c:spPr>
          <c:marker>
            <c:symbol val="none"/>
          </c:marker>
          <c:cat>
            <c:strRef>
              <c:f>'23'!$K$9:$Q$9</c:f>
              <c:strCache>
                <c:ptCount val="7"/>
                <c:pt idx="0">
                  <c:v>12.19</c:v>
                </c:pt>
                <c:pt idx="1">
                  <c:v>12.20</c:v>
                </c:pt>
                <c:pt idx="2">
                  <c:v>03.21</c:v>
                </c:pt>
                <c:pt idx="3">
                  <c:v>06.21</c:v>
                </c:pt>
                <c:pt idx="4">
                  <c:v>09.21</c:v>
                </c:pt>
                <c:pt idx="5">
                  <c:v>12.21</c:v>
                </c:pt>
                <c:pt idx="6">
                  <c:v>03.22</c:v>
                </c:pt>
              </c:strCache>
            </c:strRef>
          </c:cat>
          <c:val>
            <c:numRef>
              <c:f>'23'!$K$11:$Q$11</c:f>
              <c:numCache>
                <c:formatCode>0.0%</c:formatCode>
                <c:ptCount val="7"/>
                <c:pt idx="0">
                  <c:v>0.43719999999999998</c:v>
                </c:pt>
                <c:pt idx="1">
                  <c:v>0.42270000000000002</c:v>
                </c:pt>
                <c:pt idx="2">
                  <c:v>0.28199999999999997</c:v>
                </c:pt>
                <c:pt idx="3">
                  <c:v>0.37740000000000001</c:v>
                </c:pt>
                <c:pt idx="4">
                  <c:v>0.37559999999999999</c:v>
                </c:pt>
                <c:pt idx="5">
                  <c:v>0.37359999999999999</c:v>
                </c:pt>
                <c:pt idx="6">
                  <c:v>0.40289999999999998</c:v>
                </c:pt>
              </c:numCache>
            </c:numRef>
          </c:val>
          <c:smooth val="0"/>
          <c:extLst>
            <c:ext xmlns:c16="http://schemas.microsoft.com/office/drawing/2014/chart" uri="{C3380CC4-5D6E-409C-BE32-E72D297353CC}">
              <c16:uniqueId val="{00000002-531C-46F2-898F-A43321579749}"/>
            </c:ext>
          </c:extLst>
        </c:ser>
        <c:ser>
          <c:idx val="2"/>
          <c:order val="2"/>
          <c:tx>
            <c:strRef>
              <c:f>'23'!$I$12</c:f>
              <c:strCache>
                <c:ptCount val="1"/>
                <c:pt idx="0">
                  <c:v>Споживчі</c:v>
                </c:pt>
              </c:strCache>
            </c:strRef>
          </c:tx>
          <c:spPr>
            <a:ln w="25400" cap="rnd" cmpd="sng">
              <a:solidFill>
                <a:srgbClr val="7D0532"/>
              </a:solidFill>
              <a:prstDash val="solid"/>
              <a:round/>
            </a:ln>
            <a:effectLst/>
          </c:spPr>
          <c:marker>
            <c:symbol val="none"/>
          </c:marker>
          <c:cat>
            <c:strRef>
              <c:f>'23'!$K$9:$Q$9</c:f>
              <c:strCache>
                <c:ptCount val="7"/>
                <c:pt idx="0">
                  <c:v>12.19</c:v>
                </c:pt>
                <c:pt idx="1">
                  <c:v>12.20</c:v>
                </c:pt>
                <c:pt idx="2">
                  <c:v>03.21</c:v>
                </c:pt>
                <c:pt idx="3">
                  <c:v>06.21</c:v>
                </c:pt>
                <c:pt idx="4">
                  <c:v>09.21</c:v>
                </c:pt>
                <c:pt idx="5">
                  <c:v>12.21</c:v>
                </c:pt>
                <c:pt idx="6">
                  <c:v>03.22</c:v>
                </c:pt>
              </c:strCache>
            </c:strRef>
          </c:cat>
          <c:val>
            <c:numRef>
              <c:f>'23'!$K$12:$Q$12</c:f>
              <c:numCache>
                <c:formatCode>0.0%</c:formatCode>
                <c:ptCount val="7"/>
                <c:pt idx="0">
                  <c:v>0.48259999999999997</c:v>
                </c:pt>
                <c:pt idx="1">
                  <c:v>0.47939999999999999</c:v>
                </c:pt>
                <c:pt idx="2">
                  <c:v>0.48099999999999998</c:v>
                </c:pt>
                <c:pt idx="3">
                  <c:v>0.47620000000000001</c:v>
                </c:pt>
                <c:pt idx="4">
                  <c:v>0.47399999999999998</c:v>
                </c:pt>
                <c:pt idx="5">
                  <c:v>0.4577</c:v>
                </c:pt>
                <c:pt idx="6">
                  <c:v>0.44540000000000002</c:v>
                </c:pt>
              </c:numCache>
            </c:numRef>
          </c:val>
          <c:smooth val="0"/>
          <c:extLst>
            <c:ext xmlns:c16="http://schemas.microsoft.com/office/drawing/2014/chart" uri="{C3380CC4-5D6E-409C-BE32-E72D297353CC}">
              <c16:uniqueId val="{00000003-531C-46F2-898F-A43321579749}"/>
            </c:ext>
          </c:extLst>
        </c:ser>
        <c:ser>
          <c:idx val="3"/>
          <c:order val="3"/>
          <c:tx>
            <c:strRef>
              <c:f>'23'!$I$13</c:f>
              <c:strCache>
                <c:ptCount val="1"/>
                <c:pt idx="0">
                  <c:v>Депозити</c:v>
                </c:pt>
              </c:strCache>
            </c:strRef>
          </c:tx>
          <c:spPr>
            <a:ln w="25400" cap="rnd" cmpd="sng">
              <a:solidFill>
                <a:srgbClr val="DC4B64"/>
              </a:solidFill>
              <a:prstDash val="solid"/>
              <a:round/>
            </a:ln>
            <a:effectLst/>
          </c:spPr>
          <c:marker>
            <c:symbol val="none"/>
          </c:marker>
          <c:cat>
            <c:strRef>
              <c:f>'23'!$K$9:$Q$9</c:f>
              <c:strCache>
                <c:ptCount val="7"/>
                <c:pt idx="0">
                  <c:v>12.19</c:v>
                </c:pt>
                <c:pt idx="1">
                  <c:v>12.20</c:v>
                </c:pt>
                <c:pt idx="2">
                  <c:v>03.21</c:v>
                </c:pt>
                <c:pt idx="3">
                  <c:v>06.21</c:v>
                </c:pt>
                <c:pt idx="4">
                  <c:v>09.21</c:v>
                </c:pt>
                <c:pt idx="5">
                  <c:v>12.21</c:v>
                </c:pt>
                <c:pt idx="6">
                  <c:v>03.22</c:v>
                </c:pt>
              </c:strCache>
            </c:strRef>
          </c:cat>
          <c:val>
            <c:numRef>
              <c:f>'23'!$K$13:$Q$13</c:f>
              <c:numCache>
                <c:formatCode>0.0%</c:formatCode>
                <c:ptCount val="7"/>
                <c:pt idx="0">
                  <c:v>0.22170000000000001</c:v>
                </c:pt>
                <c:pt idx="1">
                  <c:v>0.2223</c:v>
                </c:pt>
                <c:pt idx="2">
                  <c:v>0.19040000000000001</c:v>
                </c:pt>
                <c:pt idx="3">
                  <c:v>0.1827</c:v>
                </c:pt>
                <c:pt idx="4">
                  <c:v>0.17899999999999999</c:v>
                </c:pt>
                <c:pt idx="5">
                  <c:v>0.1767</c:v>
                </c:pt>
                <c:pt idx="6">
                  <c:v>0.1482</c:v>
                </c:pt>
              </c:numCache>
            </c:numRef>
          </c:val>
          <c:smooth val="0"/>
          <c:extLst>
            <c:ext xmlns:c16="http://schemas.microsoft.com/office/drawing/2014/chart" uri="{C3380CC4-5D6E-409C-BE32-E72D297353CC}">
              <c16:uniqueId val="{00000004-531C-46F2-898F-A43321579749}"/>
            </c:ext>
          </c:extLst>
        </c:ser>
        <c:dLbls>
          <c:showLegendKey val="0"/>
          <c:showVal val="0"/>
          <c:showCatName val="0"/>
          <c:showSerName val="0"/>
          <c:showPercent val="0"/>
          <c:showBubbleSize val="0"/>
        </c:dLbls>
        <c:marker val="1"/>
        <c:smooth val="0"/>
        <c:axId val="556833064"/>
        <c:axId val="556832408"/>
      </c:lineChart>
      <c:catAx>
        <c:axId val="55683306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2408"/>
        <c:crosses val="autoZero"/>
        <c:auto val="1"/>
        <c:lblAlgn val="ctr"/>
        <c:lblOffset val="100"/>
        <c:noMultiLvlLbl val="0"/>
      </c:catAx>
      <c:valAx>
        <c:axId val="556832408"/>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3064"/>
        <c:crosses val="autoZero"/>
        <c:crossBetween val="between"/>
        <c:majorUnit val="0.1"/>
      </c:valAx>
      <c:valAx>
        <c:axId val="509994256"/>
        <c:scaling>
          <c:orientation val="minMax"/>
          <c:max val="6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0003408"/>
        <c:crosses val="max"/>
        <c:crossBetween val="between"/>
        <c:majorUnit val="10"/>
      </c:valAx>
      <c:catAx>
        <c:axId val="510003408"/>
        <c:scaling>
          <c:orientation val="minMax"/>
        </c:scaling>
        <c:delete val="1"/>
        <c:axPos val="b"/>
        <c:numFmt formatCode="General" sourceLinked="1"/>
        <c:majorTickMark val="out"/>
        <c:minorTickMark val="none"/>
        <c:tickLblPos val="nextTo"/>
        <c:crossAx val="50999425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9237689383555798"/>
          <c:w val="1"/>
          <c:h val="0.2076231061644421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12741291469173E-2"/>
          <c:y val="4.3097008547008549E-2"/>
          <c:w val="0.83552079632164433"/>
          <c:h val="0.64837997442064876"/>
        </c:manualLayout>
      </c:layout>
      <c:barChart>
        <c:barDir val="col"/>
        <c:grouping val="clustered"/>
        <c:varyColors val="0"/>
        <c:ser>
          <c:idx val="4"/>
          <c:order val="4"/>
          <c:tx>
            <c:strRef>
              <c:f>'23'!$J$14</c:f>
              <c:strCache>
                <c:ptCount val="1"/>
                <c:pt idx="0">
                  <c:v>Spread between average rates on loans and deposits, pp (r.h.s.)</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strRef>
              <c:f>'23'!$K$9:$Q$9</c:f>
              <c:strCache>
                <c:ptCount val="7"/>
                <c:pt idx="0">
                  <c:v>12.19</c:v>
                </c:pt>
                <c:pt idx="1">
                  <c:v>12.20</c:v>
                </c:pt>
                <c:pt idx="2">
                  <c:v>03.21</c:v>
                </c:pt>
                <c:pt idx="3">
                  <c:v>06.21</c:v>
                </c:pt>
                <c:pt idx="4">
                  <c:v>09.21</c:v>
                </c:pt>
                <c:pt idx="5">
                  <c:v>12.21</c:v>
                </c:pt>
                <c:pt idx="6">
                  <c:v>03.22</c:v>
                </c:pt>
              </c:strCache>
            </c:strRef>
          </c:cat>
          <c:val>
            <c:numRef>
              <c:f>'23'!$K$14:$Q$14</c:f>
              <c:numCache>
                <c:formatCode>0.0</c:formatCode>
                <c:ptCount val="7"/>
                <c:pt idx="0">
                  <c:v>29.64</c:v>
                </c:pt>
                <c:pt idx="1">
                  <c:v>18.399999999999999</c:v>
                </c:pt>
                <c:pt idx="2">
                  <c:v>21.25</c:v>
                </c:pt>
                <c:pt idx="3">
                  <c:v>24.53</c:v>
                </c:pt>
                <c:pt idx="4">
                  <c:v>24.76</c:v>
                </c:pt>
                <c:pt idx="5">
                  <c:v>24.2</c:v>
                </c:pt>
                <c:pt idx="6">
                  <c:v>27.12</c:v>
                </c:pt>
              </c:numCache>
            </c:numRef>
          </c:val>
          <c:extLst>
            <c:ext xmlns:c16="http://schemas.microsoft.com/office/drawing/2014/chart" uri="{C3380CC4-5D6E-409C-BE32-E72D297353CC}">
              <c16:uniqueId val="{00000000-B53C-448B-96FA-954ED599F887}"/>
            </c:ext>
          </c:extLst>
        </c:ser>
        <c:dLbls>
          <c:showLegendKey val="0"/>
          <c:showVal val="0"/>
          <c:showCatName val="0"/>
          <c:showSerName val="0"/>
          <c:showPercent val="0"/>
          <c:showBubbleSize val="0"/>
        </c:dLbls>
        <c:gapWidth val="80"/>
        <c:axId val="510003408"/>
        <c:axId val="509994256"/>
      </c:barChart>
      <c:lineChart>
        <c:grouping val="standard"/>
        <c:varyColors val="0"/>
        <c:ser>
          <c:idx val="0"/>
          <c:order val="0"/>
          <c:tx>
            <c:strRef>
              <c:f>'23'!$J$10</c:f>
              <c:strCache>
                <c:ptCount val="1"/>
                <c:pt idx="0">
                  <c:v>Business loans</c:v>
                </c:pt>
              </c:strCache>
            </c:strRef>
          </c:tx>
          <c:spPr>
            <a:ln w="25400" cap="rnd" cmpd="sng">
              <a:solidFill>
                <a:srgbClr val="057D46"/>
              </a:solidFill>
              <a:prstDash val="solid"/>
              <a:round/>
            </a:ln>
            <a:effectLst/>
          </c:spPr>
          <c:marker>
            <c:symbol val="none"/>
          </c:marker>
          <c:cat>
            <c:strRef>
              <c:f>'23'!$K$9:$Q$9</c:f>
              <c:strCache>
                <c:ptCount val="7"/>
                <c:pt idx="0">
                  <c:v>12.19</c:v>
                </c:pt>
                <c:pt idx="1">
                  <c:v>12.20</c:v>
                </c:pt>
                <c:pt idx="2">
                  <c:v>03.21</c:v>
                </c:pt>
                <c:pt idx="3">
                  <c:v>06.21</c:v>
                </c:pt>
                <c:pt idx="4">
                  <c:v>09.21</c:v>
                </c:pt>
                <c:pt idx="5">
                  <c:v>12.21</c:v>
                </c:pt>
                <c:pt idx="6">
                  <c:v>03.22</c:v>
                </c:pt>
              </c:strCache>
            </c:strRef>
          </c:cat>
          <c:val>
            <c:numRef>
              <c:f>'23'!$K$10:$Q$10</c:f>
              <c:numCache>
                <c:formatCode>0.0%</c:formatCode>
                <c:ptCount val="7"/>
                <c:pt idx="0">
                  <c:v>0.43059999999999998</c:v>
                </c:pt>
                <c:pt idx="1">
                  <c:v>0.27589999999999998</c:v>
                </c:pt>
                <c:pt idx="2">
                  <c:v>0.3705</c:v>
                </c:pt>
                <c:pt idx="3">
                  <c:v>0.37640000000000001</c:v>
                </c:pt>
                <c:pt idx="4">
                  <c:v>0.37469999999999998</c:v>
                </c:pt>
                <c:pt idx="5">
                  <c:v>0.36649999999999999</c:v>
                </c:pt>
                <c:pt idx="6">
                  <c:v>0.36990000000000001</c:v>
                </c:pt>
              </c:numCache>
            </c:numRef>
          </c:val>
          <c:smooth val="0"/>
          <c:extLst>
            <c:ext xmlns:c16="http://schemas.microsoft.com/office/drawing/2014/chart" uri="{C3380CC4-5D6E-409C-BE32-E72D297353CC}">
              <c16:uniqueId val="{00000001-B53C-448B-96FA-954ED599F887}"/>
            </c:ext>
          </c:extLst>
        </c:ser>
        <c:ser>
          <c:idx val="1"/>
          <c:order val="1"/>
          <c:tx>
            <c:strRef>
              <c:f>'23'!$J$11</c:f>
              <c:strCache>
                <c:ptCount val="1"/>
                <c:pt idx="0">
                  <c:v>Loans for the purchase, construction, repair of real estate</c:v>
                </c:pt>
              </c:strCache>
            </c:strRef>
          </c:tx>
          <c:spPr>
            <a:ln w="25400" cap="rnd" cmpd="sng">
              <a:solidFill>
                <a:srgbClr val="91C864"/>
              </a:solidFill>
              <a:prstDash val="solid"/>
              <a:round/>
            </a:ln>
            <a:effectLst/>
          </c:spPr>
          <c:marker>
            <c:symbol val="none"/>
          </c:marker>
          <c:cat>
            <c:strRef>
              <c:f>'23'!$K$9:$Q$9</c:f>
              <c:strCache>
                <c:ptCount val="7"/>
                <c:pt idx="0">
                  <c:v>12.19</c:v>
                </c:pt>
                <c:pt idx="1">
                  <c:v>12.20</c:v>
                </c:pt>
                <c:pt idx="2">
                  <c:v>03.21</c:v>
                </c:pt>
                <c:pt idx="3">
                  <c:v>06.21</c:v>
                </c:pt>
                <c:pt idx="4">
                  <c:v>09.21</c:v>
                </c:pt>
                <c:pt idx="5">
                  <c:v>12.21</c:v>
                </c:pt>
                <c:pt idx="6">
                  <c:v>03.22</c:v>
                </c:pt>
              </c:strCache>
            </c:strRef>
          </c:cat>
          <c:val>
            <c:numRef>
              <c:f>'23'!$K$11:$Q$11</c:f>
              <c:numCache>
                <c:formatCode>0.0%</c:formatCode>
                <c:ptCount val="7"/>
                <c:pt idx="0">
                  <c:v>0.43719999999999998</c:v>
                </c:pt>
                <c:pt idx="1">
                  <c:v>0.42270000000000002</c:v>
                </c:pt>
                <c:pt idx="2">
                  <c:v>0.28199999999999997</c:v>
                </c:pt>
                <c:pt idx="3">
                  <c:v>0.37740000000000001</c:v>
                </c:pt>
                <c:pt idx="4">
                  <c:v>0.37559999999999999</c:v>
                </c:pt>
                <c:pt idx="5">
                  <c:v>0.37359999999999999</c:v>
                </c:pt>
                <c:pt idx="6">
                  <c:v>0.40289999999999998</c:v>
                </c:pt>
              </c:numCache>
            </c:numRef>
          </c:val>
          <c:smooth val="0"/>
          <c:extLst>
            <c:ext xmlns:c16="http://schemas.microsoft.com/office/drawing/2014/chart" uri="{C3380CC4-5D6E-409C-BE32-E72D297353CC}">
              <c16:uniqueId val="{00000002-B53C-448B-96FA-954ED599F887}"/>
            </c:ext>
          </c:extLst>
        </c:ser>
        <c:ser>
          <c:idx val="2"/>
          <c:order val="2"/>
          <c:tx>
            <c:strRef>
              <c:f>'23'!$J$12</c:f>
              <c:strCache>
                <c:ptCount val="1"/>
                <c:pt idx="0">
                  <c:v>Consumer loans</c:v>
                </c:pt>
              </c:strCache>
            </c:strRef>
          </c:tx>
          <c:spPr>
            <a:ln w="25400" cap="rnd" cmpd="sng">
              <a:solidFill>
                <a:srgbClr val="7D0532"/>
              </a:solidFill>
              <a:prstDash val="solid"/>
              <a:round/>
            </a:ln>
            <a:effectLst/>
          </c:spPr>
          <c:marker>
            <c:symbol val="none"/>
          </c:marker>
          <c:cat>
            <c:strRef>
              <c:f>'23'!$K$9:$Q$9</c:f>
              <c:strCache>
                <c:ptCount val="7"/>
                <c:pt idx="0">
                  <c:v>12.19</c:v>
                </c:pt>
                <c:pt idx="1">
                  <c:v>12.20</c:v>
                </c:pt>
                <c:pt idx="2">
                  <c:v>03.21</c:v>
                </c:pt>
                <c:pt idx="3">
                  <c:v>06.21</c:v>
                </c:pt>
                <c:pt idx="4">
                  <c:v>09.21</c:v>
                </c:pt>
                <c:pt idx="5">
                  <c:v>12.21</c:v>
                </c:pt>
                <c:pt idx="6">
                  <c:v>03.22</c:v>
                </c:pt>
              </c:strCache>
            </c:strRef>
          </c:cat>
          <c:val>
            <c:numRef>
              <c:f>'23'!$K$12:$Q$12</c:f>
              <c:numCache>
                <c:formatCode>0.0%</c:formatCode>
                <c:ptCount val="7"/>
                <c:pt idx="0">
                  <c:v>0.48259999999999997</c:v>
                </c:pt>
                <c:pt idx="1">
                  <c:v>0.47939999999999999</c:v>
                </c:pt>
                <c:pt idx="2">
                  <c:v>0.48099999999999998</c:v>
                </c:pt>
                <c:pt idx="3">
                  <c:v>0.47620000000000001</c:v>
                </c:pt>
                <c:pt idx="4">
                  <c:v>0.47399999999999998</c:v>
                </c:pt>
                <c:pt idx="5">
                  <c:v>0.4577</c:v>
                </c:pt>
                <c:pt idx="6">
                  <c:v>0.44540000000000002</c:v>
                </c:pt>
              </c:numCache>
            </c:numRef>
          </c:val>
          <c:smooth val="0"/>
          <c:extLst>
            <c:ext xmlns:c16="http://schemas.microsoft.com/office/drawing/2014/chart" uri="{C3380CC4-5D6E-409C-BE32-E72D297353CC}">
              <c16:uniqueId val="{00000003-B53C-448B-96FA-954ED599F887}"/>
            </c:ext>
          </c:extLst>
        </c:ser>
        <c:ser>
          <c:idx val="3"/>
          <c:order val="3"/>
          <c:tx>
            <c:strRef>
              <c:f>'23'!$J$13</c:f>
              <c:strCache>
                <c:ptCount val="1"/>
                <c:pt idx="0">
                  <c:v>Deposits</c:v>
                </c:pt>
              </c:strCache>
            </c:strRef>
          </c:tx>
          <c:spPr>
            <a:ln w="25400" cap="rnd" cmpd="sng">
              <a:solidFill>
                <a:srgbClr val="DC4B64"/>
              </a:solidFill>
              <a:prstDash val="solid"/>
              <a:round/>
            </a:ln>
            <a:effectLst/>
          </c:spPr>
          <c:marker>
            <c:symbol val="none"/>
          </c:marker>
          <c:cat>
            <c:strRef>
              <c:f>'23'!$K$9:$Q$9</c:f>
              <c:strCache>
                <c:ptCount val="7"/>
                <c:pt idx="0">
                  <c:v>12.19</c:v>
                </c:pt>
                <c:pt idx="1">
                  <c:v>12.20</c:v>
                </c:pt>
                <c:pt idx="2">
                  <c:v>03.21</c:v>
                </c:pt>
                <c:pt idx="3">
                  <c:v>06.21</c:v>
                </c:pt>
                <c:pt idx="4">
                  <c:v>09.21</c:v>
                </c:pt>
                <c:pt idx="5">
                  <c:v>12.21</c:v>
                </c:pt>
                <c:pt idx="6">
                  <c:v>03.22</c:v>
                </c:pt>
              </c:strCache>
            </c:strRef>
          </c:cat>
          <c:val>
            <c:numRef>
              <c:f>'23'!$K$13:$Q$13</c:f>
              <c:numCache>
                <c:formatCode>0.0%</c:formatCode>
                <c:ptCount val="7"/>
                <c:pt idx="0">
                  <c:v>0.22170000000000001</c:v>
                </c:pt>
                <c:pt idx="1">
                  <c:v>0.2223</c:v>
                </c:pt>
                <c:pt idx="2">
                  <c:v>0.19040000000000001</c:v>
                </c:pt>
                <c:pt idx="3">
                  <c:v>0.1827</c:v>
                </c:pt>
                <c:pt idx="4">
                  <c:v>0.17899999999999999</c:v>
                </c:pt>
                <c:pt idx="5">
                  <c:v>0.1767</c:v>
                </c:pt>
                <c:pt idx="6">
                  <c:v>0.1482</c:v>
                </c:pt>
              </c:numCache>
            </c:numRef>
          </c:val>
          <c:smooth val="0"/>
          <c:extLst>
            <c:ext xmlns:c16="http://schemas.microsoft.com/office/drawing/2014/chart" uri="{C3380CC4-5D6E-409C-BE32-E72D297353CC}">
              <c16:uniqueId val="{00000004-B53C-448B-96FA-954ED599F887}"/>
            </c:ext>
          </c:extLst>
        </c:ser>
        <c:dLbls>
          <c:showLegendKey val="0"/>
          <c:showVal val="0"/>
          <c:showCatName val="0"/>
          <c:showSerName val="0"/>
          <c:showPercent val="0"/>
          <c:showBubbleSize val="0"/>
        </c:dLbls>
        <c:marker val="1"/>
        <c:smooth val="0"/>
        <c:axId val="556833064"/>
        <c:axId val="556832408"/>
      </c:lineChart>
      <c:catAx>
        <c:axId val="55683306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2408"/>
        <c:crosses val="autoZero"/>
        <c:auto val="1"/>
        <c:lblAlgn val="ctr"/>
        <c:lblOffset val="100"/>
        <c:noMultiLvlLbl val="0"/>
      </c:catAx>
      <c:valAx>
        <c:axId val="556832408"/>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3064"/>
        <c:crosses val="autoZero"/>
        <c:crossBetween val="between"/>
        <c:majorUnit val="0.1"/>
      </c:valAx>
      <c:valAx>
        <c:axId val="509994256"/>
        <c:scaling>
          <c:orientation val="minMax"/>
          <c:max val="6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0003408"/>
        <c:crosses val="max"/>
        <c:crossBetween val="between"/>
        <c:majorUnit val="10"/>
      </c:valAx>
      <c:catAx>
        <c:axId val="510003408"/>
        <c:scaling>
          <c:orientation val="minMax"/>
        </c:scaling>
        <c:delete val="1"/>
        <c:axPos val="b"/>
        <c:numFmt formatCode="General" sourceLinked="1"/>
        <c:majorTickMark val="out"/>
        <c:minorTickMark val="none"/>
        <c:tickLblPos val="nextTo"/>
        <c:crossAx val="50999425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5795495016587977"/>
          <c:w val="1"/>
          <c:h val="0.242045049834120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3999990655015893E-2"/>
          <c:w val="0.83176919191919196"/>
          <c:h val="0.61964166666666654"/>
        </c:manualLayout>
      </c:layout>
      <c:barChart>
        <c:barDir val="col"/>
        <c:grouping val="stacked"/>
        <c:varyColors val="0"/>
        <c:ser>
          <c:idx val="1"/>
          <c:order val="0"/>
          <c:tx>
            <c:strRef>
              <c:f>'24'!$H$9</c:f>
              <c:strCache>
                <c:ptCount val="1"/>
                <c:pt idx="0">
                  <c:v>Обов’язкові пайові внески </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12.19</c:v>
                </c:pt>
                <c:pt idx="1">
                  <c:v>12.20</c:v>
                </c:pt>
                <c:pt idx="2">
                  <c:v>03.21</c:v>
                </c:pt>
                <c:pt idx="3">
                  <c:v>06.21</c:v>
                </c:pt>
                <c:pt idx="4">
                  <c:v>09.21</c:v>
                </c:pt>
                <c:pt idx="5">
                  <c:v>12.21*</c:v>
                </c:pt>
                <c:pt idx="6">
                  <c:v>03.22</c:v>
                </c:pt>
              </c:strCache>
            </c:strRef>
          </c:cat>
          <c:val>
            <c:numRef>
              <c:f>'24'!$J$9:$P$9</c:f>
              <c:numCache>
                <c:formatCode>0%</c:formatCode>
                <c:ptCount val="7"/>
                <c:pt idx="0">
                  <c:v>5.1000000000000004E-3</c:v>
                </c:pt>
                <c:pt idx="1">
                  <c:v>5.0000000000000001E-3</c:v>
                </c:pt>
                <c:pt idx="2">
                  <c:v>4.7000000000000002E-3</c:v>
                </c:pt>
                <c:pt idx="3">
                  <c:v>4.4999999999999997E-3</c:v>
                </c:pt>
                <c:pt idx="4">
                  <c:v>4.4000000000000003E-3</c:v>
                </c:pt>
                <c:pt idx="5">
                  <c:v>5.3E-3</c:v>
                </c:pt>
                <c:pt idx="6">
                  <c:v>5.4999999999999997E-3</c:v>
                </c:pt>
              </c:numCache>
            </c:numRef>
          </c:val>
          <c:extLst xmlns:c15="http://schemas.microsoft.com/office/drawing/2012/chart">
            <c:ext xmlns:c16="http://schemas.microsoft.com/office/drawing/2014/chart" uri="{C3380CC4-5D6E-409C-BE32-E72D297353CC}">
              <c16:uniqueId val="{00000000-6542-4A50-8883-AC7D4FE8D1A0}"/>
            </c:ext>
          </c:extLst>
        </c:ser>
        <c:ser>
          <c:idx val="2"/>
          <c:order val="1"/>
          <c:tx>
            <c:strRef>
              <c:f>'24'!$H$11</c:f>
              <c:strCache>
                <c:ptCount val="1"/>
                <c:pt idx="0">
                  <c:v>Резервний капітал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'24'!$J$8:$P$8</c:f>
              <c:strCache>
                <c:ptCount val="7"/>
                <c:pt idx="0">
                  <c:v>12.19</c:v>
                </c:pt>
                <c:pt idx="1">
                  <c:v>12.20</c:v>
                </c:pt>
                <c:pt idx="2">
                  <c:v>03.21</c:v>
                </c:pt>
                <c:pt idx="3">
                  <c:v>06.21</c:v>
                </c:pt>
                <c:pt idx="4">
                  <c:v>09.21</c:v>
                </c:pt>
                <c:pt idx="5">
                  <c:v>12.21*</c:v>
                </c:pt>
                <c:pt idx="6">
                  <c:v>03.22</c:v>
                </c:pt>
              </c:strCache>
            </c:strRef>
          </c:cat>
          <c:val>
            <c:numRef>
              <c:f>'24'!$J$11:$P$11</c:f>
              <c:numCache>
                <c:formatCode>0%</c:formatCode>
                <c:ptCount val="7"/>
                <c:pt idx="0">
                  <c:v>0.22500000000000001</c:v>
                </c:pt>
                <c:pt idx="1">
                  <c:v>0.24790000000000001</c:v>
                </c:pt>
                <c:pt idx="2">
                  <c:v>0.2374</c:v>
                </c:pt>
                <c:pt idx="3">
                  <c:v>0.23269999999999999</c:v>
                </c:pt>
                <c:pt idx="4">
                  <c:v>0.22889999999999999</c:v>
                </c:pt>
                <c:pt idx="5">
                  <c:v>0.2281</c:v>
                </c:pt>
                <c:pt idx="6">
                  <c:v>0.23960000000000001</c:v>
                </c:pt>
              </c:numCache>
            </c:numRef>
          </c:val>
          <c:extLst>
            <c:ext xmlns:c16="http://schemas.microsoft.com/office/drawing/2014/chart" uri="{C3380CC4-5D6E-409C-BE32-E72D297353CC}">
              <c16:uniqueId val="{00000001-6542-4A50-8883-AC7D4FE8D1A0}"/>
            </c:ext>
          </c:extLst>
        </c:ser>
        <c:ser>
          <c:idx val="3"/>
          <c:order val="2"/>
          <c:tx>
            <c:strRef>
              <c:f>'24'!$H$12</c:f>
              <c:strCache>
                <c:ptCount val="1"/>
                <c:pt idx="0">
                  <c:v>Накопичений прибуток /збиток </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12.19</c:v>
                </c:pt>
                <c:pt idx="1">
                  <c:v>12.20</c:v>
                </c:pt>
                <c:pt idx="2">
                  <c:v>03.21</c:v>
                </c:pt>
                <c:pt idx="3">
                  <c:v>06.21</c:v>
                </c:pt>
                <c:pt idx="4">
                  <c:v>09.21</c:v>
                </c:pt>
                <c:pt idx="5">
                  <c:v>12.21*</c:v>
                </c:pt>
                <c:pt idx="6">
                  <c:v>03.22</c:v>
                </c:pt>
              </c:strCache>
            </c:strRef>
          </c:cat>
          <c:val>
            <c:numRef>
              <c:f>'24'!$J$12:$P$12</c:f>
              <c:numCache>
                <c:formatCode>0%</c:formatCode>
                <c:ptCount val="7"/>
                <c:pt idx="0">
                  <c:v>4.3299999999999998E-2</c:v>
                </c:pt>
                <c:pt idx="1">
                  <c:v>-9.64E-2</c:v>
                </c:pt>
                <c:pt idx="2">
                  <c:v>6.0299999999999999E-2</c:v>
                </c:pt>
                <c:pt idx="3">
                  <c:v>6.4699999999999994E-2</c:v>
                </c:pt>
                <c:pt idx="4">
                  <c:v>7.2099999999999997E-2</c:v>
                </c:pt>
                <c:pt idx="5">
                  <c:v>1.66E-2</c:v>
                </c:pt>
                <c:pt idx="6">
                  <c:v>2.0400000000000001E-2</c:v>
                </c:pt>
              </c:numCache>
            </c:numRef>
          </c:val>
          <c:extLst>
            <c:ext xmlns:c16="http://schemas.microsoft.com/office/drawing/2014/chart" uri="{C3380CC4-5D6E-409C-BE32-E72D297353CC}">
              <c16:uniqueId val="{00000002-6542-4A50-8883-AC7D4FE8D1A0}"/>
            </c:ext>
          </c:extLst>
        </c:ser>
        <c:ser>
          <c:idx val="4"/>
          <c:order val="3"/>
          <c:tx>
            <c:strRef>
              <c:f>'24'!$H$10</c:f>
              <c:strCache>
                <c:ptCount val="1"/>
                <c:pt idx="0">
                  <c:v>Додаткові поворотні внески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'24'!$J$8:$P$8</c:f>
              <c:strCache>
                <c:ptCount val="7"/>
                <c:pt idx="0">
                  <c:v>12.19</c:v>
                </c:pt>
                <c:pt idx="1">
                  <c:v>12.20</c:v>
                </c:pt>
                <c:pt idx="2">
                  <c:v>03.21</c:v>
                </c:pt>
                <c:pt idx="3">
                  <c:v>06.21</c:v>
                </c:pt>
                <c:pt idx="4">
                  <c:v>09.21</c:v>
                </c:pt>
                <c:pt idx="5">
                  <c:v>12.21*</c:v>
                </c:pt>
                <c:pt idx="6">
                  <c:v>03.22</c:v>
                </c:pt>
              </c:strCache>
            </c:strRef>
          </c:cat>
          <c:val>
            <c:numRef>
              <c:f>'24'!$J$10:$P$10</c:f>
              <c:numCache>
                <c:formatCode>0%</c:formatCode>
                <c:ptCount val="7"/>
                <c:pt idx="0">
                  <c:v>0.16089999999999999</c:v>
                </c:pt>
                <c:pt idx="1">
                  <c:v>0.1336</c:v>
                </c:pt>
                <c:pt idx="2">
                  <c:v>0.1331</c:v>
                </c:pt>
                <c:pt idx="3">
                  <c:v>0.12130000000000001</c:v>
                </c:pt>
                <c:pt idx="4">
                  <c:v>0.1132</c:v>
                </c:pt>
                <c:pt idx="5">
                  <c:v>0.13</c:v>
                </c:pt>
                <c:pt idx="6">
                  <c:v>0.11840000000000001</c:v>
                </c:pt>
              </c:numCache>
            </c:numRef>
          </c:val>
          <c:extLst>
            <c:ext xmlns:c16="http://schemas.microsoft.com/office/drawing/2014/chart" uri="{C3380CC4-5D6E-409C-BE32-E72D297353CC}">
              <c16:uniqueId val="{00000003-6542-4A50-8883-AC7D4FE8D1A0}"/>
            </c:ext>
          </c:extLst>
        </c:ser>
        <c:ser>
          <c:idx val="5"/>
          <c:order val="4"/>
          <c:tx>
            <c:strRef>
              <c:f>'24'!$H$13</c:f>
              <c:strCache>
                <c:ptCount val="1"/>
                <c:pt idx="0">
                  <c:v>Депозити </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'24'!$J$8:$P$8</c:f>
              <c:strCache>
                <c:ptCount val="7"/>
                <c:pt idx="0">
                  <c:v>12.19</c:v>
                </c:pt>
                <c:pt idx="1">
                  <c:v>12.20</c:v>
                </c:pt>
                <c:pt idx="2">
                  <c:v>03.21</c:v>
                </c:pt>
                <c:pt idx="3">
                  <c:v>06.21</c:v>
                </c:pt>
                <c:pt idx="4">
                  <c:v>09.21</c:v>
                </c:pt>
                <c:pt idx="5">
                  <c:v>12.21*</c:v>
                </c:pt>
                <c:pt idx="6">
                  <c:v>03.22</c:v>
                </c:pt>
              </c:strCache>
            </c:strRef>
          </c:cat>
          <c:val>
            <c:numRef>
              <c:f>'24'!$J$13:$P$13</c:f>
              <c:numCache>
                <c:formatCode>0%</c:formatCode>
                <c:ptCount val="7"/>
                <c:pt idx="0">
                  <c:v>0.504</c:v>
                </c:pt>
                <c:pt idx="1">
                  <c:v>0.65600000000000003</c:v>
                </c:pt>
                <c:pt idx="2">
                  <c:v>0.51870000000000005</c:v>
                </c:pt>
                <c:pt idx="3">
                  <c:v>0.51359999999999995</c:v>
                </c:pt>
                <c:pt idx="4">
                  <c:v>0.51670000000000005</c:v>
                </c:pt>
                <c:pt idx="5">
                  <c:v>0.54300000000000004</c:v>
                </c:pt>
                <c:pt idx="6">
                  <c:v>0.53939999999999999</c:v>
                </c:pt>
              </c:numCache>
            </c:numRef>
          </c:val>
          <c:extLst>
            <c:ext xmlns:c16="http://schemas.microsoft.com/office/drawing/2014/chart" uri="{C3380CC4-5D6E-409C-BE32-E72D297353CC}">
              <c16:uniqueId val="{00000004-6542-4A50-8883-AC7D4FE8D1A0}"/>
            </c:ext>
          </c:extLst>
        </c:ser>
        <c:ser>
          <c:idx val="6"/>
          <c:order val="5"/>
          <c:tx>
            <c:strRef>
              <c:f>'24'!$H$14</c:f>
              <c:strCache>
                <c:ptCount val="1"/>
                <c:pt idx="0">
                  <c:v>Кошти ОКС, КС, банків</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12.19</c:v>
                </c:pt>
                <c:pt idx="1">
                  <c:v>12.20</c:v>
                </c:pt>
                <c:pt idx="2">
                  <c:v>03.21</c:v>
                </c:pt>
                <c:pt idx="3">
                  <c:v>06.21</c:v>
                </c:pt>
                <c:pt idx="4">
                  <c:v>09.21</c:v>
                </c:pt>
                <c:pt idx="5">
                  <c:v>12.21*</c:v>
                </c:pt>
                <c:pt idx="6">
                  <c:v>03.22</c:v>
                </c:pt>
              </c:strCache>
            </c:strRef>
          </c:cat>
          <c:val>
            <c:numRef>
              <c:f>'24'!$J$14:$P$14</c:f>
              <c:numCache>
                <c:formatCode>0%</c:formatCode>
                <c:ptCount val="7"/>
                <c:pt idx="0">
                  <c:v>1.7000000000000001E-2</c:v>
                </c:pt>
                <c:pt idx="1">
                  <c:v>7.9000000000000008E-3</c:v>
                </c:pt>
                <c:pt idx="2">
                  <c:v>9.1999999999999998E-3</c:v>
                </c:pt>
                <c:pt idx="3">
                  <c:v>1.89E-2</c:v>
                </c:pt>
                <c:pt idx="4">
                  <c:v>2.2100000000000002E-2</c:v>
                </c:pt>
                <c:pt idx="5">
                  <c:v>0.03</c:v>
                </c:pt>
                <c:pt idx="6">
                  <c:v>2.2100000000000002E-2</c:v>
                </c:pt>
              </c:numCache>
            </c:numRef>
          </c:val>
          <c:extLst>
            <c:ext xmlns:c16="http://schemas.microsoft.com/office/drawing/2014/chart" uri="{C3380CC4-5D6E-409C-BE32-E72D297353CC}">
              <c16:uniqueId val="{00000005-6542-4A50-8883-AC7D4FE8D1A0}"/>
            </c:ext>
          </c:extLst>
        </c:ser>
        <c:ser>
          <c:idx val="7"/>
          <c:order val="6"/>
          <c:tx>
            <c:strRef>
              <c:f>'24'!$H$15</c:f>
              <c:strCache>
                <c:ptCount val="1"/>
                <c:pt idx="0">
                  <c:v>Інші зобов’язання</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12.19</c:v>
                </c:pt>
                <c:pt idx="1">
                  <c:v>12.20</c:v>
                </c:pt>
                <c:pt idx="2">
                  <c:v>03.21</c:v>
                </c:pt>
                <c:pt idx="3">
                  <c:v>06.21</c:v>
                </c:pt>
                <c:pt idx="4">
                  <c:v>09.21</c:v>
                </c:pt>
                <c:pt idx="5">
                  <c:v>12.21*</c:v>
                </c:pt>
                <c:pt idx="6">
                  <c:v>03.22</c:v>
                </c:pt>
              </c:strCache>
            </c:strRef>
          </c:cat>
          <c:val>
            <c:numRef>
              <c:f>'24'!$J$15:$P$15</c:f>
              <c:numCache>
                <c:formatCode>0%</c:formatCode>
                <c:ptCount val="7"/>
                <c:pt idx="0">
                  <c:v>4.2700000000000002E-2</c:v>
                </c:pt>
                <c:pt idx="1">
                  <c:v>4.3499999999999997E-2</c:v>
                </c:pt>
                <c:pt idx="2">
                  <c:v>3.4200000000000001E-2</c:v>
                </c:pt>
                <c:pt idx="3">
                  <c:v>4.1700000000000001E-2</c:v>
                </c:pt>
                <c:pt idx="4">
                  <c:v>3.9699999999999999E-2</c:v>
                </c:pt>
                <c:pt idx="5">
                  <c:v>0.05</c:v>
                </c:pt>
                <c:pt idx="6">
                  <c:v>5.1299999999999998E-2</c:v>
                </c:pt>
              </c:numCache>
            </c:numRef>
          </c:val>
          <c:extLst>
            <c:ext xmlns:c16="http://schemas.microsoft.com/office/drawing/2014/chart" uri="{C3380CC4-5D6E-409C-BE32-E72D297353CC}">
              <c16:uniqueId val="{00000006-6542-4A50-8883-AC7D4FE8D1A0}"/>
            </c:ext>
          </c:extLst>
        </c:ser>
        <c:dLbls>
          <c:dLblPos val="ctr"/>
          <c:showLegendKey val="0"/>
          <c:showVal val="1"/>
          <c:showCatName val="0"/>
          <c:showSerName val="0"/>
          <c:showPercent val="0"/>
          <c:showBubbleSize val="0"/>
        </c:dLbls>
        <c:gapWidth val="50"/>
        <c:overlap val="100"/>
        <c:axId val="1618191648"/>
        <c:axId val="1618182912"/>
        <c:extLst/>
      </c:barChart>
      <c:catAx>
        <c:axId val="16181916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82912"/>
        <c:crossesAt val="-0.2"/>
        <c:auto val="1"/>
        <c:lblAlgn val="ctr"/>
        <c:lblOffset val="100"/>
        <c:noMultiLvlLbl val="0"/>
      </c:catAx>
      <c:valAx>
        <c:axId val="1618182912"/>
        <c:scaling>
          <c:orientation val="minMax"/>
          <c:max val="1.2"/>
          <c:min val="-0.2"/>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91648"/>
        <c:crosses val="autoZero"/>
        <c:crossBetween val="between"/>
        <c:majorUnit val="0.2"/>
      </c:valAx>
      <c:spPr>
        <a:noFill/>
        <a:ln w="9525">
          <a:solidFill>
            <a:srgbClr val="505050"/>
          </a:solidFill>
        </a:ln>
        <a:effectLst/>
        <a:extLst/>
      </c:spPr>
    </c:plotArea>
    <c:legend>
      <c:legendPos val="b"/>
      <c:layout>
        <c:manualLayout>
          <c:xMode val="edge"/>
          <c:yMode val="edge"/>
          <c:x val="0"/>
          <c:y val="0.73754161633157878"/>
          <c:w val="1"/>
          <c:h val="0.2624583836684212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3999990655015893E-2"/>
          <c:w val="0.84459747474747482"/>
          <c:h val="0.60698287037037046"/>
        </c:manualLayout>
      </c:layout>
      <c:barChart>
        <c:barDir val="col"/>
        <c:grouping val="stacked"/>
        <c:varyColors val="0"/>
        <c:ser>
          <c:idx val="1"/>
          <c:order val="0"/>
          <c:tx>
            <c:strRef>
              <c:f>'24'!$I$9</c:f>
              <c:strCache>
                <c:ptCount val="1"/>
                <c:pt idx="0">
                  <c:v>Compulsory share contributions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12.19</c:v>
                </c:pt>
                <c:pt idx="1">
                  <c:v>12.20</c:v>
                </c:pt>
                <c:pt idx="2">
                  <c:v>03.21</c:v>
                </c:pt>
                <c:pt idx="3">
                  <c:v>06.21</c:v>
                </c:pt>
                <c:pt idx="4">
                  <c:v>09.21</c:v>
                </c:pt>
                <c:pt idx="5">
                  <c:v>12.21*</c:v>
                </c:pt>
                <c:pt idx="6">
                  <c:v>03.22</c:v>
                </c:pt>
              </c:strCache>
            </c:strRef>
          </c:cat>
          <c:val>
            <c:numRef>
              <c:f>'24'!$J$9:$P$9</c:f>
              <c:numCache>
                <c:formatCode>0%</c:formatCode>
                <c:ptCount val="7"/>
                <c:pt idx="0">
                  <c:v>5.1000000000000004E-3</c:v>
                </c:pt>
                <c:pt idx="1">
                  <c:v>5.0000000000000001E-3</c:v>
                </c:pt>
                <c:pt idx="2">
                  <c:v>4.7000000000000002E-3</c:v>
                </c:pt>
                <c:pt idx="3">
                  <c:v>4.4999999999999997E-3</c:v>
                </c:pt>
                <c:pt idx="4">
                  <c:v>4.4000000000000003E-3</c:v>
                </c:pt>
                <c:pt idx="5">
                  <c:v>5.3E-3</c:v>
                </c:pt>
                <c:pt idx="6">
                  <c:v>5.4999999999999997E-3</c:v>
                </c:pt>
              </c:numCache>
            </c:numRef>
          </c:val>
          <c:extLst xmlns:c15="http://schemas.microsoft.com/office/drawing/2012/chart">
            <c:ext xmlns:c16="http://schemas.microsoft.com/office/drawing/2014/chart" uri="{C3380CC4-5D6E-409C-BE32-E72D297353CC}">
              <c16:uniqueId val="{00000000-7EE4-4758-9973-9888246CE31A}"/>
            </c:ext>
          </c:extLst>
        </c:ser>
        <c:ser>
          <c:idx val="2"/>
          <c:order val="1"/>
          <c:tx>
            <c:strRef>
              <c:f>'24'!$I$11</c:f>
              <c:strCache>
                <c:ptCount val="1"/>
                <c:pt idx="0">
                  <c:v>Reserve capital</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'24'!$J$8:$P$8</c:f>
              <c:strCache>
                <c:ptCount val="7"/>
                <c:pt idx="0">
                  <c:v>12.19</c:v>
                </c:pt>
                <c:pt idx="1">
                  <c:v>12.20</c:v>
                </c:pt>
                <c:pt idx="2">
                  <c:v>03.21</c:v>
                </c:pt>
                <c:pt idx="3">
                  <c:v>06.21</c:v>
                </c:pt>
                <c:pt idx="4">
                  <c:v>09.21</c:v>
                </c:pt>
                <c:pt idx="5">
                  <c:v>12.21*</c:v>
                </c:pt>
                <c:pt idx="6">
                  <c:v>03.22</c:v>
                </c:pt>
              </c:strCache>
            </c:strRef>
          </c:cat>
          <c:val>
            <c:numRef>
              <c:f>'24'!$J$11:$P$11</c:f>
              <c:numCache>
                <c:formatCode>0%</c:formatCode>
                <c:ptCount val="7"/>
                <c:pt idx="0">
                  <c:v>0.22500000000000001</c:v>
                </c:pt>
                <c:pt idx="1">
                  <c:v>0.24790000000000001</c:v>
                </c:pt>
                <c:pt idx="2">
                  <c:v>0.2374</c:v>
                </c:pt>
                <c:pt idx="3">
                  <c:v>0.23269999999999999</c:v>
                </c:pt>
                <c:pt idx="4">
                  <c:v>0.22889999999999999</c:v>
                </c:pt>
                <c:pt idx="5">
                  <c:v>0.2281</c:v>
                </c:pt>
                <c:pt idx="6">
                  <c:v>0.23960000000000001</c:v>
                </c:pt>
              </c:numCache>
            </c:numRef>
          </c:val>
          <c:extLst>
            <c:ext xmlns:c16="http://schemas.microsoft.com/office/drawing/2014/chart" uri="{C3380CC4-5D6E-409C-BE32-E72D297353CC}">
              <c16:uniqueId val="{00000001-7EE4-4758-9973-9888246CE31A}"/>
            </c:ext>
          </c:extLst>
        </c:ser>
        <c:ser>
          <c:idx val="3"/>
          <c:order val="2"/>
          <c:tx>
            <c:strRef>
              <c:f>'24'!$I$12</c:f>
              <c:strCache>
                <c:ptCount val="1"/>
                <c:pt idx="0">
                  <c:v>Accumulated profit / loss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12.19</c:v>
                </c:pt>
                <c:pt idx="1">
                  <c:v>12.20</c:v>
                </c:pt>
                <c:pt idx="2">
                  <c:v>03.21</c:v>
                </c:pt>
                <c:pt idx="3">
                  <c:v>06.21</c:v>
                </c:pt>
                <c:pt idx="4">
                  <c:v>09.21</c:v>
                </c:pt>
                <c:pt idx="5">
                  <c:v>12.21*</c:v>
                </c:pt>
                <c:pt idx="6">
                  <c:v>03.22</c:v>
                </c:pt>
              </c:strCache>
            </c:strRef>
          </c:cat>
          <c:val>
            <c:numRef>
              <c:f>'24'!$J$12:$P$12</c:f>
              <c:numCache>
                <c:formatCode>0%</c:formatCode>
                <c:ptCount val="7"/>
                <c:pt idx="0">
                  <c:v>4.3299999999999998E-2</c:v>
                </c:pt>
                <c:pt idx="1">
                  <c:v>-9.64E-2</c:v>
                </c:pt>
                <c:pt idx="2">
                  <c:v>6.0299999999999999E-2</c:v>
                </c:pt>
                <c:pt idx="3">
                  <c:v>6.4699999999999994E-2</c:v>
                </c:pt>
                <c:pt idx="4">
                  <c:v>7.2099999999999997E-2</c:v>
                </c:pt>
                <c:pt idx="5">
                  <c:v>1.66E-2</c:v>
                </c:pt>
                <c:pt idx="6">
                  <c:v>2.0400000000000001E-2</c:v>
                </c:pt>
              </c:numCache>
            </c:numRef>
          </c:val>
          <c:extLst>
            <c:ext xmlns:c16="http://schemas.microsoft.com/office/drawing/2014/chart" uri="{C3380CC4-5D6E-409C-BE32-E72D297353CC}">
              <c16:uniqueId val="{00000002-7EE4-4758-9973-9888246CE31A}"/>
            </c:ext>
          </c:extLst>
        </c:ser>
        <c:ser>
          <c:idx val="4"/>
          <c:order val="3"/>
          <c:tx>
            <c:strRef>
              <c:f>'24'!$I$10</c:f>
              <c:strCache>
                <c:ptCount val="1"/>
                <c:pt idx="0">
                  <c:v>Add. repayable contributions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'24'!$J$8:$P$8</c:f>
              <c:strCache>
                <c:ptCount val="7"/>
                <c:pt idx="0">
                  <c:v>12.19</c:v>
                </c:pt>
                <c:pt idx="1">
                  <c:v>12.20</c:v>
                </c:pt>
                <c:pt idx="2">
                  <c:v>03.21</c:v>
                </c:pt>
                <c:pt idx="3">
                  <c:v>06.21</c:v>
                </c:pt>
                <c:pt idx="4">
                  <c:v>09.21</c:v>
                </c:pt>
                <c:pt idx="5">
                  <c:v>12.21*</c:v>
                </c:pt>
                <c:pt idx="6">
                  <c:v>03.22</c:v>
                </c:pt>
              </c:strCache>
            </c:strRef>
          </c:cat>
          <c:val>
            <c:numRef>
              <c:f>'24'!$J$10:$P$10</c:f>
              <c:numCache>
                <c:formatCode>0%</c:formatCode>
                <c:ptCount val="7"/>
                <c:pt idx="0">
                  <c:v>0.16089999999999999</c:v>
                </c:pt>
                <c:pt idx="1">
                  <c:v>0.1336</c:v>
                </c:pt>
                <c:pt idx="2">
                  <c:v>0.1331</c:v>
                </c:pt>
                <c:pt idx="3">
                  <c:v>0.12130000000000001</c:v>
                </c:pt>
                <c:pt idx="4">
                  <c:v>0.1132</c:v>
                </c:pt>
                <c:pt idx="5">
                  <c:v>0.13</c:v>
                </c:pt>
                <c:pt idx="6">
                  <c:v>0.11840000000000001</c:v>
                </c:pt>
              </c:numCache>
            </c:numRef>
          </c:val>
          <c:extLst>
            <c:ext xmlns:c16="http://schemas.microsoft.com/office/drawing/2014/chart" uri="{C3380CC4-5D6E-409C-BE32-E72D297353CC}">
              <c16:uniqueId val="{00000003-7EE4-4758-9973-9888246CE31A}"/>
            </c:ext>
          </c:extLst>
        </c:ser>
        <c:ser>
          <c:idx val="5"/>
          <c:order val="4"/>
          <c:tx>
            <c:strRef>
              <c:f>'24'!$I$13</c:f>
              <c:strCache>
                <c:ptCount val="1"/>
                <c:pt idx="0">
                  <c:v>Deposits </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'24'!$J$8:$P$8</c:f>
              <c:strCache>
                <c:ptCount val="7"/>
                <c:pt idx="0">
                  <c:v>12.19</c:v>
                </c:pt>
                <c:pt idx="1">
                  <c:v>12.20</c:v>
                </c:pt>
                <c:pt idx="2">
                  <c:v>03.21</c:v>
                </c:pt>
                <c:pt idx="3">
                  <c:v>06.21</c:v>
                </c:pt>
                <c:pt idx="4">
                  <c:v>09.21</c:v>
                </c:pt>
                <c:pt idx="5">
                  <c:v>12.21*</c:v>
                </c:pt>
                <c:pt idx="6">
                  <c:v>03.22</c:v>
                </c:pt>
              </c:strCache>
            </c:strRef>
          </c:cat>
          <c:val>
            <c:numRef>
              <c:f>'24'!$J$13:$P$13</c:f>
              <c:numCache>
                <c:formatCode>0%</c:formatCode>
                <c:ptCount val="7"/>
                <c:pt idx="0">
                  <c:v>0.504</c:v>
                </c:pt>
                <c:pt idx="1">
                  <c:v>0.65600000000000003</c:v>
                </c:pt>
                <c:pt idx="2">
                  <c:v>0.51870000000000005</c:v>
                </c:pt>
                <c:pt idx="3">
                  <c:v>0.51359999999999995</c:v>
                </c:pt>
                <c:pt idx="4">
                  <c:v>0.51670000000000005</c:v>
                </c:pt>
                <c:pt idx="5">
                  <c:v>0.54300000000000004</c:v>
                </c:pt>
                <c:pt idx="6">
                  <c:v>0.53939999999999999</c:v>
                </c:pt>
              </c:numCache>
            </c:numRef>
          </c:val>
          <c:extLst>
            <c:ext xmlns:c16="http://schemas.microsoft.com/office/drawing/2014/chart" uri="{C3380CC4-5D6E-409C-BE32-E72D297353CC}">
              <c16:uniqueId val="{00000004-7EE4-4758-9973-9888246CE31A}"/>
            </c:ext>
          </c:extLst>
        </c:ser>
        <c:ser>
          <c:idx val="6"/>
          <c:order val="5"/>
          <c:tx>
            <c:strRef>
              <c:f>'24'!$I$14</c:f>
              <c:strCache>
                <c:ptCount val="1"/>
                <c:pt idx="0">
                  <c:v>Funds of UCU, CU, banks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12.19</c:v>
                </c:pt>
                <c:pt idx="1">
                  <c:v>12.20</c:v>
                </c:pt>
                <c:pt idx="2">
                  <c:v>03.21</c:v>
                </c:pt>
                <c:pt idx="3">
                  <c:v>06.21</c:v>
                </c:pt>
                <c:pt idx="4">
                  <c:v>09.21</c:v>
                </c:pt>
                <c:pt idx="5">
                  <c:v>12.21*</c:v>
                </c:pt>
                <c:pt idx="6">
                  <c:v>03.22</c:v>
                </c:pt>
              </c:strCache>
            </c:strRef>
          </c:cat>
          <c:val>
            <c:numRef>
              <c:f>'24'!$J$14:$P$14</c:f>
              <c:numCache>
                <c:formatCode>0%</c:formatCode>
                <c:ptCount val="7"/>
                <c:pt idx="0">
                  <c:v>1.7000000000000001E-2</c:v>
                </c:pt>
                <c:pt idx="1">
                  <c:v>7.9000000000000008E-3</c:v>
                </c:pt>
                <c:pt idx="2">
                  <c:v>9.1999999999999998E-3</c:v>
                </c:pt>
                <c:pt idx="3">
                  <c:v>1.89E-2</c:v>
                </c:pt>
                <c:pt idx="4">
                  <c:v>2.2100000000000002E-2</c:v>
                </c:pt>
                <c:pt idx="5">
                  <c:v>0.03</c:v>
                </c:pt>
                <c:pt idx="6">
                  <c:v>2.2100000000000002E-2</c:v>
                </c:pt>
              </c:numCache>
            </c:numRef>
          </c:val>
          <c:extLst>
            <c:ext xmlns:c16="http://schemas.microsoft.com/office/drawing/2014/chart" uri="{C3380CC4-5D6E-409C-BE32-E72D297353CC}">
              <c16:uniqueId val="{00000005-7EE4-4758-9973-9888246CE31A}"/>
            </c:ext>
          </c:extLst>
        </c:ser>
        <c:ser>
          <c:idx val="7"/>
          <c:order val="6"/>
          <c:tx>
            <c:strRef>
              <c:f>'24'!$I$15</c:f>
              <c:strCache>
                <c:ptCount val="1"/>
                <c:pt idx="0">
                  <c:v>Other liabilities</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12.19</c:v>
                </c:pt>
                <c:pt idx="1">
                  <c:v>12.20</c:v>
                </c:pt>
                <c:pt idx="2">
                  <c:v>03.21</c:v>
                </c:pt>
                <c:pt idx="3">
                  <c:v>06.21</c:v>
                </c:pt>
                <c:pt idx="4">
                  <c:v>09.21</c:v>
                </c:pt>
                <c:pt idx="5">
                  <c:v>12.21*</c:v>
                </c:pt>
                <c:pt idx="6">
                  <c:v>03.22</c:v>
                </c:pt>
              </c:strCache>
            </c:strRef>
          </c:cat>
          <c:val>
            <c:numRef>
              <c:f>'24'!$J$15:$P$15</c:f>
              <c:numCache>
                <c:formatCode>0%</c:formatCode>
                <c:ptCount val="7"/>
                <c:pt idx="0">
                  <c:v>4.2700000000000002E-2</c:v>
                </c:pt>
                <c:pt idx="1">
                  <c:v>4.3499999999999997E-2</c:v>
                </c:pt>
                <c:pt idx="2">
                  <c:v>3.4200000000000001E-2</c:v>
                </c:pt>
                <c:pt idx="3">
                  <c:v>4.1700000000000001E-2</c:v>
                </c:pt>
                <c:pt idx="4">
                  <c:v>3.9699999999999999E-2</c:v>
                </c:pt>
                <c:pt idx="5">
                  <c:v>0.05</c:v>
                </c:pt>
                <c:pt idx="6">
                  <c:v>5.1299999999999998E-2</c:v>
                </c:pt>
              </c:numCache>
            </c:numRef>
          </c:val>
          <c:extLst>
            <c:ext xmlns:c16="http://schemas.microsoft.com/office/drawing/2014/chart" uri="{C3380CC4-5D6E-409C-BE32-E72D297353CC}">
              <c16:uniqueId val="{00000006-7EE4-4758-9973-9888246CE31A}"/>
            </c:ext>
          </c:extLst>
        </c:ser>
        <c:dLbls>
          <c:dLblPos val="ctr"/>
          <c:showLegendKey val="0"/>
          <c:showVal val="1"/>
          <c:showCatName val="0"/>
          <c:showSerName val="0"/>
          <c:showPercent val="0"/>
          <c:showBubbleSize val="0"/>
        </c:dLbls>
        <c:gapWidth val="50"/>
        <c:overlap val="100"/>
        <c:axId val="1618191648"/>
        <c:axId val="1618182912"/>
        <c:extLst/>
      </c:barChart>
      <c:catAx>
        <c:axId val="16181916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82912"/>
        <c:crossesAt val="-0.2"/>
        <c:auto val="1"/>
        <c:lblAlgn val="ctr"/>
        <c:lblOffset val="100"/>
        <c:noMultiLvlLbl val="0"/>
      </c:catAx>
      <c:valAx>
        <c:axId val="1618182912"/>
        <c:scaling>
          <c:orientation val="minMax"/>
          <c:max val="1.2"/>
          <c:min val="-0.2"/>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9164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7018981481481485"/>
          <c:w val="1"/>
          <c:h val="0.2298101851851851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285831064176E-2"/>
          <c:y val="4.0131929852068891E-2"/>
          <c:w val="0.83236065942251392"/>
          <c:h val="0.6253467592592592"/>
        </c:manualLayout>
      </c:layout>
      <c:barChart>
        <c:barDir val="col"/>
        <c:grouping val="stacked"/>
        <c:varyColors val="0"/>
        <c:ser>
          <c:idx val="0"/>
          <c:order val="0"/>
          <c:tx>
            <c:strRef>
              <c:f>'25'!$F$10</c:f>
              <c:strCache>
                <c:ptCount val="1"/>
                <c:pt idx="0">
                  <c:v>Чисті процентні доходи за операц. з членами КС</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'25'!$H$9:$Y$9</c:f>
              <c:strCache>
                <c:ptCount val="17"/>
                <c:pt idx="0">
                  <c:v>І.20</c:v>
                </c:pt>
                <c:pt idx="2">
                  <c:v>ІІ.20</c:v>
                </c:pt>
                <c:pt idx="4">
                  <c:v>ІІІ.20</c:v>
                </c:pt>
                <c:pt idx="6">
                  <c:v>ІV.20</c:v>
                </c:pt>
                <c:pt idx="8">
                  <c:v>І.21</c:v>
                </c:pt>
                <c:pt idx="10">
                  <c:v>ІІ.21</c:v>
                </c:pt>
                <c:pt idx="12">
                  <c:v>ІІІ.21</c:v>
                </c:pt>
                <c:pt idx="14">
                  <c:v>ІV.21</c:v>
                </c:pt>
                <c:pt idx="16">
                  <c:v>І.22</c:v>
                </c:pt>
              </c:strCache>
            </c:strRef>
          </c:cat>
          <c:val>
            <c:numRef>
              <c:f>'25'!$H$10:$Y$10</c:f>
              <c:numCache>
                <c:formatCode>#\ ##0.0</c:formatCode>
                <c:ptCount val="18"/>
                <c:pt idx="0">
                  <c:v>129.9</c:v>
                </c:pt>
                <c:pt idx="2">
                  <c:v>295.3</c:v>
                </c:pt>
                <c:pt idx="4">
                  <c:v>433.1</c:v>
                </c:pt>
                <c:pt idx="6">
                  <c:v>574.4</c:v>
                </c:pt>
                <c:pt idx="8">
                  <c:v>99.3</c:v>
                </c:pt>
                <c:pt idx="10">
                  <c:v>210.4</c:v>
                </c:pt>
                <c:pt idx="12">
                  <c:v>326.5</c:v>
                </c:pt>
                <c:pt idx="14">
                  <c:v>445.8</c:v>
                </c:pt>
                <c:pt idx="16">
                  <c:v>111.4</c:v>
                </c:pt>
              </c:numCache>
            </c:numRef>
          </c:val>
          <c:extLst>
            <c:ext xmlns:c16="http://schemas.microsoft.com/office/drawing/2014/chart" uri="{C3380CC4-5D6E-409C-BE32-E72D297353CC}">
              <c16:uniqueId val="{00000000-0127-4FD6-A6A8-13BA3020590A}"/>
            </c:ext>
          </c:extLst>
        </c:ser>
        <c:ser>
          <c:idx val="1"/>
          <c:order val="1"/>
          <c:tx>
            <c:strRef>
              <c:f>'25'!$F$11</c:f>
              <c:strCache>
                <c:ptCount val="1"/>
                <c:pt idx="0">
                  <c:v>Чисті процентні доходи за операц. з членами КС*</c:v>
                </c:pt>
              </c:strCache>
            </c:strRef>
          </c:tx>
          <c:spPr>
            <a:solidFill>
              <a:srgbClr val="8C969B"/>
            </a:solidFill>
            <a:ln>
              <a:noFill/>
            </a:ln>
            <a:effectLst/>
          </c:spPr>
          <c:invertIfNegative val="0"/>
          <c:cat>
            <c:strRef>
              <c:f>'25'!$H$9:$Y$9</c:f>
              <c:strCache>
                <c:ptCount val="17"/>
                <c:pt idx="0">
                  <c:v>І.20</c:v>
                </c:pt>
                <c:pt idx="2">
                  <c:v>ІІ.20</c:v>
                </c:pt>
                <c:pt idx="4">
                  <c:v>ІІІ.20</c:v>
                </c:pt>
                <c:pt idx="6">
                  <c:v>ІV.20</c:v>
                </c:pt>
                <c:pt idx="8">
                  <c:v>І.21</c:v>
                </c:pt>
                <c:pt idx="10">
                  <c:v>ІІ.21</c:v>
                </c:pt>
                <c:pt idx="12">
                  <c:v>ІІІ.21</c:v>
                </c:pt>
                <c:pt idx="14">
                  <c:v>ІV.21</c:v>
                </c:pt>
                <c:pt idx="16">
                  <c:v>І.22</c:v>
                </c:pt>
              </c:strCache>
            </c:strRef>
          </c:cat>
          <c:val>
            <c:numRef>
              <c:f>'25'!$H$11:$Y$11</c:f>
              <c:numCache>
                <c:formatCode>#\ ##0.0</c:formatCode>
                <c:ptCount val="18"/>
                <c:pt idx="4">
                  <c:v>0</c:v>
                </c:pt>
                <c:pt idx="6">
                  <c:v>0</c:v>
                </c:pt>
                <c:pt idx="8">
                  <c:v>36.5</c:v>
                </c:pt>
                <c:pt idx="10">
                  <c:v>75.3</c:v>
                </c:pt>
                <c:pt idx="12">
                  <c:v>118.4</c:v>
                </c:pt>
                <c:pt idx="14">
                  <c:v>123</c:v>
                </c:pt>
              </c:numCache>
            </c:numRef>
          </c:val>
          <c:extLst>
            <c:ext xmlns:c16="http://schemas.microsoft.com/office/drawing/2014/chart" uri="{C3380CC4-5D6E-409C-BE32-E72D297353CC}">
              <c16:uniqueId val="{00000001-0127-4FD6-A6A8-13BA3020590A}"/>
            </c:ext>
          </c:extLst>
        </c:ser>
        <c:ser>
          <c:idx val="2"/>
          <c:order val="2"/>
          <c:tx>
            <c:strRef>
              <c:f>'25'!$F$12</c:f>
              <c:strCache>
                <c:ptCount val="1"/>
                <c:pt idx="0">
                  <c:v>Приріст резервів забезпечення покриття втрат</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'25'!$H$9:$Y$9</c:f>
              <c:strCache>
                <c:ptCount val="17"/>
                <c:pt idx="0">
                  <c:v>І.20</c:v>
                </c:pt>
                <c:pt idx="2">
                  <c:v>ІІ.20</c:v>
                </c:pt>
                <c:pt idx="4">
                  <c:v>ІІІ.20</c:v>
                </c:pt>
                <c:pt idx="6">
                  <c:v>ІV.20</c:v>
                </c:pt>
                <c:pt idx="8">
                  <c:v>І.21</c:v>
                </c:pt>
                <c:pt idx="10">
                  <c:v>ІІ.21</c:v>
                </c:pt>
                <c:pt idx="12">
                  <c:v>ІІІ.21</c:v>
                </c:pt>
                <c:pt idx="14">
                  <c:v>ІV.21</c:v>
                </c:pt>
                <c:pt idx="16">
                  <c:v>І.22</c:v>
                </c:pt>
              </c:strCache>
            </c:strRef>
          </c:cat>
          <c:val>
            <c:numRef>
              <c:f>'25'!$H$12:$Y$12</c:f>
              <c:numCache>
                <c:formatCode>#\ ##0.0</c:formatCode>
                <c:ptCount val="18"/>
                <c:pt idx="0">
                  <c:v>-72.2</c:v>
                </c:pt>
                <c:pt idx="2">
                  <c:v>-57.9</c:v>
                </c:pt>
                <c:pt idx="4">
                  <c:v>-78.5</c:v>
                </c:pt>
                <c:pt idx="6">
                  <c:v>-431.5</c:v>
                </c:pt>
                <c:pt idx="8">
                  <c:v>-18</c:v>
                </c:pt>
                <c:pt idx="10">
                  <c:v>-27.6</c:v>
                </c:pt>
                <c:pt idx="12">
                  <c:v>-48.7</c:v>
                </c:pt>
                <c:pt idx="14">
                  <c:v>-49.8</c:v>
                </c:pt>
                <c:pt idx="16">
                  <c:v>-21.5</c:v>
                </c:pt>
              </c:numCache>
            </c:numRef>
          </c:val>
          <c:extLst>
            <c:ext xmlns:c16="http://schemas.microsoft.com/office/drawing/2014/chart" uri="{C3380CC4-5D6E-409C-BE32-E72D297353CC}">
              <c16:uniqueId val="{00000002-0127-4FD6-A6A8-13BA3020590A}"/>
            </c:ext>
          </c:extLst>
        </c:ser>
        <c:ser>
          <c:idx val="3"/>
          <c:order val="3"/>
          <c:tx>
            <c:strRef>
              <c:f>'25'!$F$13</c:f>
              <c:strCache>
                <c:ptCount val="1"/>
                <c:pt idx="0">
                  <c:v>Чистий фінансовий результат</c:v>
                </c:pt>
              </c:strCache>
            </c:strRef>
          </c:tx>
          <c:spPr>
            <a:solidFill>
              <a:srgbClr val="DC4B64"/>
            </a:solidFill>
            <a:ln>
              <a:noFill/>
            </a:ln>
            <a:effectLst/>
          </c:spPr>
          <c:invertIfNegative val="0"/>
          <c:cat>
            <c:strRef>
              <c:f>'25'!$H$9:$Y$9</c:f>
              <c:strCache>
                <c:ptCount val="17"/>
                <c:pt idx="0">
                  <c:v>І.20</c:v>
                </c:pt>
                <c:pt idx="2">
                  <c:v>ІІ.20</c:v>
                </c:pt>
                <c:pt idx="4">
                  <c:v>ІІІ.20</c:v>
                </c:pt>
                <c:pt idx="6">
                  <c:v>ІV.20</c:v>
                </c:pt>
                <c:pt idx="8">
                  <c:v>І.21</c:v>
                </c:pt>
                <c:pt idx="10">
                  <c:v>ІІ.21</c:v>
                </c:pt>
                <c:pt idx="12">
                  <c:v>ІІІ.21</c:v>
                </c:pt>
                <c:pt idx="14">
                  <c:v>ІV.21</c:v>
                </c:pt>
                <c:pt idx="16">
                  <c:v>І.22</c:v>
                </c:pt>
              </c:strCache>
            </c:strRef>
          </c:cat>
          <c:val>
            <c:numRef>
              <c:f>'25'!$H$13:$Y$13</c:f>
              <c:numCache>
                <c:formatCode>#\ ##0.0</c:formatCode>
                <c:ptCount val="18"/>
                <c:pt idx="1">
                  <c:v>-50.3</c:v>
                </c:pt>
                <c:pt idx="3">
                  <c:v>19.600000000000001</c:v>
                </c:pt>
                <c:pt idx="5">
                  <c:v>19.399999999999999</c:v>
                </c:pt>
                <c:pt idx="7">
                  <c:v>-327.2</c:v>
                </c:pt>
                <c:pt idx="9">
                  <c:v>7</c:v>
                </c:pt>
                <c:pt idx="11">
                  <c:v>21.7</c:v>
                </c:pt>
                <c:pt idx="13">
                  <c:v>25.3</c:v>
                </c:pt>
                <c:pt idx="15">
                  <c:v>18.8</c:v>
                </c:pt>
                <c:pt idx="17">
                  <c:v>5.6</c:v>
                </c:pt>
              </c:numCache>
            </c:numRef>
          </c:val>
          <c:extLst>
            <c:ext xmlns:c16="http://schemas.microsoft.com/office/drawing/2014/chart" uri="{C3380CC4-5D6E-409C-BE32-E72D297353CC}">
              <c16:uniqueId val="{00000003-0127-4FD6-A6A8-13BA3020590A}"/>
            </c:ext>
          </c:extLst>
        </c:ser>
        <c:ser>
          <c:idx val="5"/>
          <c:order val="5"/>
          <c:tx>
            <c:strRef>
              <c:f>'25'!$F$14</c:f>
              <c:strCache>
                <c:ptCount val="1"/>
                <c:pt idx="0">
                  <c:v>Чистий фінансовий результат*</c:v>
                </c:pt>
              </c:strCache>
            </c:strRef>
          </c:tx>
          <c:spPr>
            <a:solidFill>
              <a:srgbClr val="505050"/>
            </a:solidFill>
            <a:ln w="25400">
              <a:noFill/>
            </a:ln>
            <a:effectLst/>
          </c:spPr>
          <c:invertIfNegative val="0"/>
          <c:cat>
            <c:strRef>
              <c:f>'25'!$H$9:$Y$9</c:f>
              <c:strCache>
                <c:ptCount val="17"/>
                <c:pt idx="0">
                  <c:v>І.20</c:v>
                </c:pt>
                <c:pt idx="2">
                  <c:v>ІІ.20</c:v>
                </c:pt>
                <c:pt idx="4">
                  <c:v>ІІІ.20</c:v>
                </c:pt>
                <c:pt idx="6">
                  <c:v>ІV.20</c:v>
                </c:pt>
                <c:pt idx="8">
                  <c:v>І.21</c:v>
                </c:pt>
                <c:pt idx="10">
                  <c:v>ІІ.21</c:v>
                </c:pt>
                <c:pt idx="12">
                  <c:v>ІІІ.21</c:v>
                </c:pt>
                <c:pt idx="14">
                  <c:v>ІV.21</c:v>
                </c:pt>
                <c:pt idx="16">
                  <c:v>І.22</c:v>
                </c:pt>
              </c:strCache>
            </c:strRef>
          </c:cat>
          <c:val>
            <c:numRef>
              <c:f>'25'!$H$14:$Y$14</c:f>
              <c:numCache>
                <c:formatCode>#\ ##0.0</c:formatCode>
                <c:ptCount val="18"/>
                <c:pt idx="9">
                  <c:v>3</c:v>
                </c:pt>
                <c:pt idx="11">
                  <c:v>10</c:v>
                </c:pt>
                <c:pt idx="13">
                  <c:v>25.5</c:v>
                </c:pt>
                <c:pt idx="15">
                  <c:v>22.3</c:v>
                </c:pt>
              </c:numCache>
            </c:numRef>
          </c:val>
          <c:extLst>
            <c:ext xmlns:c16="http://schemas.microsoft.com/office/drawing/2014/chart" uri="{C3380CC4-5D6E-409C-BE32-E72D297353CC}">
              <c16:uniqueId val="{00000004-0127-4FD6-A6A8-13BA3020590A}"/>
            </c:ext>
          </c:extLst>
        </c:ser>
        <c:dLbls>
          <c:showLegendKey val="0"/>
          <c:showVal val="0"/>
          <c:showCatName val="0"/>
          <c:showSerName val="0"/>
          <c:showPercent val="0"/>
          <c:showBubbleSize val="0"/>
        </c:dLbls>
        <c:gapWidth val="50"/>
        <c:overlap val="100"/>
        <c:axId val="413660831"/>
        <c:axId val="413668735"/>
        <c:extLst>
          <c:ext xmlns:c15="http://schemas.microsoft.com/office/drawing/2012/chart" uri="{02D57815-91ED-43cb-92C2-25804820EDAC}">
            <c15:filteredBarSeries>
              <c15:ser>
                <c:idx val="4"/>
                <c:order val="4"/>
                <c:tx>
                  <c:strRef>
                    <c:extLst>
                      <c:ext uri="{02D57815-91ED-43cb-92C2-25804820EDAC}">
                        <c15:formulaRef>
                          <c15:sqref>'25'!$F$12</c15:sqref>
                        </c15:formulaRef>
                      </c:ext>
                    </c:extLst>
                    <c:strCache>
                      <c:ptCount val="1"/>
                      <c:pt idx="0">
                        <c:v>Приріст резервів забезпечення покриття втрат</c:v>
                      </c:pt>
                    </c:strCache>
                  </c:strRef>
                </c:tx>
                <c:spPr>
                  <a:solidFill>
                    <a:schemeClr val="accent5"/>
                  </a:solidFill>
                  <a:ln w="25400">
                    <a:noFill/>
                  </a:ln>
                  <a:effectLst/>
                </c:spPr>
                <c:invertIfNegative val="0"/>
                <c:cat>
                  <c:strRef>
                    <c:extLst>
                      <c:ext uri="{02D57815-91ED-43cb-92C2-25804820EDAC}">
                        <c15:formulaRef>
                          <c15:sqref>'25'!$H$9:$Y$9</c15:sqref>
                        </c15:formulaRef>
                      </c:ext>
                    </c:extLst>
                    <c:strCache>
                      <c:ptCount val="17"/>
                      <c:pt idx="0">
                        <c:v>І.20</c:v>
                      </c:pt>
                      <c:pt idx="2">
                        <c:v>ІІ.20</c:v>
                      </c:pt>
                      <c:pt idx="4">
                        <c:v>ІІІ.20</c:v>
                      </c:pt>
                      <c:pt idx="6">
                        <c:v>ІV.20</c:v>
                      </c:pt>
                      <c:pt idx="8">
                        <c:v>І.21</c:v>
                      </c:pt>
                      <c:pt idx="10">
                        <c:v>ІІ.21</c:v>
                      </c:pt>
                      <c:pt idx="12">
                        <c:v>ІІІ.21</c:v>
                      </c:pt>
                      <c:pt idx="14">
                        <c:v>ІV.21</c:v>
                      </c:pt>
                      <c:pt idx="16">
                        <c:v>І.22</c:v>
                      </c:pt>
                    </c:strCache>
                  </c:strRef>
                </c:cat>
                <c:val>
                  <c:numRef>
                    <c:extLst>
                      <c:ext uri="{02D57815-91ED-43cb-92C2-25804820EDAC}">
                        <c15:formulaRef>
                          <c15:sqref>'25'!$H$11:$X$11</c15:sqref>
                        </c15:formulaRef>
                      </c:ext>
                    </c:extLst>
                    <c:numCache>
                      <c:formatCode>#\ ##0.0</c:formatCode>
                      <c:ptCount val="17"/>
                      <c:pt idx="4">
                        <c:v>0</c:v>
                      </c:pt>
                      <c:pt idx="6">
                        <c:v>0</c:v>
                      </c:pt>
                      <c:pt idx="8">
                        <c:v>36.5</c:v>
                      </c:pt>
                      <c:pt idx="10">
                        <c:v>75.3</c:v>
                      </c:pt>
                      <c:pt idx="12">
                        <c:v>118.4</c:v>
                      </c:pt>
                      <c:pt idx="14">
                        <c:v>123</c:v>
                      </c:pt>
                    </c:numCache>
                  </c:numRef>
                </c:val>
                <c:extLst>
                  <c:ext xmlns:c16="http://schemas.microsoft.com/office/drawing/2014/chart" uri="{C3380CC4-5D6E-409C-BE32-E72D297353CC}">
                    <c16:uniqueId val="{00000006-0127-4FD6-A6A8-13BA3020590A}"/>
                  </c:ext>
                </c:extLst>
              </c15:ser>
            </c15:filteredBarSeries>
          </c:ext>
        </c:extLst>
      </c:barChart>
      <c:scatterChart>
        <c:scatterStyle val="lineMarker"/>
        <c:varyColors val="0"/>
        <c:ser>
          <c:idx val="6"/>
          <c:order val="6"/>
          <c:tx>
            <c:strRef>
              <c:f>'25'!$F$15</c:f>
              <c:strCache>
                <c:ptCount val="1"/>
                <c:pt idx="0">
                  <c:v>CIR, % (п. ш.)</c:v>
                </c:pt>
              </c:strCache>
            </c:strRef>
          </c:tx>
          <c:spPr>
            <a:ln w="25400" cap="rnd">
              <a:noFill/>
              <a:round/>
            </a:ln>
            <a:effectLst/>
          </c:spPr>
          <c:marker>
            <c:symbol val="diamond"/>
            <c:size val="7"/>
            <c:spPr>
              <a:solidFill>
                <a:srgbClr val="7D0532"/>
              </a:solidFill>
              <a:ln w="9525">
                <a:noFill/>
              </a:ln>
              <a:effectLst/>
            </c:spPr>
          </c:marker>
          <c:xVal>
            <c:strRef>
              <c:f>'25'!$H$9:$Y$9</c:f>
              <c:strCache>
                <c:ptCount val="17"/>
                <c:pt idx="0">
                  <c:v>І.20</c:v>
                </c:pt>
                <c:pt idx="2">
                  <c:v>ІІ.20</c:v>
                </c:pt>
                <c:pt idx="4">
                  <c:v>ІІІ.20</c:v>
                </c:pt>
                <c:pt idx="6">
                  <c:v>ІV.20</c:v>
                </c:pt>
                <c:pt idx="8">
                  <c:v>І.21</c:v>
                </c:pt>
                <c:pt idx="10">
                  <c:v>ІІ.21</c:v>
                </c:pt>
                <c:pt idx="12">
                  <c:v>ІІІ.21</c:v>
                </c:pt>
                <c:pt idx="14">
                  <c:v>ІV.21</c:v>
                </c:pt>
                <c:pt idx="16">
                  <c:v>І.22</c:v>
                </c:pt>
              </c:strCache>
            </c:strRef>
          </c:xVal>
          <c:yVal>
            <c:numRef>
              <c:f>'25'!$H$15:$Y$15</c:f>
              <c:numCache>
                <c:formatCode>0%</c:formatCode>
                <c:ptCount val="18"/>
                <c:pt idx="0">
                  <c:v>0.86899999999999999</c:v>
                </c:pt>
                <c:pt idx="2">
                  <c:v>0.72799999999999998</c:v>
                </c:pt>
                <c:pt idx="4">
                  <c:v>0.75800000000000001</c:v>
                </c:pt>
                <c:pt idx="6">
                  <c:v>0.81299999999999994</c:v>
                </c:pt>
                <c:pt idx="8">
                  <c:v>0.82199999999999995</c:v>
                </c:pt>
                <c:pt idx="10">
                  <c:v>0.82199999999999995</c:v>
                </c:pt>
                <c:pt idx="12">
                  <c:v>0.80600000000000005</c:v>
                </c:pt>
                <c:pt idx="14">
                  <c:v>0.878</c:v>
                </c:pt>
                <c:pt idx="16">
                  <c:v>0.75900000000000001</c:v>
                </c:pt>
              </c:numCache>
            </c:numRef>
          </c:yVal>
          <c:smooth val="0"/>
          <c:extLst>
            <c:ext xmlns:c16="http://schemas.microsoft.com/office/drawing/2014/chart" uri="{C3380CC4-5D6E-409C-BE32-E72D297353CC}">
              <c16:uniqueId val="{00000005-0127-4FD6-A6A8-13BA3020590A}"/>
            </c:ext>
          </c:extLst>
        </c:ser>
        <c:dLbls>
          <c:showLegendKey val="0"/>
          <c:showVal val="0"/>
          <c:showCatName val="0"/>
          <c:showSerName val="0"/>
          <c:showPercent val="0"/>
          <c:showBubbleSize val="0"/>
        </c:dLbls>
        <c:axId val="1368221919"/>
        <c:axId val="1368241055"/>
      </c:scatterChart>
      <c:catAx>
        <c:axId val="413660831"/>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uk-UA"/>
          </a:p>
        </c:txPr>
        <c:crossAx val="413668735"/>
        <c:crosses val="autoZero"/>
        <c:auto val="1"/>
        <c:lblAlgn val="ctr"/>
        <c:lblOffset val="100"/>
        <c:noMultiLvlLbl val="0"/>
      </c:catAx>
      <c:valAx>
        <c:axId val="413668735"/>
        <c:scaling>
          <c:orientation val="minMax"/>
          <c:max val="750"/>
          <c:min val="-45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13660831"/>
        <c:crosses val="autoZero"/>
        <c:crossBetween val="between"/>
        <c:majorUnit val="150"/>
      </c:valAx>
      <c:valAx>
        <c:axId val="1368241055"/>
        <c:scaling>
          <c:orientation val="minMax"/>
          <c:max val="1"/>
          <c:min val="-0.60000000000000009"/>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368221919"/>
        <c:crosses val="max"/>
        <c:crossBetween val="midCat"/>
        <c:majorUnit val="0.2"/>
      </c:valAx>
      <c:valAx>
        <c:axId val="1368221919"/>
        <c:scaling>
          <c:orientation val="minMax"/>
        </c:scaling>
        <c:delete val="1"/>
        <c:axPos val="b"/>
        <c:numFmt formatCode="General" sourceLinked="1"/>
        <c:majorTickMark val="out"/>
        <c:minorTickMark val="none"/>
        <c:tickLblPos val="nextTo"/>
        <c:crossAx val="1368241055"/>
        <c:crosses val="autoZero"/>
        <c:crossBetween val="midCat"/>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365737739719842"/>
          <c:w val="0.99361941033786028"/>
          <c:h val="0.26342622602801585"/>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58490566037736E-2"/>
          <c:w val="0.96440397350993379"/>
          <c:h val="0.77830188679245282"/>
        </c:manualLayout>
      </c:layout>
      <c:lineChart>
        <c:grouping val="standard"/>
        <c:varyColors val="0"/>
        <c:ser>
          <c:idx val="0"/>
          <c:order val="0"/>
          <c:tx>
            <c:strRef>
              <c:f>'3'!$I$11</c:f>
              <c:strCache>
                <c:ptCount val="1"/>
                <c:pt idx="0">
                  <c:v>ЮО-лізингодавці</c:v>
                </c:pt>
              </c:strCache>
            </c:strRef>
          </c:tx>
          <c:spPr>
            <a:ln w="25400" cap="rnd" cmpd="sng">
              <a:solidFill>
                <a:schemeClr val="bg2"/>
              </a:solidFill>
              <a:prstDash val="solid"/>
              <a:round/>
            </a:ln>
            <a:effectLst/>
          </c:spPr>
          <c:marker>
            <c:symbol val="none"/>
          </c:marker>
          <c:cat>
            <c:numRef>
              <c:f>'3'!$J$10:$L$10</c:f>
              <c:numCache>
                <c:formatCode>m/d/yyyy</c:formatCode>
                <c:ptCount val="3"/>
                <c:pt idx="0">
                  <c:v>44469</c:v>
                </c:pt>
                <c:pt idx="1">
                  <c:v>44561</c:v>
                </c:pt>
                <c:pt idx="2">
                  <c:v>44651</c:v>
                </c:pt>
              </c:numCache>
            </c:numRef>
          </c:cat>
          <c:val>
            <c:numRef>
              <c:f>'3'!$J$11:$L$11</c:f>
              <c:numCache>
                <c:formatCode>0.0%</c:formatCode>
                <c:ptCount val="3"/>
                <c:pt idx="0">
                  <c:v>0.88319999999999999</c:v>
                </c:pt>
                <c:pt idx="1">
                  <c:v>0.71530000000000005</c:v>
                </c:pt>
                <c:pt idx="2">
                  <c:v>0.66359999999999997</c:v>
                </c:pt>
              </c:numCache>
            </c:numRef>
          </c:val>
          <c:smooth val="0"/>
          <c:extLst>
            <c:ext xmlns:c16="http://schemas.microsoft.com/office/drawing/2014/chart" uri="{C3380CC4-5D6E-409C-BE32-E72D297353CC}">
              <c16:uniqueId val="{00000000-7D88-46B6-B942-7A4359573D78}"/>
            </c:ext>
          </c:extLst>
        </c:ser>
        <c:ser>
          <c:idx val="1"/>
          <c:order val="1"/>
          <c:tx>
            <c:strRef>
              <c:f>'3'!$I$12</c:f>
              <c:strCache>
                <c:ptCount val="1"/>
                <c:pt idx="0">
                  <c:v>Ломбарди</c:v>
                </c:pt>
              </c:strCache>
            </c:strRef>
          </c:tx>
          <c:spPr>
            <a:ln w="25400" cap="rnd" cmpd="sng">
              <a:solidFill>
                <a:schemeClr val="accent4"/>
              </a:solidFill>
              <a:prstDash val="solid"/>
              <a:round/>
            </a:ln>
            <a:effectLst/>
          </c:spPr>
          <c:marker>
            <c:symbol val="none"/>
          </c:marker>
          <c:cat>
            <c:numRef>
              <c:f>'3'!$J$10:$L$10</c:f>
              <c:numCache>
                <c:formatCode>m/d/yyyy</c:formatCode>
                <c:ptCount val="3"/>
                <c:pt idx="0">
                  <c:v>44469</c:v>
                </c:pt>
                <c:pt idx="1">
                  <c:v>44561</c:v>
                </c:pt>
                <c:pt idx="2">
                  <c:v>44651</c:v>
                </c:pt>
              </c:numCache>
            </c:numRef>
          </c:cat>
          <c:val>
            <c:numRef>
              <c:f>'3'!$J$12:$L$12</c:f>
              <c:numCache>
                <c:formatCode>0.0%</c:formatCode>
                <c:ptCount val="3"/>
                <c:pt idx="0">
                  <c:v>0.73499999999999999</c:v>
                </c:pt>
                <c:pt idx="1">
                  <c:v>0.66669999999999996</c:v>
                </c:pt>
                <c:pt idx="2">
                  <c:v>0.67510000000000003</c:v>
                </c:pt>
              </c:numCache>
            </c:numRef>
          </c:val>
          <c:smooth val="0"/>
          <c:extLst>
            <c:ext xmlns:c16="http://schemas.microsoft.com/office/drawing/2014/chart" uri="{C3380CC4-5D6E-409C-BE32-E72D297353CC}">
              <c16:uniqueId val="{00000001-7D88-46B6-B942-7A4359573D78}"/>
            </c:ext>
          </c:extLst>
        </c:ser>
        <c:ser>
          <c:idx val="2"/>
          <c:order val="2"/>
          <c:tx>
            <c:strRef>
              <c:f>'3'!$I$13</c:f>
              <c:strCache>
                <c:ptCount val="1"/>
                <c:pt idx="0">
                  <c:v>Фінансові компанії</c:v>
                </c:pt>
              </c:strCache>
            </c:strRef>
          </c:tx>
          <c:spPr>
            <a:ln w="25400" cap="rnd" cmpd="sng">
              <a:solidFill>
                <a:schemeClr val="accent6"/>
              </a:solidFill>
              <a:prstDash val="solid"/>
              <a:round/>
            </a:ln>
            <a:effectLst/>
          </c:spPr>
          <c:marker>
            <c:symbol val="none"/>
          </c:marker>
          <c:cat>
            <c:numRef>
              <c:f>'3'!$J$10:$L$10</c:f>
              <c:numCache>
                <c:formatCode>m/d/yyyy</c:formatCode>
                <c:ptCount val="3"/>
                <c:pt idx="0">
                  <c:v>44469</c:v>
                </c:pt>
                <c:pt idx="1">
                  <c:v>44561</c:v>
                </c:pt>
                <c:pt idx="2">
                  <c:v>44651</c:v>
                </c:pt>
              </c:numCache>
            </c:numRef>
          </c:cat>
          <c:val>
            <c:numRef>
              <c:f>'3'!$J$13:$L$13</c:f>
              <c:numCache>
                <c:formatCode>0.0%</c:formatCode>
                <c:ptCount val="3"/>
                <c:pt idx="0">
                  <c:v>0.93200000000000005</c:v>
                </c:pt>
                <c:pt idx="1">
                  <c:v>0.83950000000000002</c:v>
                </c:pt>
                <c:pt idx="2">
                  <c:v>0.7651</c:v>
                </c:pt>
              </c:numCache>
            </c:numRef>
          </c:val>
          <c:smooth val="0"/>
          <c:extLst>
            <c:ext xmlns:c16="http://schemas.microsoft.com/office/drawing/2014/chart" uri="{C3380CC4-5D6E-409C-BE32-E72D297353CC}">
              <c16:uniqueId val="{00000002-7D88-46B6-B942-7A4359573D78}"/>
            </c:ext>
          </c:extLst>
        </c:ser>
        <c:ser>
          <c:idx val="3"/>
          <c:order val="3"/>
          <c:tx>
            <c:strRef>
              <c:f>'3'!$I$14</c:f>
              <c:strCache>
                <c:ptCount val="1"/>
                <c:pt idx="0">
                  <c:v>Кредитні спілки</c:v>
                </c:pt>
              </c:strCache>
            </c:strRef>
          </c:tx>
          <c:spPr>
            <a:ln w="25400" cap="rnd" cmpd="sng">
              <a:solidFill>
                <a:schemeClr val="accent2"/>
              </a:solidFill>
              <a:prstDash val="solid"/>
              <a:round/>
            </a:ln>
            <a:effectLst/>
          </c:spPr>
          <c:marker>
            <c:symbol val="none"/>
          </c:marker>
          <c:cat>
            <c:numRef>
              <c:f>'3'!$J$10:$L$10</c:f>
              <c:numCache>
                <c:formatCode>m/d/yyyy</c:formatCode>
                <c:ptCount val="3"/>
                <c:pt idx="0">
                  <c:v>44469</c:v>
                </c:pt>
                <c:pt idx="1">
                  <c:v>44561</c:v>
                </c:pt>
                <c:pt idx="2">
                  <c:v>44651</c:v>
                </c:pt>
              </c:numCache>
            </c:numRef>
          </c:cat>
          <c:val>
            <c:numRef>
              <c:f>'3'!$J$14:$L$14</c:f>
              <c:numCache>
                <c:formatCode>0.0%</c:formatCode>
                <c:ptCount val="3"/>
                <c:pt idx="0">
                  <c:v>0.70240000000000002</c:v>
                </c:pt>
                <c:pt idx="1">
                  <c:v>0.65110000000000001</c:v>
                </c:pt>
                <c:pt idx="2">
                  <c:v>0.67320000000000002</c:v>
                </c:pt>
              </c:numCache>
            </c:numRef>
          </c:val>
          <c:smooth val="0"/>
          <c:extLst>
            <c:ext xmlns:c16="http://schemas.microsoft.com/office/drawing/2014/chart" uri="{C3380CC4-5D6E-409C-BE32-E72D297353CC}">
              <c16:uniqueId val="{00000003-7D88-46B6-B942-7A4359573D78}"/>
            </c:ext>
          </c:extLst>
        </c:ser>
        <c:ser>
          <c:idx val="4"/>
          <c:order val="4"/>
          <c:tx>
            <c:strRef>
              <c:f>'3'!$I$15</c:f>
              <c:strCache>
                <c:ptCount val="1"/>
                <c:pt idx="0">
                  <c:v>Страховики</c:v>
                </c:pt>
              </c:strCache>
            </c:strRef>
          </c:tx>
          <c:spPr>
            <a:ln w="25400" cap="rnd" cmpd="sng">
              <a:solidFill>
                <a:schemeClr val="accent3"/>
              </a:solidFill>
              <a:prstDash val="solid"/>
              <a:round/>
            </a:ln>
            <a:effectLst/>
          </c:spPr>
          <c:marker>
            <c:symbol val="none"/>
          </c:marker>
          <c:cat>
            <c:numRef>
              <c:f>'3'!$J$10:$L$10</c:f>
              <c:numCache>
                <c:formatCode>m/d/yyyy</c:formatCode>
                <c:ptCount val="3"/>
                <c:pt idx="0">
                  <c:v>44469</c:v>
                </c:pt>
                <c:pt idx="1">
                  <c:v>44561</c:v>
                </c:pt>
                <c:pt idx="2">
                  <c:v>44651</c:v>
                </c:pt>
              </c:numCache>
            </c:numRef>
          </c:cat>
          <c:val>
            <c:numRef>
              <c:f>'3'!$J$15:$L$15</c:f>
              <c:numCache>
                <c:formatCode>0.0%</c:formatCode>
                <c:ptCount val="3"/>
                <c:pt idx="0">
                  <c:v>0.92900000000000005</c:v>
                </c:pt>
                <c:pt idx="1">
                  <c:v>0.91610000000000003</c:v>
                </c:pt>
                <c:pt idx="2">
                  <c:v>0.91720000000000002</c:v>
                </c:pt>
              </c:numCache>
            </c:numRef>
          </c:val>
          <c:smooth val="0"/>
          <c:extLst>
            <c:ext xmlns:c16="http://schemas.microsoft.com/office/drawing/2014/chart" uri="{C3380CC4-5D6E-409C-BE32-E72D297353CC}">
              <c16:uniqueId val="{00000004-7D88-46B6-B942-7A4359573D78}"/>
            </c:ext>
          </c:extLst>
        </c:ser>
        <c:dLbls>
          <c:showLegendKey val="0"/>
          <c:showVal val="0"/>
          <c:showCatName val="0"/>
          <c:showSerName val="0"/>
          <c:showPercent val="0"/>
          <c:showBubbleSize val="0"/>
        </c:dLbls>
        <c:smooth val="0"/>
        <c:axId val="1170756640"/>
        <c:axId val="1170764960"/>
      </c:lineChart>
      <c:catAx>
        <c:axId val="117075664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170764960"/>
        <c:crosses val="autoZero"/>
        <c:auto val="0"/>
        <c:lblAlgn val="ctr"/>
        <c:lblOffset val="100"/>
        <c:noMultiLvlLbl val="0"/>
      </c:catAx>
      <c:valAx>
        <c:axId val="1170764960"/>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170756640"/>
        <c:crosses val="autoZero"/>
        <c:crossBetween val="between"/>
        <c:majorUnit val="0.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0188679245283023"/>
          <c:w val="1"/>
          <c:h val="0.1981132075471698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285831064176E-2"/>
          <c:y val="4.0131929852068891E-2"/>
          <c:w val="0.83236065942251392"/>
          <c:h val="0.6253467592592592"/>
        </c:manualLayout>
      </c:layout>
      <c:barChart>
        <c:barDir val="col"/>
        <c:grouping val="stacked"/>
        <c:varyColors val="0"/>
        <c:ser>
          <c:idx val="0"/>
          <c:order val="0"/>
          <c:tx>
            <c:strRef>
              <c:f>'25'!$G$10</c:f>
              <c:strCache>
                <c:ptCount val="1"/>
                <c:pt idx="0">
                  <c:v>Net interest income from transact. with CU members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'25'!$H$8:$Y$8</c:f>
              <c:strCache>
                <c:ptCount val="17"/>
                <c:pt idx="0">
                  <c:v>Q1.20</c:v>
                </c:pt>
                <c:pt idx="2">
                  <c:v>Q2.20</c:v>
                </c:pt>
                <c:pt idx="4">
                  <c:v>Q3.20</c:v>
                </c:pt>
                <c:pt idx="6">
                  <c:v>Q4.20</c:v>
                </c:pt>
                <c:pt idx="8">
                  <c:v>Q1.21</c:v>
                </c:pt>
                <c:pt idx="10">
                  <c:v>Q2.21</c:v>
                </c:pt>
                <c:pt idx="12">
                  <c:v>Q3.21</c:v>
                </c:pt>
                <c:pt idx="14">
                  <c:v>Q4.21</c:v>
                </c:pt>
                <c:pt idx="16">
                  <c:v>Q1.22</c:v>
                </c:pt>
              </c:strCache>
            </c:strRef>
          </c:cat>
          <c:val>
            <c:numRef>
              <c:f>'25'!$H$10:$Y$10</c:f>
              <c:numCache>
                <c:formatCode>#\ ##0.0</c:formatCode>
                <c:ptCount val="18"/>
                <c:pt idx="0">
                  <c:v>129.9</c:v>
                </c:pt>
                <c:pt idx="2">
                  <c:v>295.3</c:v>
                </c:pt>
                <c:pt idx="4">
                  <c:v>433.1</c:v>
                </c:pt>
                <c:pt idx="6">
                  <c:v>574.4</c:v>
                </c:pt>
                <c:pt idx="8">
                  <c:v>99.3</c:v>
                </c:pt>
                <c:pt idx="10">
                  <c:v>210.4</c:v>
                </c:pt>
                <c:pt idx="12">
                  <c:v>326.5</c:v>
                </c:pt>
                <c:pt idx="14">
                  <c:v>445.8</c:v>
                </c:pt>
                <c:pt idx="16">
                  <c:v>111.4</c:v>
                </c:pt>
              </c:numCache>
            </c:numRef>
          </c:val>
          <c:extLst>
            <c:ext xmlns:c16="http://schemas.microsoft.com/office/drawing/2014/chart" uri="{C3380CC4-5D6E-409C-BE32-E72D297353CC}">
              <c16:uniqueId val="{00000000-F979-4056-A667-B82BBA6BE043}"/>
            </c:ext>
          </c:extLst>
        </c:ser>
        <c:ser>
          <c:idx val="1"/>
          <c:order val="1"/>
          <c:tx>
            <c:strRef>
              <c:f>'25'!$G$11</c:f>
              <c:strCache>
                <c:ptCount val="1"/>
                <c:pt idx="0">
                  <c:v>Net interest income from transact. with CU members*</c:v>
                </c:pt>
              </c:strCache>
            </c:strRef>
          </c:tx>
          <c:spPr>
            <a:solidFill>
              <a:srgbClr val="8C969B"/>
            </a:solidFill>
            <a:ln>
              <a:noFill/>
            </a:ln>
            <a:effectLst/>
          </c:spPr>
          <c:invertIfNegative val="0"/>
          <c:cat>
            <c:strRef>
              <c:f>'25'!$H$8:$Y$8</c:f>
              <c:strCache>
                <c:ptCount val="17"/>
                <c:pt idx="0">
                  <c:v>Q1.20</c:v>
                </c:pt>
                <c:pt idx="2">
                  <c:v>Q2.20</c:v>
                </c:pt>
                <c:pt idx="4">
                  <c:v>Q3.20</c:v>
                </c:pt>
                <c:pt idx="6">
                  <c:v>Q4.20</c:v>
                </c:pt>
                <c:pt idx="8">
                  <c:v>Q1.21</c:v>
                </c:pt>
                <c:pt idx="10">
                  <c:v>Q2.21</c:v>
                </c:pt>
                <c:pt idx="12">
                  <c:v>Q3.21</c:v>
                </c:pt>
                <c:pt idx="14">
                  <c:v>Q4.21</c:v>
                </c:pt>
                <c:pt idx="16">
                  <c:v>Q1.22</c:v>
                </c:pt>
              </c:strCache>
            </c:strRef>
          </c:cat>
          <c:val>
            <c:numRef>
              <c:f>'25'!$H$11:$Y$11</c:f>
              <c:numCache>
                <c:formatCode>#\ ##0.0</c:formatCode>
                <c:ptCount val="18"/>
                <c:pt idx="4">
                  <c:v>0</c:v>
                </c:pt>
                <c:pt idx="6">
                  <c:v>0</c:v>
                </c:pt>
                <c:pt idx="8">
                  <c:v>36.5</c:v>
                </c:pt>
                <c:pt idx="10">
                  <c:v>75.3</c:v>
                </c:pt>
                <c:pt idx="12">
                  <c:v>118.4</c:v>
                </c:pt>
                <c:pt idx="14">
                  <c:v>123</c:v>
                </c:pt>
              </c:numCache>
            </c:numRef>
          </c:val>
          <c:extLst>
            <c:ext xmlns:c16="http://schemas.microsoft.com/office/drawing/2014/chart" uri="{C3380CC4-5D6E-409C-BE32-E72D297353CC}">
              <c16:uniqueId val="{00000001-F979-4056-A667-B82BBA6BE043}"/>
            </c:ext>
          </c:extLst>
        </c:ser>
        <c:ser>
          <c:idx val="2"/>
          <c:order val="2"/>
          <c:tx>
            <c:strRef>
              <c:f>'25'!$G$12</c:f>
              <c:strCache>
                <c:ptCount val="1"/>
                <c:pt idx="0">
                  <c:v>Increase in provisions for losses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'25'!$H$8:$Y$8</c:f>
              <c:strCache>
                <c:ptCount val="17"/>
                <c:pt idx="0">
                  <c:v>Q1.20</c:v>
                </c:pt>
                <c:pt idx="2">
                  <c:v>Q2.20</c:v>
                </c:pt>
                <c:pt idx="4">
                  <c:v>Q3.20</c:v>
                </c:pt>
                <c:pt idx="6">
                  <c:v>Q4.20</c:v>
                </c:pt>
                <c:pt idx="8">
                  <c:v>Q1.21</c:v>
                </c:pt>
                <c:pt idx="10">
                  <c:v>Q2.21</c:v>
                </c:pt>
                <c:pt idx="12">
                  <c:v>Q3.21</c:v>
                </c:pt>
                <c:pt idx="14">
                  <c:v>Q4.21</c:v>
                </c:pt>
                <c:pt idx="16">
                  <c:v>Q1.22</c:v>
                </c:pt>
              </c:strCache>
            </c:strRef>
          </c:cat>
          <c:val>
            <c:numRef>
              <c:f>'25'!$H$12:$Y$12</c:f>
              <c:numCache>
                <c:formatCode>#\ ##0.0</c:formatCode>
                <c:ptCount val="18"/>
                <c:pt idx="0">
                  <c:v>-72.2</c:v>
                </c:pt>
                <c:pt idx="2">
                  <c:v>-57.9</c:v>
                </c:pt>
                <c:pt idx="4">
                  <c:v>-78.5</c:v>
                </c:pt>
                <c:pt idx="6">
                  <c:v>-431.5</c:v>
                </c:pt>
                <c:pt idx="8">
                  <c:v>-18</c:v>
                </c:pt>
                <c:pt idx="10">
                  <c:v>-27.6</c:v>
                </c:pt>
                <c:pt idx="12">
                  <c:v>-48.7</c:v>
                </c:pt>
                <c:pt idx="14">
                  <c:v>-49.8</c:v>
                </c:pt>
                <c:pt idx="16">
                  <c:v>-21.5</c:v>
                </c:pt>
              </c:numCache>
            </c:numRef>
          </c:val>
          <c:extLst>
            <c:ext xmlns:c16="http://schemas.microsoft.com/office/drawing/2014/chart" uri="{C3380CC4-5D6E-409C-BE32-E72D297353CC}">
              <c16:uniqueId val="{00000002-F979-4056-A667-B82BBA6BE043}"/>
            </c:ext>
          </c:extLst>
        </c:ser>
        <c:ser>
          <c:idx val="3"/>
          <c:order val="3"/>
          <c:tx>
            <c:strRef>
              <c:f>'25'!$G$13</c:f>
              <c:strCache>
                <c:ptCount val="1"/>
                <c:pt idx="0">
                  <c:v>Net financial result</c:v>
                </c:pt>
              </c:strCache>
            </c:strRef>
          </c:tx>
          <c:spPr>
            <a:solidFill>
              <a:srgbClr val="DC4B64"/>
            </a:solidFill>
            <a:ln>
              <a:noFill/>
            </a:ln>
            <a:effectLst/>
          </c:spPr>
          <c:invertIfNegative val="0"/>
          <c:cat>
            <c:strRef>
              <c:f>'25'!$H$8:$Y$8</c:f>
              <c:strCache>
                <c:ptCount val="17"/>
                <c:pt idx="0">
                  <c:v>Q1.20</c:v>
                </c:pt>
                <c:pt idx="2">
                  <c:v>Q2.20</c:v>
                </c:pt>
                <c:pt idx="4">
                  <c:v>Q3.20</c:v>
                </c:pt>
                <c:pt idx="6">
                  <c:v>Q4.20</c:v>
                </c:pt>
                <c:pt idx="8">
                  <c:v>Q1.21</c:v>
                </c:pt>
                <c:pt idx="10">
                  <c:v>Q2.21</c:v>
                </c:pt>
                <c:pt idx="12">
                  <c:v>Q3.21</c:v>
                </c:pt>
                <c:pt idx="14">
                  <c:v>Q4.21</c:v>
                </c:pt>
                <c:pt idx="16">
                  <c:v>Q1.22</c:v>
                </c:pt>
              </c:strCache>
            </c:strRef>
          </c:cat>
          <c:val>
            <c:numRef>
              <c:f>'25'!$H$13:$Y$13</c:f>
              <c:numCache>
                <c:formatCode>#\ ##0.0</c:formatCode>
                <c:ptCount val="18"/>
                <c:pt idx="1">
                  <c:v>-50.3</c:v>
                </c:pt>
                <c:pt idx="3">
                  <c:v>19.600000000000001</c:v>
                </c:pt>
                <c:pt idx="5">
                  <c:v>19.399999999999999</c:v>
                </c:pt>
                <c:pt idx="7">
                  <c:v>-327.2</c:v>
                </c:pt>
                <c:pt idx="9">
                  <c:v>7</c:v>
                </c:pt>
                <c:pt idx="11">
                  <c:v>21.7</c:v>
                </c:pt>
                <c:pt idx="13">
                  <c:v>25.3</c:v>
                </c:pt>
                <c:pt idx="15">
                  <c:v>18.8</c:v>
                </c:pt>
                <c:pt idx="17">
                  <c:v>5.6</c:v>
                </c:pt>
              </c:numCache>
            </c:numRef>
          </c:val>
          <c:extLst>
            <c:ext xmlns:c16="http://schemas.microsoft.com/office/drawing/2014/chart" uri="{C3380CC4-5D6E-409C-BE32-E72D297353CC}">
              <c16:uniqueId val="{00000003-F979-4056-A667-B82BBA6BE043}"/>
            </c:ext>
          </c:extLst>
        </c:ser>
        <c:ser>
          <c:idx val="5"/>
          <c:order val="5"/>
          <c:tx>
            <c:strRef>
              <c:f>'25'!$G$14</c:f>
              <c:strCache>
                <c:ptCount val="1"/>
                <c:pt idx="0">
                  <c:v>Net financial result*</c:v>
                </c:pt>
              </c:strCache>
            </c:strRef>
          </c:tx>
          <c:spPr>
            <a:solidFill>
              <a:srgbClr val="505050"/>
            </a:solidFill>
            <a:ln w="25400">
              <a:noFill/>
            </a:ln>
            <a:effectLst/>
          </c:spPr>
          <c:invertIfNegative val="0"/>
          <c:cat>
            <c:strRef>
              <c:f>'25'!$H$8:$Y$8</c:f>
              <c:strCache>
                <c:ptCount val="17"/>
                <c:pt idx="0">
                  <c:v>Q1.20</c:v>
                </c:pt>
                <c:pt idx="2">
                  <c:v>Q2.20</c:v>
                </c:pt>
                <c:pt idx="4">
                  <c:v>Q3.20</c:v>
                </c:pt>
                <c:pt idx="6">
                  <c:v>Q4.20</c:v>
                </c:pt>
                <c:pt idx="8">
                  <c:v>Q1.21</c:v>
                </c:pt>
                <c:pt idx="10">
                  <c:v>Q2.21</c:v>
                </c:pt>
                <c:pt idx="12">
                  <c:v>Q3.21</c:v>
                </c:pt>
                <c:pt idx="14">
                  <c:v>Q4.21</c:v>
                </c:pt>
                <c:pt idx="16">
                  <c:v>Q1.22</c:v>
                </c:pt>
              </c:strCache>
            </c:strRef>
          </c:cat>
          <c:val>
            <c:numRef>
              <c:f>'25'!$H$14:$Y$14</c:f>
              <c:numCache>
                <c:formatCode>#\ ##0.0</c:formatCode>
                <c:ptCount val="18"/>
                <c:pt idx="9">
                  <c:v>3</c:v>
                </c:pt>
                <c:pt idx="11">
                  <c:v>10</c:v>
                </c:pt>
                <c:pt idx="13">
                  <c:v>25.5</c:v>
                </c:pt>
                <c:pt idx="15">
                  <c:v>22.3</c:v>
                </c:pt>
              </c:numCache>
            </c:numRef>
          </c:val>
          <c:extLst>
            <c:ext xmlns:c16="http://schemas.microsoft.com/office/drawing/2014/chart" uri="{C3380CC4-5D6E-409C-BE32-E72D297353CC}">
              <c16:uniqueId val="{00000004-F979-4056-A667-B82BBA6BE043}"/>
            </c:ext>
          </c:extLst>
        </c:ser>
        <c:dLbls>
          <c:showLegendKey val="0"/>
          <c:showVal val="0"/>
          <c:showCatName val="0"/>
          <c:showSerName val="0"/>
          <c:showPercent val="0"/>
          <c:showBubbleSize val="0"/>
        </c:dLbls>
        <c:gapWidth val="50"/>
        <c:overlap val="100"/>
        <c:axId val="413660831"/>
        <c:axId val="413668735"/>
        <c:extLst>
          <c:ext xmlns:c15="http://schemas.microsoft.com/office/drawing/2012/chart" uri="{02D57815-91ED-43cb-92C2-25804820EDAC}">
            <c15:filteredBarSeries>
              <c15:ser>
                <c:idx val="4"/>
                <c:order val="4"/>
                <c:tx>
                  <c:strRef>
                    <c:extLst>
                      <c:ext uri="{02D57815-91ED-43cb-92C2-25804820EDAC}">
                        <c15:formulaRef>
                          <c15:sqref>'25'!$F$12</c15:sqref>
                        </c15:formulaRef>
                      </c:ext>
                    </c:extLst>
                    <c:strCache>
                      <c:ptCount val="1"/>
                      <c:pt idx="0">
                        <c:v>Приріст резервів забезпечення покриття втрат</c:v>
                      </c:pt>
                    </c:strCache>
                  </c:strRef>
                </c:tx>
                <c:spPr>
                  <a:solidFill>
                    <a:schemeClr val="accent5"/>
                  </a:solidFill>
                  <a:ln w="25400">
                    <a:noFill/>
                  </a:ln>
                  <a:effectLst/>
                </c:spPr>
                <c:invertIfNegative val="0"/>
                <c:cat>
                  <c:strRef>
                    <c:extLst>
                      <c:ext uri="{02D57815-91ED-43cb-92C2-25804820EDAC}">
                        <c15:formulaRef>
                          <c15:sqref>'25'!$H$8:$Y$8</c15:sqref>
                        </c15:formulaRef>
                      </c:ext>
                    </c:extLst>
                    <c:strCache>
                      <c:ptCount val="17"/>
                      <c:pt idx="0">
                        <c:v>Q1.20</c:v>
                      </c:pt>
                      <c:pt idx="2">
                        <c:v>Q2.20</c:v>
                      </c:pt>
                      <c:pt idx="4">
                        <c:v>Q3.20</c:v>
                      </c:pt>
                      <c:pt idx="6">
                        <c:v>Q4.20</c:v>
                      </c:pt>
                      <c:pt idx="8">
                        <c:v>Q1.21</c:v>
                      </c:pt>
                      <c:pt idx="10">
                        <c:v>Q2.21</c:v>
                      </c:pt>
                      <c:pt idx="12">
                        <c:v>Q3.21</c:v>
                      </c:pt>
                      <c:pt idx="14">
                        <c:v>Q4.21</c:v>
                      </c:pt>
                      <c:pt idx="16">
                        <c:v>Q1.22</c:v>
                      </c:pt>
                    </c:strCache>
                  </c:strRef>
                </c:cat>
                <c:val>
                  <c:numRef>
                    <c:extLst>
                      <c:ext uri="{02D57815-91ED-43cb-92C2-25804820EDAC}">
                        <c15:formulaRef>
                          <c15:sqref>'25'!$H$11:$X$11</c15:sqref>
                        </c15:formulaRef>
                      </c:ext>
                    </c:extLst>
                    <c:numCache>
                      <c:formatCode>#\ ##0.0</c:formatCode>
                      <c:ptCount val="17"/>
                      <c:pt idx="4">
                        <c:v>0</c:v>
                      </c:pt>
                      <c:pt idx="6">
                        <c:v>0</c:v>
                      </c:pt>
                      <c:pt idx="8">
                        <c:v>36.5</c:v>
                      </c:pt>
                      <c:pt idx="10">
                        <c:v>75.3</c:v>
                      </c:pt>
                      <c:pt idx="12">
                        <c:v>118.4</c:v>
                      </c:pt>
                      <c:pt idx="14">
                        <c:v>123</c:v>
                      </c:pt>
                    </c:numCache>
                  </c:numRef>
                </c:val>
                <c:extLst>
                  <c:ext xmlns:c16="http://schemas.microsoft.com/office/drawing/2014/chart" uri="{C3380CC4-5D6E-409C-BE32-E72D297353CC}">
                    <c16:uniqueId val="{00000006-F979-4056-A667-B82BBA6BE043}"/>
                  </c:ext>
                </c:extLst>
              </c15:ser>
            </c15:filteredBarSeries>
          </c:ext>
        </c:extLst>
      </c:barChart>
      <c:scatterChart>
        <c:scatterStyle val="lineMarker"/>
        <c:varyColors val="0"/>
        <c:ser>
          <c:idx val="6"/>
          <c:order val="6"/>
          <c:tx>
            <c:strRef>
              <c:f>'25'!$G$15</c:f>
              <c:strCache>
                <c:ptCount val="1"/>
                <c:pt idx="0">
                  <c:v>CIR, % (r.h.s.)</c:v>
                </c:pt>
              </c:strCache>
            </c:strRef>
          </c:tx>
          <c:spPr>
            <a:ln w="25400" cap="rnd">
              <a:noFill/>
              <a:round/>
            </a:ln>
            <a:effectLst/>
          </c:spPr>
          <c:marker>
            <c:symbol val="diamond"/>
            <c:size val="7"/>
            <c:spPr>
              <a:solidFill>
                <a:srgbClr val="7D0532"/>
              </a:solidFill>
              <a:ln w="9525">
                <a:noFill/>
              </a:ln>
              <a:effectLst/>
            </c:spPr>
          </c:marker>
          <c:xVal>
            <c:strRef>
              <c:f>'25'!$H$8:$Y$8</c:f>
              <c:strCache>
                <c:ptCount val="17"/>
                <c:pt idx="0">
                  <c:v>Q1.20</c:v>
                </c:pt>
                <c:pt idx="2">
                  <c:v>Q2.20</c:v>
                </c:pt>
                <c:pt idx="4">
                  <c:v>Q3.20</c:v>
                </c:pt>
                <c:pt idx="6">
                  <c:v>Q4.20</c:v>
                </c:pt>
                <c:pt idx="8">
                  <c:v>Q1.21</c:v>
                </c:pt>
                <c:pt idx="10">
                  <c:v>Q2.21</c:v>
                </c:pt>
                <c:pt idx="12">
                  <c:v>Q3.21</c:v>
                </c:pt>
                <c:pt idx="14">
                  <c:v>Q4.21</c:v>
                </c:pt>
                <c:pt idx="16">
                  <c:v>Q1.22</c:v>
                </c:pt>
              </c:strCache>
            </c:strRef>
          </c:xVal>
          <c:yVal>
            <c:numRef>
              <c:f>'25'!$H$15:$Y$15</c:f>
              <c:numCache>
                <c:formatCode>0%</c:formatCode>
                <c:ptCount val="18"/>
                <c:pt idx="0">
                  <c:v>0.86899999999999999</c:v>
                </c:pt>
                <c:pt idx="2">
                  <c:v>0.72799999999999998</c:v>
                </c:pt>
                <c:pt idx="4">
                  <c:v>0.75800000000000001</c:v>
                </c:pt>
                <c:pt idx="6">
                  <c:v>0.81299999999999994</c:v>
                </c:pt>
                <c:pt idx="8">
                  <c:v>0.82199999999999995</c:v>
                </c:pt>
                <c:pt idx="10">
                  <c:v>0.82199999999999995</c:v>
                </c:pt>
                <c:pt idx="12">
                  <c:v>0.80600000000000005</c:v>
                </c:pt>
                <c:pt idx="14">
                  <c:v>0.878</c:v>
                </c:pt>
                <c:pt idx="16">
                  <c:v>0.75900000000000001</c:v>
                </c:pt>
              </c:numCache>
            </c:numRef>
          </c:yVal>
          <c:smooth val="0"/>
          <c:extLst>
            <c:ext xmlns:c16="http://schemas.microsoft.com/office/drawing/2014/chart" uri="{C3380CC4-5D6E-409C-BE32-E72D297353CC}">
              <c16:uniqueId val="{00000005-F979-4056-A667-B82BBA6BE043}"/>
            </c:ext>
          </c:extLst>
        </c:ser>
        <c:dLbls>
          <c:showLegendKey val="0"/>
          <c:showVal val="0"/>
          <c:showCatName val="0"/>
          <c:showSerName val="0"/>
          <c:showPercent val="0"/>
          <c:showBubbleSize val="0"/>
        </c:dLbls>
        <c:axId val="1368221919"/>
        <c:axId val="1368241055"/>
      </c:scatterChart>
      <c:catAx>
        <c:axId val="413660831"/>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uk-UA"/>
          </a:p>
        </c:txPr>
        <c:crossAx val="413668735"/>
        <c:crosses val="autoZero"/>
        <c:auto val="1"/>
        <c:lblAlgn val="ctr"/>
        <c:lblOffset val="100"/>
        <c:noMultiLvlLbl val="0"/>
      </c:catAx>
      <c:valAx>
        <c:axId val="413668735"/>
        <c:scaling>
          <c:orientation val="minMax"/>
          <c:max val="750"/>
          <c:min val="-45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13660831"/>
        <c:crosses val="autoZero"/>
        <c:crossBetween val="between"/>
        <c:majorUnit val="150"/>
      </c:valAx>
      <c:valAx>
        <c:axId val="1368241055"/>
        <c:scaling>
          <c:orientation val="minMax"/>
          <c:max val="1"/>
          <c:min val="-0.60000000000000009"/>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368221919"/>
        <c:crosses val="max"/>
        <c:crossBetween val="midCat"/>
        <c:majorUnit val="0.2"/>
      </c:valAx>
      <c:valAx>
        <c:axId val="1368221919"/>
        <c:scaling>
          <c:orientation val="minMax"/>
        </c:scaling>
        <c:delete val="1"/>
        <c:axPos val="b"/>
        <c:numFmt formatCode="General" sourceLinked="1"/>
        <c:majorTickMark val="out"/>
        <c:minorTickMark val="none"/>
        <c:tickLblPos val="nextTo"/>
        <c:crossAx val="1368241055"/>
        <c:crosses val="autoZero"/>
        <c:crossBetween val="midCat"/>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3656463204653266"/>
          <c:w val="0.99361941033786028"/>
          <c:h val="0.2634348947896621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43462176298011E-2"/>
          <c:y val="5.6808015745213811E-2"/>
          <c:w val="0.80049783135604036"/>
          <c:h val="0.61689124996624489"/>
        </c:manualLayout>
      </c:layout>
      <c:barChart>
        <c:barDir val="col"/>
        <c:grouping val="stacked"/>
        <c:varyColors val="0"/>
        <c:ser>
          <c:idx val="0"/>
          <c:order val="0"/>
          <c:tx>
            <c:strRef>
              <c:f>'26'!$F$9</c:f>
              <c:strCache>
                <c:ptCount val="1"/>
                <c:pt idx="0">
                  <c:v>Кількість кредитних спілок (КС)</c:v>
                </c:pt>
              </c:strCache>
            </c:strRef>
          </c:tx>
          <c:spPr>
            <a:solidFill>
              <a:srgbClr val="7D0532"/>
            </a:solidFill>
            <a:ln>
              <a:noFill/>
            </a:ln>
            <a:effectLst/>
          </c:spPr>
          <c:invertIfNegative val="0"/>
          <c:cat>
            <c:strRef>
              <c:f>'26'!$E$11:$E$15</c:f>
              <c:strCache>
                <c:ptCount val="5"/>
                <c:pt idx="0">
                  <c:v>&lt;7%</c:v>
                </c:pt>
                <c:pt idx="1">
                  <c:v>7–15%</c:v>
                </c:pt>
                <c:pt idx="2">
                  <c:v>15–30%</c:v>
                </c:pt>
                <c:pt idx="3">
                  <c:v>30–50%</c:v>
                </c:pt>
                <c:pt idx="4">
                  <c:v>&gt;50%</c:v>
                </c:pt>
              </c:strCache>
            </c:strRef>
          </c:cat>
          <c:val>
            <c:numRef>
              <c:f>'26'!$F$11:$F$15</c:f>
              <c:numCache>
                <c:formatCode>General</c:formatCode>
                <c:ptCount val="5"/>
                <c:pt idx="0">
                  <c:v>2</c:v>
                </c:pt>
                <c:pt idx="1">
                  <c:v>30</c:v>
                </c:pt>
                <c:pt idx="2">
                  <c:v>56</c:v>
                </c:pt>
                <c:pt idx="3">
                  <c:v>23</c:v>
                </c:pt>
                <c:pt idx="4">
                  <c:v>27</c:v>
                </c:pt>
              </c:numCache>
            </c:numRef>
          </c:val>
          <c:extLst>
            <c:ext xmlns:c16="http://schemas.microsoft.com/office/drawing/2014/chart" uri="{C3380CC4-5D6E-409C-BE32-E72D297353CC}">
              <c16:uniqueId val="{00000000-D2AA-4B8E-8D65-CF8AAC44F484}"/>
            </c:ext>
          </c:extLst>
        </c:ser>
        <c:dLbls>
          <c:showLegendKey val="0"/>
          <c:showVal val="0"/>
          <c:showCatName val="0"/>
          <c:showSerName val="0"/>
          <c:showPercent val="0"/>
          <c:showBubbleSize val="0"/>
        </c:dLbls>
        <c:gapWidth val="50"/>
        <c:overlap val="100"/>
        <c:axId val="223033464"/>
        <c:axId val="219725208"/>
      </c:barChart>
      <c:barChart>
        <c:barDir val="col"/>
        <c:grouping val="stacked"/>
        <c:varyColors val="0"/>
        <c:ser>
          <c:idx val="2"/>
          <c:order val="1"/>
          <c:tx>
            <c:strRef>
              <c:f>'26'!$H$9</c:f>
              <c:strCache>
                <c:ptCount val="1"/>
                <c:pt idx="0">
                  <c:v>Частка активів КС, що не залучають депозити, % (п. ш.)</c:v>
                </c:pt>
              </c:strCache>
            </c:strRef>
          </c:tx>
          <c:spPr>
            <a:solidFill>
              <a:srgbClr val="91C864"/>
            </a:solidFill>
            <a:ln>
              <a:noFill/>
            </a:ln>
            <a:effectLst/>
          </c:spPr>
          <c:invertIfNegative val="0"/>
          <c:cat>
            <c:strRef>
              <c:f>'26'!$E$11:$E$15</c:f>
              <c:strCache>
                <c:ptCount val="5"/>
                <c:pt idx="0">
                  <c:v>&lt;7%</c:v>
                </c:pt>
                <c:pt idx="1">
                  <c:v>7–15%</c:v>
                </c:pt>
                <c:pt idx="2">
                  <c:v>15–30%</c:v>
                </c:pt>
                <c:pt idx="3">
                  <c:v>30–50%</c:v>
                </c:pt>
                <c:pt idx="4">
                  <c:v>&gt;50%</c:v>
                </c:pt>
              </c:strCache>
            </c:strRef>
          </c:cat>
          <c:val>
            <c:numRef>
              <c:f>'26'!$H$11:$H$15</c:f>
              <c:numCache>
                <c:formatCode>0.0%</c:formatCode>
                <c:ptCount val="5"/>
                <c:pt idx="0">
                  <c:v>0</c:v>
                </c:pt>
                <c:pt idx="1">
                  <c:v>7.5999999999999998E-2</c:v>
                </c:pt>
                <c:pt idx="2">
                  <c:v>2.3E-2</c:v>
                </c:pt>
                <c:pt idx="3">
                  <c:v>4.0000000000000001E-3</c:v>
                </c:pt>
                <c:pt idx="4">
                  <c:v>0.03</c:v>
                </c:pt>
              </c:numCache>
            </c:numRef>
          </c:val>
          <c:extLst>
            <c:ext xmlns:c16="http://schemas.microsoft.com/office/drawing/2014/chart" uri="{C3380CC4-5D6E-409C-BE32-E72D297353CC}">
              <c16:uniqueId val="{00000001-D2AA-4B8E-8D65-CF8AAC44F484}"/>
            </c:ext>
          </c:extLst>
        </c:ser>
        <c:ser>
          <c:idx val="1"/>
          <c:order val="2"/>
          <c:tx>
            <c:strRef>
              <c:f>'26'!$G$9</c:f>
              <c:strCache>
                <c:ptCount val="1"/>
                <c:pt idx="0">
                  <c:v>Частка активів КС, що залучають депозити, % (п. ш.)</c:v>
                </c:pt>
              </c:strCache>
            </c:strRef>
          </c:tx>
          <c:spPr>
            <a:solidFill>
              <a:srgbClr val="057D46"/>
            </a:solidFill>
            <a:ln>
              <a:noFill/>
            </a:ln>
            <a:effectLst/>
          </c:spPr>
          <c:invertIfNegative val="0"/>
          <c:cat>
            <c:strRef>
              <c:f>'26'!$E$11:$E$15</c:f>
              <c:strCache>
                <c:ptCount val="5"/>
                <c:pt idx="0">
                  <c:v>&lt;7%</c:v>
                </c:pt>
                <c:pt idx="1">
                  <c:v>7–15%</c:v>
                </c:pt>
                <c:pt idx="2">
                  <c:v>15–30%</c:v>
                </c:pt>
                <c:pt idx="3">
                  <c:v>30–50%</c:v>
                </c:pt>
                <c:pt idx="4">
                  <c:v>&gt;50%</c:v>
                </c:pt>
              </c:strCache>
            </c:strRef>
          </c:cat>
          <c:val>
            <c:numRef>
              <c:f>'26'!$G$11:$G$15</c:f>
              <c:numCache>
                <c:formatCode>0.0%</c:formatCode>
                <c:ptCount val="5"/>
                <c:pt idx="0">
                  <c:v>3.0000000000000001E-3</c:v>
                </c:pt>
                <c:pt idx="1">
                  <c:v>0.25900000000000001</c:v>
                </c:pt>
                <c:pt idx="2">
                  <c:v>0.34599999999999997</c:v>
                </c:pt>
                <c:pt idx="3">
                  <c:v>0.14299999999999999</c:v>
                </c:pt>
                <c:pt idx="4">
                  <c:v>0.11600000000000001</c:v>
                </c:pt>
              </c:numCache>
            </c:numRef>
          </c:val>
          <c:extLst>
            <c:ext xmlns:c16="http://schemas.microsoft.com/office/drawing/2014/chart" uri="{C3380CC4-5D6E-409C-BE32-E72D297353CC}">
              <c16:uniqueId val="{00000002-D2AA-4B8E-8D65-CF8AAC44F484}"/>
            </c:ext>
          </c:extLst>
        </c:ser>
        <c:dLbls>
          <c:showLegendKey val="0"/>
          <c:showVal val="0"/>
          <c:showCatName val="0"/>
          <c:showSerName val="0"/>
          <c:showPercent val="0"/>
          <c:showBubbleSize val="0"/>
        </c:dLbls>
        <c:gapWidth val="100"/>
        <c:overlap val="100"/>
        <c:axId val="219724032"/>
        <c:axId val="219722072"/>
      </c:barChart>
      <c:lineChart>
        <c:grouping val="standard"/>
        <c:varyColors val="0"/>
        <c:dLbls>
          <c:showLegendKey val="0"/>
          <c:showVal val="0"/>
          <c:showCatName val="0"/>
          <c:showSerName val="0"/>
          <c:showPercent val="0"/>
          <c:showBubbleSize val="0"/>
        </c:dLbls>
        <c:marker val="1"/>
        <c:smooth val="0"/>
        <c:axId val="219724032"/>
        <c:axId val="219722072"/>
        <c:extLst>
          <c:ext xmlns:c15="http://schemas.microsoft.com/office/drawing/2012/chart" uri="{02D57815-91ED-43cb-92C2-25804820EDAC}">
            <c15:filteredLineSeries>
              <c15:ser>
                <c:idx val="3"/>
                <c:order val="3"/>
                <c:tx>
                  <c:strRef>
                    <c:extLst>
                      <c:ext uri="{02D57815-91ED-43cb-92C2-25804820EDAC}">
                        <c15:formulaRef>
                          <c15:sqref>'26'!$I$9</c15:sqref>
                        </c15:formulaRef>
                      </c:ext>
                    </c:extLst>
                    <c:strCache>
                      <c:ptCount val="1"/>
                    </c:strCache>
                  </c:strRef>
                </c:tx>
                <c:spPr>
                  <a:ln w="28575" cap="rnd">
                    <a:solidFill>
                      <a:srgbClr val="057D46"/>
                    </a:solidFill>
                    <a:round/>
                  </a:ln>
                  <a:effectLst/>
                </c:spPr>
                <c:marker>
                  <c:symbol val="none"/>
                </c:marker>
                <c:val>
                  <c:numRef>
                    <c:extLst>
                      <c:ext uri="{02D57815-91ED-43cb-92C2-25804820EDAC}">
                        <c15:formulaRef>
                          <c15:sqref>'26'!$I$11:$I$15</c15:sqref>
                        </c15:formulaRef>
                      </c:ext>
                    </c:extLst>
                    <c:numCache>
                      <c:formatCode>0.0%</c:formatCode>
                      <c:ptCount val="5"/>
                    </c:numCache>
                  </c:numRef>
                </c:val>
                <c:smooth val="0"/>
                <c:extLst>
                  <c:ext xmlns:c16="http://schemas.microsoft.com/office/drawing/2014/chart" uri="{C3380CC4-5D6E-409C-BE32-E72D297353CC}">
                    <c16:uniqueId val="{00000003-D2AA-4B8E-8D65-CF8AAC44F484}"/>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'26'!$J$9</c15:sqref>
                        </c15:formulaRef>
                      </c:ext>
                    </c:extLst>
                    <c:strCache>
                      <c:ptCount val="1"/>
                    </c:strCache>
                  </c:strRef>
                </c:tx>
                <c:spPr>
                  <a:ln w="28575" cap="rnd">
                    <a:solidFill>
                      <a:srgbClr val="91C864"/>
                    </a:solidFill>
                    <a:round/>
                  </a:ln>
                  <a:effectLst/>
                </c:spPr>
                <c:marker>
                  <c:symbol val="none"/>
                </c:marker>
                <c:val>
                  <c:numRef>
                    <c:extLst xmlns:c15="http://schemas.microsoft.com/office/drawing/2012/chart">
                      <c:ext xmlns:c15="http://schemas.microsoft.com/office/drawing/2012/chart" uri="{02D57815-91ED-43cb-92C2-25804820EDAC}">
                        <c15:formulaRef>
                          <c15:sqref>'26'!$J$11:$J$15</c15:sqref>
                        </c15:formulaRef>
                      </c:ext>
                    </c:extLst>
                    <c:numCache>
                      <c:formatCode>0.0%</c:formatCode>
                      <c:ptCount val="5"/>
                    </c:numCache>
                  </c:numRef>
                </c:val>
                <c:smooth val="0"/>
                <c:extLst xmlns:c15="http://schemas.microsoft.com/office/drawing/2012/chart">
                  <c:ext xmlns:c16="http://schemas.microsoft.com/office/drawing/2014/chart" uri="{C3380CC4-5D6E-409C-BE32-E72D297353CC}">
                    <c16:uniqueId val="{00000004-D2AA-4B8E-8D65-CF8AAC44F484}"/>
                  </c:ext>
                </c:extLst>
              </c15:ser>
            </c15:filteredLineSeries>
          </c:ext>
        </c:extLst>
      </c:lineChart>
      <c:catAx>
        <c:axId val="223033464"/>
        <c:scaling>
          <c:orientation val="minMax"/>
        </c:scaling>
        <c:delete val="0"/>
        <c:axPos val="b"/>
        <c:numFmt formatCode="General" sourceLinked="1"/>
        <c:majorTickMark val="in"/>
        <c:minorTickMark val="none"/>
        <c:tickLblPos val="nextTo"/>
        <c:spPr>
          <a:noFill/>
          <a:ln w="9525" cap="flat" cmpd="sng" algn="ctr">
            <a:solidFill>
              <a:srgbClr val="505050"/>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5208"/>
        <c:crosses val="autoZero"/>
        <c:auto val="1"/>
        <c:lblAlgn val="ctr"/>
        <c:lblOffset val="100"/>
        <c:noMultiLvlLbl val="0"/>
      </c:catAx>
      <c:valAx>
        <c:axId val="219725208"/>
        <c:scaling>
          <c:orientation val="minMax"/>
          <c:max val="60"/>
          <c:min val="0"/>
        </c:scaling>
        <c:delete val="0"/>
        <c:axPos val="l"/>
        <c:majorGridlines>
          <c:spPr>
            <a:ln w="3175" cap="flat" cmpd="sng" algn="ctr">
              <a:solidFill>
                <a:srgbClr val="8C969B">
                  <a:alpha val="50000"/>
                </a:srgbClr>
              </a:solidFill>
              <a:round/>
            </a:ln>
            <a:effectLst/>
          </c:spPr>
        </c:majorGridlines>
        <c:numFmt formatCode="General"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23033464"/>
        <c:crosses val="autoZero"/>
        <c:crossBetween val="between"/>
        <c:majorUnit val="15"/>
      </c:valAx>
      <c:valAx>
        <c:axId val="219722072"/>
        <c:scaling>
          <c:orientation val="minMax"/>
          <c:max val="0.4"/>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4032"/>
        <c:crosses val="max"/>
        <c:crossBetween val="between"/>
        <c:majorUnit val="0.1"/>
      </c:valAx>
      <c:catAx>
        <c:axId val="219724032"/>
        <c:scaling>
          <c:orientation val="minMax"/>
        </c:scaling>
        <c:delete val="1"/>
        <c:axPos val="b"/>
        <c:numFmt formatCode="General" sourceLinked="1"/>
        <c:majorTickMark val="out"/>
        <c:minorTickMark val="none"/>
        <c:tickLblPos val="nextTo"/>
        <c:crossAx val="219722072"/>
        <c:crosses val="autoZero"/>
        <c:auto val="1"/>
        <c:lblAlgn val="ctr"/>
        <c:lblOffset val="100"/>
        <c:noMultiLvlLbl val="0"/>
      </c:catAx>
      <c:spPr>
        <a:noFill/>
        <a:ln>
          <a:solidFill>
            <a:srgbClr val="505050"/>
          </a:solidFill>
        </a:ln>
        <a:effectLst/>
      </c:spPr>
    </c:plotArea>
    <c:legend>
      <c:legendPos val="b"/>
      <c:layout>
        <c:manualLayout>
          <c:xMode val="edge"/>
          <c:yMode val="edge"/>
          <c:x val="0"/>
          <c:y val="0.75956911429321927"/>
          <c:w val="0.98951388888888892"/>
          <c:h val="0.2404308857067807"/>
        </c:manualLayout>
      </c:layout>
      <c:overlay val="0"/>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legend>
    <c:plotVisOnly val="1"/>
    <c:dispBlanksAs val="gap"/>
    <c:showDLblsOverMax val="0"/>
  </c:chart>
  <c:spPr>
    <a:noFill/>
    <a:ln w="9525" cap="flat" cmpd="sng" algn="ctr">
      <a:noFill/>
      <a:round/>
    </a:ln>
    <a:effectLst/>
  </c:spPr>
  <c:txPr>
    <a:bodyPr/>
    <a:lstStyle/>
    <a:p>
      <a:pPr>
        <a:defRPr sz="750">
          <a:solidFill>
            <a:sysClr val="windowText" lastClr="000000"/>
          </a:solidFill>
          <a:latin typeface="Arial" panose="020B0604020202020204" pitchFamily="34" charset="0"/>
          <a:cs typeface="Arial" panose="020B0604020202020204" pitchFamily="34" charset="0"/>
        </a:defRPr>
      </a:pPr>
      <a:endParaRPr lang="uk-UA"/>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43462176298011E-2"/>
          <c:y val="5.6808015745213811E-2"/>
          <c:w val="0.80049783135604036"/>
          <c:h val="0.61689124996624489"/>
        </c:manualLayout>
      </c:layout>
      <c:barChart>
        <c:barDir val="col"/>
        <c:grouping val="stacked"/>
        <c:varyColors val="0"/>
        <c:ser>
          <c:idx val="0"/>
          <c:order val="0"/>
          <c:tx>
            <c:strRef>
              <c:f>'26'!$F$10</c:f>
              <c:strCache>
                <c:ptCount val="1"/>
                <c:pt idx="0">
                  <c:v>Number of credit unions (CU)</c:v>
                </c:pt>
              </c:strCache>
            </c:strRef>
          </c:tx>
          <c:spPr>
            <a:solidFill>
              <a:srgbClr val="7D0532"/>
            </a:solidFill>
            <a:ln>
              <a:noFill/>
            </a:ln>
            <a:effectLst/>
          </c:spPr>
          <c:invertIfNegative val="0"/>
          <c:cat>
            <c:strRef>
              <c:f>'26'!$E$11:$E$15</c:f>
              <c:strCache>
                <c:ptCount val="5"/>
                <c:pt idx="0">
                  <c:v>&lt;7%</c:v>
                </c:pt>
                <c:pt idx="1">
                  <c:v>7–15%</c:v>
                </c:pt>
                <c:pt idx="2">
                  <c:v>15–30%</c:v>
                </c:pt>
                <c:pt idx="3">
                  <c:v>30–50%</c:v>
                </c:pt>
                <c:pt idx="4">
                  <c:v>&gt;50%</c:v>
                </c:pt>
              </c:strCache>
            </c:strRef>
          </c:cat>
          <c:val>
            <c:numRef>
              <c:f>'26'!$F$11:$F$15</c:f>
              <c:numCache>
                <c:formatCode>General</c:formatCode>
                <c:ptCount val="5"/>
                <c:pt idx="0">
                  <c:v>2</c:v>
                </c:pt>
                <c:pt idx="1">
                  <c:v>30</c:v>
                </c:pt>
                <c:pt idx="2">
                  <c:v>56</c:v>
                </c:pt>
                <c:pt idx="3">
                  <c:v>23</c:v>
                </c:pt>
                <c:pt idx="4">
                  <c:v>27</c:v>
                </c:pt>
              </c:numCache>
            </c:numRef>
          </c:val>
          <c:extLst>
            <c:ext xmlns:c16="http://schemas.microsoft.com/office/drawing/2014/chart" uri="{C3380CC4-5D6E-409C-BE32-E72D297353CC}">
              <c16:uniqueId val="{00000000-4DD3-45E7-8D1D-93E34391D062}"/>
            </c:ext>
          </c:extLst>
        </c:ser>
        <c:dLbls>
          <c:showLegendKey val="0"/>
          <c:showVal val="0"/>
          <c:showCatName val="0"/>
          <c:showSerName val="0"/>
          <c:showPercent val="0"/>
          <c:showBubbleSize val="0"/>
        </c:dLbls>
        <c:gapWidth val="50"/>
        <c:overlap val="100"/>
        <c:axId val="223033464"/>
        <c:axId val="219725208"/>
      </c:barChart>
      <c:barChart>
        <c:barDir val="col"/>
        <c:grouping val="stacked"/>
        <c:varyColors val="0"/>
        <c:ser>
          <c:idx val="2"/>
          <c:order val="1"/>
          <c:tx>
            <c:strRef>
              <c:f>'26'!$H$10</c:f>
              <c:strCache>
                <c:ptCount val="1"/>
                <c:pt idx="0">
                  <c:v>Share of assets of CUs that do not take deposits, % (r.h.s.)</c:v>
                </c:pt>
              </c:strCache>
            </c:strRef>
          </c:tx>
          <c:spPr>
            <a:solidFill>
              <a:srgbClr val="91C864"/>
            </a:solidFill>
            <a:ln>
              <a:noFill/>
            </a:ln>
            <a:effectLst/>
          </c:spPr>
          <c:invertIfNegative val="0"/>
          <c:cat>
            <c:strRef>
              <c:f>'26'!$E$11:$E$15</c:f>
              <c:strCache>
                <c:ptCount val="5"/>
                <c:pt idx="0">
                  <c:v>&lt;7%</c:v>
                </c:pt>
                <c:pt idx="1">
                  <c:v>7–15%</c:v>
                </c:pt>
                <c:pt idx="2">
                  <c:v>15–30%</c:v>
                </c:pt>
                <c:pt idx="3">
                  <c:v>30–50%</c:v>
                </c:pt>
                <c:pt idx="4">
                  <c:v>&gt;50%</c:v>
                </c:pt>
              </c:strCache>
            </c:strRef>
          </c:cat>
          <c:val>
            <c:numRef>
              <c:f>'26'!$H$11:$H$15</c:f>
              <c:numCache>
                <c:formatCode>0.0%</c:formatCode>
                <c:ptCount val="5"/>
                <c:pt idx="0">
                  <c:v>0</c:v>
                </c:pt>
                <c:pt idx="1">
                  <c:v>7.5999999999999998E-2</c:v>
                </c:pt>
                <c:pt idx="2">
                  <c:v>2.3E-2</c:v>
                </c:pt>
                <c:pt idx="3">
                  <c:v>4.0000000000000001E-3</c:v>
                </c:pt>
                <c:pt idx="4">
                  <c:v>0.03</c:v>
                </c:pt>
              </c:numCache>
            </c:numRef>
          </c:val>
          <c:extLst>
            <c:ext xmlns:c16="http://schemas.microsoft.com/office/drawing/2014/chart" uri="{C3380CC4-5D6E-409C-BE32-E72D297353CC}">
              <c16:uniqueId val="{00000001-4DD3-45E7-8D1D-93E34391D062}"/>
            </c:ext>
          </c:extLst>
        </c:ser>
        <c:ser>
          <c:idx val="1"/>
          <c:order val="2"/>
          <c:tx>
            <c:strRef>
              <c:f>'26'!$G$10</c:f>
              <c:strCache>
                <c:ptCount val="1"/>
                <c:pt idx="0">
                  <c:v>Share of assets of CUs that take deposits, % (r.h.s.)</c:v>
                </c:pt>
              </c:strCache>
            </c:strRef>
          </c:tx>
          <c:spPr>
            <a:solidFill>
              <a:srgbClr val="057D46"/>
            </a:solidFill>
            <a:ln>
              <a:noFill/>
            </a:ln>
            <a:effectLst/>
          </c:spPr>
          <c:invertIfNegative val="0"/>
          <c:cat>
            <c:strRef>
              <c:f>'26'!$E$11:$E$15</c:f>
              <c:strCache>
                <c:ptCount val="5"/>
                <c:pt idx="0">
                  <c:v>&lt;7%</c:v>
                </c:pt>
                <c:pt idx="1">
                  <c:v>7–15%</c:v>
                </c:pt>
                <c:pt idx="2">
                  <c:v>15–30%</c:v>
                </c:pt>
                <c:pt idx="3">
                  <c:v>30–50%</c:v>
                </c:pt>
                <c:pt idx="4">
                  <c:v>&gt;50%</c:v>
                </c:pt>
              </c:strCache>
            </c:strRef>
          </c:cat>
          <c:val>
            <c:numRef>
              <c:f>'26'!$G$11:$G$15</c:f>
              <c:numCache>
                <c:formatCode>0.0%</c:formatCode>
                <c:ptCount val="5"/>
                <c:pt idx="0">
                  <c:v>3.0000000000000001E-3</c:v>
                </c:pt>
                <c:pt idx="1">
                  <c:v>0.25900000000000001</c:v>
                </c:pt>
                <c:pt idx="2">
                  <c:v>0.34599999999999997</c:v>
                </c:pt>
                <c:pt idx="3">
                  <c:v>0.14299999999999999</c:v>
                </c:pt>
                <c:pt idx="4">
                  <c:v>0.11600000000000001</c:v>
                </c:pt>
              </c:numCache>
            </c:numRef>
          </c:val>
          <c:extLst>
            <c:ext xmlns:c16="http://schemas.microsoft.com/office/drawing/2014/chart" uri="{C3380CC4-5D6E-409C-BE32-E72D297353CC}">
              <c16:uniqueId val="{00000002-4DD3-45E7-8D1D-93E34391D062}"/>
            </c:ext>
          </c:extLst>
        </c:ser>
        <c:dLbls>
          <c:showLegendKey val="0"/>
          <c:showVal val="0"/>
          <c:showCatName val="0"/>
          <c:showSerName val="0"/>
          <c:showPercent val="0"/>
          <c:showBubbleSize val="0"/>
        </c:dLbls>
        <c:gapWidth val="100"/>
        <c:overlap val="100"/>
        <c:axId val="219724032"/>
        <c:axId val="219722072"/>
      </c:barChart>
      <c:lineChart>
        <c:grouping val="standard"/>
        <c:varyColors val="0"/>
        <c:dLbls>
          <c:showLegendKey val="0"/>
          <c:showVal val="0"/>
          <c:showCatName val="0"/>
          <c:showSerName val="0"/>
          <c:showPercent val="0"/>
          <c:showBubbleSize val="0"/>
        </c:dLbls>
        <c:marker val="1"/>
        <c:smooth val="0"/>
        <c:axId val="219724032"/>
        <c:axId val="219722072"/>
        <c:extLst>
          <c:ext xmlns:c15="http://schemas.microsoft.com/office/drawing/2012/chart" uri="{02D57815-91ED-43cb-92C2-25804820EDAC}">
            <c15:filteredLineSeries>
              <c15:ser>
                <c:idx val="3"/>
                <c:order val="3"/>
                <c:tx>
                  <c:strRef>
                    <c:extLst>
                      <c:ext uri="{02D57815-91ED-43cb-92C2-25804820EDAC}">
                        <c15:formulaRef>
                          <c15:sqref>'26'!$I$9</c15:sqref>
                        </c15:formulaRef>
                      </c:ext>
                    </c:extLst>
                    <c:strCache>
                      <c:ptCount val="1"/>
                    </c:strCache>
                  </c:strRef>
                </c:tx>
                <c:spPr>
                  <a:ln w="28575" cap="rnd">
                    <a:solidFill>
                      <a:srgbClr val="057D46"/>
                    </a:solidFill>
                    <a:round/>
                  </a:ln>
                  <a:effectLst/>
                </c:spPr>
                <c:marker>
                  <c:symbol val="none"/>
                </c:marker>
                <c:val>
                  <c:numRef>
                    <c:extLst>
                      <c:ext uri="{02D57815-91ED-43cb-92C2-25804820EDAC}">
                        <c15:formulaRef>
                          <c15:sqref>'26'!$I$11:$I$15</c15:sqref>
                        </c15:formulaRef>
                      </c:ext>
                    </c:extLst>
                    <c:numCache>
                      <c:formatCode>0.0%</c:formatCode>
                      <c:ptCount val="5"/>
                    </c:numCache>
                  </c:numRef>
                </c:val>
                <c:smooth val="0"/>
                <c:extLst>
                  <c:ext xmlns:c16="http://schemas.microsoft.com/office/drawing/2014/chart" uri="{C3380CC4-5D6E-409C-BE32-E72D297353CC}">
                    <c16:uniqueId val="{00000003-4DD3-45E7-8D1D-93E34391D062}"/>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'26'!$J$9</c15:sqref>
                        </c15:formulaRef>
                      </c:ext>
                    </c:extLst>
                    <c:strCache>
                      <c:ptCount val="1"/>
                    </c:strCache>
                  </c:strRef>
                </c:tx>
                <c:spPr>
                  <a:ln w="28575" cap="rnd">
                    <a:solidFill>
                      <a:srgbClr val="91C864"/>
                    </a:solidFill>
                    <a:round/>
                  </a:ln>
                  <a:effectLst/>
                </c:spPr>
                <c:marker>
                  <c:symbol val="none"/>
                </c:marker>
                <c:val>
                  <c:numRef>
                    <c:extLst xmlns:c15="http://schemas.microsoft.com/office/drawing/2012/chart">
                      <c:ext xmlns:c15="http://schemas.microsoft.com/office/drawing/2012/chart" uri="{02D57815-91ED-43cb-92C2-25804820EDAC}">
                        <c15:formulaRef>
                          <c15:sqref>'26'!$J$11:$J$15</c15:sqref>
                        </c15:formulaRef>
                      </c:ext>
                    </c:extLst>
                    <c:numCache>
                      <c:formatCode>0.0%</c:formatCode>
                      <c:ptCount val="5"/>
                    </c:numCache>
                  </c:numRef>
                </c:val>
                <c:smooth val="0"/>
                <c:extLst xmlns:c15="http://schemas.microsoft.com/office/drawing/2012/chart">
                  <c:ext xmlns:c16="http://schemas.microsoft.com/office/drawing/2014/chart" uri="{C3380CC4-5D6E-409C-BE32-E72D297353CC}">
                    <c16:uniqueId val="{00000004-4DD3-45E7-8D1D-93E34391D062}"/>
                  </c:ext>
                </c:extLst>
              </c15:ser>
            </c15:filteredLineSeries>
          </c:ext>
        </c:extLst>
      </c:lineChart>
      <c:catAx>
        <c:axId val="223033464"/>
        <c:scaling>
          <c:orientation val="minMax"/>
        </c:scaling>
        <c:delete val="0"/>
        <c:axPos val="b"/>
        <c:numFmt formatCode="General" sourceLinked="1"/>
        <c:majorTickMark val="in"/>
        <c:minorTickMark val="none"/>
        <c:tickLblPos val="nextTo"/>
        <c:spPr>
          <a:noFill/>
          <a:ln w="9525" cap="flat" cmpd="sng" algn="ctr">
            <a:solidFill>
              <a:srgbClr val="505050"/>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5208"/>
        <c:crosses val="autoZero"/>
        <c:auto val="1"/>
        <c:lblAlgn val="ctr"/>
        <c:lblOffset val="100"/>
        <c:noMultiLvlLbl val="0"/>
      </c:catAx>
      <c:valAx>
        <c:axId val="219725208"/>
        <c:scaling>
          <c:orientation val="minMax"/>
          <c:max val="60"/>
        </c:scaling>
        <c:delete val="0"/>
        <c:axPos val="l"/>
        <c:majorGridlines>
          <c:spPr>
            <a:ln w="3175" cap="flat" cmpd="sng" algn="ctr">
              <a:solidFill>
                <a:srgbClr val="8C969B">
                  <a:alpha val="50000"/>
                </a:srgbClr>
              </a:solidFill>
              <a:round/>
            </a:ln>
            <a:effectLst/>
          </c:spPr>
        </c:majorGridlines>
        <c:numFmt formatCode="General"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23033464"/>
        <c:crosses val="autoZero"/>
        <c:crossBetween val="between"/>
        <c:majorUnit val="15"/>
      </c:valAx>
      <c:valAx>
        <c:axId val="219722072"/>
        <c:scaling>
          <c:orientation val="minMax"/>
          <c:max val="0.4"/>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4032"/>
        <c:crosses val="max"/>
        <c:crossBetween val="between"/>
        <c:majorUnit val="0.1"/>
      </c:valAx>
      <c:catAx>
        <c:axId val="219724032"/>
        <c:scaling>
          <c:orientation val="minMax"/>
        </c:scaling>
        <c:delete val="1"/>
        <c:axPos val="b"/>
        <c:numFmt formatCode="General" sourceLinked="1"/>
        <c:majorTickMark val="out"/>
        <c:minorTickMark val="none"/>
        <c:tickLblPos val="nextTo"/>
        <c:crossAx val="219722072"/>
        <c:crosses val="autoZero"/>
        <c:auto val="1"/>
        <c:lblAlgn val="ctr"/>
        <c:lblOffset val="100"/>
        <c:noMultiLvlLbl val="0"/>
      </c:catAx>
      <c:spPr>
        <a:noFill/>
        <a:ln>
          <a:solidFill>
            <a:srgbClr val="505050"/>
          </a:solidFill>
        </a:ln>
        <a:effectLst/>
      </c:spPr>
    </c:plotArea>
    <c:legend>
      <c:legendPos val="b"/>
      <c:layout>
        <c:manualLayout>
          <c:xMode val="edge"/>
          <c:yMode val="edge"/>
          <c:x val="0"/>
          <c:y val="0.75956911429321927"/>
          <c:w val="0.98951388888888892"/>
          <c:h val="0.2404308857067807"/>
        </c:manualLayout>
      </c:layout>
      <c:overlay val="0"/>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legend>
    <c:plotVisOnly val="1"/>
    <c:dispBlanksAs val="gap"/>
    <c:showDLblsOverMax val="0"/>
  </c:chart>
  <c:spPr>
    <a:noFill/>
    <a:ln w="9525" cap="flat" cmpd="sng" algn="ctr">
      <a:noFill/>
      <a:round/>
    </a:ln>
    <a:effectLst/>
  </c:spPr>
  <c:txPr>
    <a:bodyPr/>
    <a:lstStyle/>
    <a:p>
      <a:pPr>
        <a:defRPr sz="750">
          <a:solidFill>
            <a:sysClr val="windowText" lastClr="000000"/>
          </a:solidFill>
          <a:latin typeface="Arial" panose="020B0604020202020204" pitchFamily="34" charset="0"/>
          <a:cs typeface="Arial" panose="020B0604020202020204" pitchFamily="34" charset="0"/>
        </a:defRPr>
      </a:pPr>
      <a:endParaRPr lang="uk-UA"/>
    </a:p>
  </c:txPr>
  <c:printSettings>
    <c:headerFooter/>
    <c:pageMargins b="0.75" l="0.7" r="0.7" t="0.75" header="0.3" footer="0.3"/>
    <c:pageSetup/>
  </c:printSettings>
  <c:userShapes r:id="rId3"/>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45587610677297"/>
          <c:y val="4.8136303614383071E-2"/>
          <c:w val="0.86234946254124878"/>
          <c:h val="0.71168282445277964"/>
        </c:manualLayout>
      </c:layout>
      <c:barChart>
        <c:barDir val="col"/>
        <c:grouping val="stacked"/>
        <c:varyColors val="0"/>
        <c:ser>
          <c:idx val="2"/>
          <c:order val="0"/>
          <c:tx>
            <c:strRef>
              <c:f>'27'!$I$11</c:f>
              <c:strCache>
                <c:ptCount val="1"/>
                <c:pt idx="0">
                  <c:v>Активи фінансових компаній</c:v>
                </c:pt>
              </c:strCache>
            </c:strRef>
          </c:tx>
          <c:spPr>
            <a:solidFill>
              <a:schemeClr val="accent1"/>
            </a:solidFill>
            <a:ln>
              <a:noFill/>
            </a:ln>
            <a:effectLst/>
          </c:spPr>
          <c:invertIfNegative val="0"/>
          <c:cat>
            <c:numRef>
              <c:f>'27'!$J$10:$P$10</c:f>
              <c:numCache>
                <c:formatCode>m/d/yyyy</c:formatCode>
                <c:ptCount val="7"/>
                <c:pt idx="0">
                  <c:v>43830</c:v>
                </c:pt>
                <c:pt idx="1">
                  <c:v>44196</c:v>
                </c:pt>
                <c:pt idx="2">
                  <c:v>44286</c:v>
                </c:pt>
                <c:pt idx="3">
                  <c:v>44377</c:v>
                </c:pt>
                <c:pt idx="4">
                  <c:v>44469</c:v>
                </c:pt>
                <c:pt idx="5">
                  <c:v>44561</c:v>
                </c:pt>
                <c:pt idx="6">
                  <c:v>44651</c:v>
                </c:pt>
              </c:numCache>
            </c:numRef>
          </c:cat>
          <c:val>
            <c:numRef>
              <c:f>'27'!$J$11:$P$11</c:f>
              <c:numCache>
                <c:formatCode>#,##0</c:formatCode>
                <c:ptCount val="7"/>
                <c:pt idx="0">
                  <c:v>162.19999999999999</c:v>
                </c:pt>
                <c:pt idx="1">
                  <c:v>186.5</c:v>
                </c:pt>
                <c:pt idx="2">
                  <c:v>125.9</c:v>
                </c:pt>
                <c:pt idx="3">
                  <c:v>138.80000000000001</c:v>
                </c:pt>
                <c:pt idx="4">
                  <c:v>145.9</c:v>
                </c:pt>
                <c:pt idx="5">
                  <c:v>192</c:v>
                </c:pt>
                <c:pt idx="6">
                  <c:v>196.3</c:v>
                </c:pt>
              </c:numCache>
            </c:numRef>
          </c:val>
          <c:extLst>
            <c:ext xmlns:c16="http://schemas.microsoft.com/office/drawing/2014/chart" uri="{C3380CC4-5D6E-409C-BE32-E72D297353CC}">
              <c16:uniqueId val="{00000000-2AEA-435A-9245-7C1AB2727B7D}"/>
            </c:ext>
          </c:extLst>
        </c:ser>
        <c:ser>
          <c:idx val="0"/>
          <c:order val="1"/>
          <c:tx>
            <c:strRef>
              <c:f>'27'!$I$12</c:f>
              <c:strCache>
                <c:ptCount val="1"/>
                <c:pt idx="0">
                  <c:v>Активи фінансових компаній*</c:v>
                </c:pt>
              </c:strCache>
            </c:strRef>
          </c:tx>
          <c:spPr>
            <a:solidFill>
              <a:schemeClr val="bg2"/>
            </a:solidFill>
            <a:ln>
              <a:noFill/>
            </a:ln>
            <a:effectLst/>
          </c:spPr>
          <c:invertIfNegative val="0"/>
          <c:cat>
            <c:numRef>
              <c:f>'27'!$J$10:$P$10</c:f>
              <c:numCache>
                <c:formatCode>m/d/yyyy</c:formatCode>
                <c:ptCount val="7"/>
                <c:pt idx="0">
                  <c:v>43830</c:v>
                </c:pt>
                <c:pt idx="1">
                  <c:v>44196</c:v>
                </c:pt>
                <c:pt idx="2">
                  <c:v>44286</c:v>
                </c:pt>
                <c:pt idx="3">
                  <c:v>44377</c:v>
                </c:pt>
                <c:pt idx="4">
                  <c:v>44469</c:v>
                </c:pt>
                <c:pt idx="5">
                  <c:v>44561</c:v>
                </c:pt>
                <c:pt idx="6">
                  <c:v>44651</c:v>
                </c:pt>
              </c:numCache>
            </c:numRef>
          </c:cat>
          <c:val>
            <c:numRef>
              <c:f>'27'!$J$12:$P$12</c:f>
              <c:numCache>
                <c:formatCode>#,##0</c:formatCode>
                <c:ptCount val="7"/>
                <c:pt idx="2">
                  <c:v>41.1</c:v>
                </c:pt>
                <c:pt idx="3">
                  <c:v>41</c:v>
                </c:pt>
                <c:pt idx="4">
                  <c:v>45.2</c:v>
                </c:pt>
                <c:pt idx="5">
                  <c:v>17.399999999999999</c:v>
                </c:pt>
              </c:numCache>
            </c:numRef>
          </c:val>
          <c:extLst>
            <c:ext xmlns:c16="http://schemas.microsoft.com/office/drawing/2014/chart" uri="{C3380CC4-5D6E-409C-BE32-E72D297353CC}">
              <c16:uniqueId val="{00000001-2AEA-435A-9245-7C1AB2727B7D}"/>
            </c:ext>
          </c:extLst>
        </c:ser>
        <c:dLbls>
          <c:showLegendKey val="0"/>
          <c:showVal val="0"/>
          <c:showCatName val="0"/>
          <c:showSerName val="0"/>
          <c:showPercent val="0"/>
          <c:showBubbleSize val="0"/>
        </c:dLbls>
        <c:gapWidth val="50"/>
        <c:overlap val="100"/>
        <c:axId val="660735280"/>
        <c:axId val="660745120"/>
      </c:barChart>
      <c:catAx>
        <c:axId val="66073528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45120"/>
        <c:crosses val="autoZero"/>
        <c:auto val="0"/>
        <c:lblAlgn val="ctr"/>
        <c:lblOffset val="100"/>
        <c:noMultiLvlLbl val="0"/>
      </c:catAx>
      <c:valAx>
        <c:axId val="66074512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35280"/>
        <c:crosses val="autoZero"/>
        <c:crossBetween val="between"/>
        <c:majorUnit val="4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533178684614632E-3"/>
          <c:y val="0.83969780716991083"/>
          <c:w val="0.99646682131538533"/>
          <c:h val="0.1603021928300892"/>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46018614270942E-2"/>
          <c:y val="2.3121387283236993E-2"/>
          <c:w val="0.94725956566701142"/>
          <c:h val="0.76300578034682076"/>
        </c:manualLayout>
      </c:layout>
      <c:barChart>
        <c:barDir val="col"/>
        <c:grouping val="stacked"/>
        <c:varyColors val="0"/>
        <c:ser>
          <c:idx val="2"/>
          <c:order val="0"/>
          <c:tx>
            <c:strRef>
              <c:f>'27'!$H$11</c:f>
              <c:strCache>
                <c:ptCount val="1"/>
                <c:pt idx="0">
                  <c:v>Finance companies’ assets</c:v>
                </c:pt>
              </c:strCache>
            </c:strRef>
          </c:tx>
          <c:spPr>
            <a:solidFill>
              <a:schemeClr val="accent1"/>
            </a:solidFill>
            <a:ln>
              <a:noFill/>
            </a:ln>
            <a:effectLst/>
          </c:spPr>
          <c:invertIfNegative val="0"/>
          <c:cat>
            <c:numRef>
              <c:f>'27'!$J$10:$P$10</c:f>
              <c:numCache>
                <c:formatCode>m/d/yyyy</c:formatCode>
                <c:ptCount val="7"/>
                <c:pt idx="0">
                  <c:v>43830</c:v>
                </c:pt>
                <c:pt idx="1">
                  <c:v>44196</c:v>
                </c:pt>
                <c:pt idx="2">
                  <c:v>44286</c:v>
                </c:pt>
                <c:pt idx="3">
                  <c:v>44377</c:v>
                </c:pt>
                <c:pt idx="4">
                  <c:v>44469</c:v>
                </c:pt>
                <c:pt idx="5">
                  <c:v>44561</c:v>
                </c:pt>
                <c:pt idx="6">
                  <c:v>44651</c:v>
                </c:pt>
              </c:numCache>
            </c:numRef>
          </c:cat>
          <c:val>
            <c:numRef>
              <c:f>'27'!$J$11:$P$11</c:f>
              <c:numCache>
                <c:formatCode>#,##0</c:formatCode>
                <c:ptCount val="7"/>
                <c:pt idx="0">
                  <c:v>162.19999999999999</c:v>
                </c:pt>
                <c:pt idx="1">
                  <c:v>186.5</c:v>
                </c:pt>
                <c:pt idx="2">
                  <c:v>125.9</c:v>
                </c:pt>
                <c:pt idx="3">
                  <c:v>138.80000000000001</c:v>
                </c:pt>
                <c:pt idx="4">
                  <c:v>145.9</c:v>
                </c:pt>
                <c:pt idx="5">
                  <c:v>192</c:v>
                </c:pt>
                <c:pt idx="6">
                  <c:v>196.3</c:v>
                </c:pt>
              </c:numCache>
            </c:numRef>
          </c:val>
          <c:extLst>
            <c:ext xmlns:c16="http://schemas.microsoft.com/office/drawing/2014/chart" uri="{C3380CC4-5D6E-409C-BE32-E72D297353CC}">
              <c16:uniqueId val="{00000000-051F-46CE-A3CC-245845841113}"/>
            </c:ext>
          </c:extLst>
        </c:ser>
        <c:ser>
          <c:idx val="0"/>
          <c:order val="1"/>
          <c:tx>
            <c:strRef>
              <c:f>'27'!$H$12</c:f>
              <c:strCache>
                <c:ptCount val="1"/>
                <c:pt idx="0">
                  <c:v>Finance companies’ assets*</c:v>
                </c:pt>
              </c:strCache>
            </c:strRef>
          </c:tx>
          <c:spPr>
            <a:solidFill>
              <a:schemeClr val="bg2"/>
            </a:solidFill>
            <a:ln>
              <a:noFill/>
            </a:ln>
            <a:effectLst/>
          </c:spPr>
          <c:invertIfNegative val="0"/>
          <c:cat>
            <c:numRef>
              <c:f>'27'!$J$10:$P$10</c:f>
              <c:numCache>
                <c:formatCode>m/d/yyyy</c:formatCode>
                <c:ptCount val="7"/>
                <c:pt idx="0">
                  <c:v>43830</c:v>
                </c:pt>
                <c:pt idx="1">
                  <c:v>44196</c:v>
                </c:pt>
                <c:pt idx="2">
                  <c:v>44286</c:v>
                </c:pt>
                <c:pt idx="3">
                  <c:v>44377</c:v>
                </c:pt>
                <c:pt idx="4">
                  <c:v>44469</c:v>
                </c:pt>
                <c:pt idx="5">
                  <c:v>44561</c:v>
                </c:pt>
                <c:pt idx="6">
                  <c:v>44651</c:v>
                </c:pt>
              </c:numCache>
            </c:numRef>
          </c:cat>
          <c:val>
            <c:numRef>
              <c:f>'27'!$J$12:$P$12</c:f>
              <c:numCache>
                <c:formatCode>#,##0</c:formatCode>
                <c:ptCount val="7"/>
                <c:pt idx="2">
                  <c:v>41.1</c:v>
                </c:pt>
                <c:pt idx="3">
                  <c:v>41</c:v>
                </c:pt>
                <c:pt idx="4">
                  <c:v>45.2</c:v>
                </c:pt>
                <c:pt idx="5">
                  <c:v>17.399999999999999</c:v>
                </c:pt>
              </c:numCache>
            </c:numRef>
          </c:val>
          <c:extLst>
            <c:ext xmlns:c16="http://schemas.microsoft.com/office/drawing/2014/chart" uri="{C3380CC4-5D6E-409C-BE32-E72D297353CC}">
              <c16:uniqueId val="{00000001-051F-46CE-A3CC-245845841113}"/>
            </c:ext>
          </c:extLst>
        </c:ser>
        <c:dLbls>
          <c:showLegendKey val="0"/>
          <c:showVal val="0"/>
          <c:showCatName val="0"/>
          <c:showSerName val="0"/>
          <c:showPercent val="0"/>
          <c:showBubbleSize val="0"/>
        </c:dLbls>
        <c:gapWidth val="50"/>
        <c:overlap val="100"/>
        <c:axId val="660735280"/>
        <c:axId val="660745120"/>
      </c:barChart>
      <c:catAx>
        <c:axId val="66073528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45120"/>
        <c:crosses val="autoZero"/>
        <c:auto val="0"/>
        <c:lblAlgn val="ctr"/>
        <c:lblOffset val="100"/>
        <c:noMultiLvlLbl val="0"/>
      </c:catAx>
      <c:valAx>
        <c:axId val="66074512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35280"/>
        <c:crosses val="autoZero"/>
        <c:crossBetween val="between"/>
        <c:majorUnit val="4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0415591204626461E-3"/>
          <c:y val="0.76651193618476177"/>
          <c:w val="0.99595844087953733"/>
          <c:h val="0.23348806381523823"/>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139316462301072E-2"/>
          <c:w val="0.91363789981219767"/>
          <c:h val="0.72058961648839026"/>
        </c:manualLayout>
      </c:layout>
      <c:barChart>
        <c:barDir val="col"/>
        <c:grouping val="stacked"/>
        <c:varyColors val="0"/>
        <c:ser>
          <c:idx val="0"/>
          <c:order val="0"/>
          <c:tx>
            <c:strRef>
              <c:f>'28'!$I$10</c:f>
              <c:strCache>
                <c:ptCount val="1"/>
                <c:pt idx="0">
                  <c:v>Активи ломбардів</c:v>
                </c:pt>
              </c:strCache>
            </c:strRef>
          </c:tx>
          <c:spPr>
            <a:solidFill>
              <a:schemeClr val="accent1"/>
            </a:solidFill>
            <a:ln>
              <a:noFill/>
            </a:ln>
            <a:effectLst/>
          </c:spPr>
          <c:invertIfNegative val="0"/>
          <c:cat>
            <c:numRef>
              <c:f>'28'!$J$9:$P$9</c:f>
              <c:numCache>
                <c:formatCode>m/d/yyyy</c:formatCode>
                <c:ptCount val="7"/>
                <c:pt idx="0">
                  <c:v>43830</c:v>
                </c:pt>
                <c:pt idx="1">
                  <c:v>44196</c:v>
                </c:pt>
                <c:pt idx="2">
                  <c:v>44286</c:v>
                </c:pt>
                <c:pt idx="3">
                  <c:v>44377</c:v>
                </c:pt>
                <c:pt idx="4">
                  <c:v>44469</c:v>
                </c:pt>
                <c:pt idx="5">
                  <c:v>44561</c:v>
                </c:pt>
                <c:pt idx="6">
                  <c:v>44651</c:v>
                </c:pt>
              </c:numCache>
            </c:numRef>
          </c:cat>
          <c:val>
            <c:numRef>
              <c:f>'28'!$J$10:$P$10</c:f>
              <c:numCache>
                <c:formatCode>#\ ##0.0</c:formatCode>
                <c:ptCount val="7"/>
                <c:pt idx="0">
                  <c:v>4.26</c:v>
                </c:pt>
                <c:pt idx="1">
                  <c:v>3.85</c:v>
                </c:pt>
                <c:pt idx="2">
                  <c:v>2.71</c:v>
                </c:pt>
                <c:pt idx="3">
                  <c:v>2.82</c:v>
                </c:pt>
                <c:pt idx="4">
                  <c:v>2.91</c:v>
                </c:pt>
                <c:pt idx="5">
                  <c:v>3.18</c:v>
                </c:pt>
                <c:pt idx="6">
                  <c:v>3.26</c:v>
                </c:pt>
              </c:numCache>
            </c:numRef>
          </c:val>
          <c:extLst>
            <c:ext xmlns:c16="http://schemas.microsoft.com/office/drawing/2014/chart" uri="{C3380CC4-5D6E-409C-BE32-E72D297353CC}">
              <c16:uniqueId val="{00000000-37CB-4479-9481-5836D426DD97}"/>
            </c:ext>
          </c:extLst>
        </c:ser>
        <c:ser>
          <c:idx val="1"/>
          <c:order val="1"/>
          <c:tx>
            <c:strRef>
              <c:f>'28'!$I$11</c:f>
              <c:strCache>
                <c:ptCount val="1"/>
                <c:pt idx="0">
                  <c:v>Активи ломбардів*</c:v>
                </c:pt>
              </c:strCache>
            </c:strRef>
          </c:tx>
          <c:spPr>
            <a:solidFill>
              <a:schemeClr val="bg2"/>
            </a:solidFill>
            <a:ln>
              <a:noFill/>
            </a:ln>
            <a:effectLst/>
          </c:spPr>
          <c:invertIfNegative val="0"/>
          <c:cat>
            <c:numRef>
              <c:f>'28'!$J$9:$P$9</c:f>
              <c:numCache>
                <c:formatCode>m/d/yyyy</c:formatCode>
                <c:ptCount val="7"/>
                <c:pt idx="0">
                  <c:v>43830</c:v>
                </c:pt>
                <c:pt idx="1">
                  <c:v>44196</c:v>
                </c:pt>
                <c:pt idx="2">
                  <c:v>44286</c:v>
                </c:pt>
                <c:pt idx="3">
                  <c:v>44377</c:v>
                </c:pt>
                <c:pt idx="4">
                  <c:v>44469</c:v>
                </c:pt>
                <c:pt idx="5">
                  <c:v>44561</c:v>
                </c:pt>
                <c:pt idx="6">
                  <c:v>44651</c:v>
                </c:pt>
              </c:numCache>
            </c:numRef>
          </c:cat>
          <c:val>
            <c:numRef>
              <c:f>'28'!$J$11:$P$11</c:f>
              <c:numCache>
                <c:formatCode>#\ ##0.0</c:formatCode>
                <c:ptCount val="7"/>
                <c:pt idx="2">
                  <c:v>1.26</c:v>
                </c:pt>
                <c:pt idx="3">
                  <c:v>1.31</c:v>
                </c:pt>
                <c:pt idx="4">
                  <c:v>1.3</c:v>
                </c:pt>
                <c:pt idx="5">
                  <c:v>0.85</c:v>
                </c:pt>
              </c:numCache>
            </c:numRef>
          </c:val>
          <c:extLst>
            <c:ext xmlns:c16="http://schemas.microsoft.com/office/drawing/2014/chart" uri="{C3380CC4-5D6E-409C-BE32-E72D297353CC}">
              <c16:uniqueId val="{00000001-37CB-4479-9481-5836D426DD97}"/>
            </c:ext>
          </c:extLst>
        </c:ser>
        <c:dLbls>
          <c:showLegendKey val="0"/>
          <c:showVal val="0"/>
          <c:showCatName val="0"/>
          <c:showSerName val="0"/>
          <c:showPercent val="0"/>
          <c:showBubbleSize val="0"/>
        </c:dLbls>
        <c:gapWidth val="75"/>
        <c:overlap val="100"/>
        <c:axId val="595957576"/>
        <c:axId val="595953968"/>
      </c:barChart>
      <c:catAx>
        <c:axId val="5959575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3968"/>
        <c:crosses val="autoZero"/>
        <c:auto val="0"/>
        <c:lblAlgn val="ctr"/>
        <c:lblOffset val="100"/>
        <c:noMultiLvlLbl val="0"/>
      </c:catAx>
      <c:valAx>
        <c:axId val="5959539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757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9831079891524176E-3"/>
          <c:y val="0.85826611009653009"/>
          <c:w val="0.99601689201084753"/>
          <c:h val="0.14173388990346983"/>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139316462301072E-2"/>
          <c:w val="0.91363789981219767"/>
          <c:h val="0.72058961648839026"/>
        </c:manualLayout>
      </c:layout>
      <c:barChart>
        <c:barDir val="col"/>
        <c:grouping val="stacked"/>
        <c:varyColors val="0"/>
        <c:ser>
          <c:idx val="0"/>
          <c:order val="0"/>
          <c:tx>
            <c:strRef>
              <c:f>'28'!$H$10</c:f>
              <c:strCache>
                <c:ptCount val="1"/>
                <c:pt idx="0">
                  <c:v>Pawnshop’s assets</c:v>
                </c:pt>
              </c:strCache>
            </c:strRef>
          </c:tx>
          <c:spPr>
            <a:solidFill>
              <a:schemeClr val="accent1"/>
            </a:solidFill>
            <a:ln>
              <a:noFill/>
            </a:ln>
            <a:effectLst/>
          </c:spPr>
          <c:invertIfNegative val="0"/>
          <c:cat>
            <c:numRef>
              <c:f>'28'!$J$9:$P$9</c:f>
              <c:numCache>
                <c:formatCode>m/d/yyyy</c:formatCode>
                <c:ptCount val="7"/>
                <c:pt idx="0">
                  <c:v>43830</c:v>
                </c:pt>
                <c:pt idx="1">
                  <c:v>44196</c:v>
                </c:pt>
                <c:pt idx="2">
                  <c:v>44286</c:v>
                </c:pt>
                <c:pt idx="3">
                  <c:v>44377</c:v>
                </c:pt>
                <c:pt idx="4">
                  <c:v>44469</c:v>
                </c:pt>
                <c:pt idx="5">
                  <c:v>44561</c:v>
                </c:pt>
                <c:pt idx="6">
                  <c:v>44651</c:v>
                </c:pt>
              </c:numCache>
            </c:numRef>
          </c:cat>
          <c:val>
            <c:numRef>
              <c:f>'28'!$J$10:$P$10</c:f>
              <c:numCache>
                <c:formatCode>#\ ##0.0</c:formatCode>
                <c:ptCount val="7"/>
                <c:pt idx="0">
                  <c:v>4.26</c:v>
                </c:pt>
                <c:pt idx="1">
                  <c:v>3.85</c:v>
                </c:pt>
                <c:pt idx="2">
                  <c:v>2.71</c:v>
                </c:pt>
                <c:pt idx="3">
                  <c:v>2.82</c:v>
                </c:pt>
                <c:pt idx="4">
                  <c:v>2.91</c:v>
                </c:pt>
                <c:pt idx="5">
                  <c:v>3.18</c:v>
                </c:pt>
                <c:pt idx="6">
                  <c:v>3.26</c:v>
                </c:pt>
              </c:numCache>
            </c:numRef>
          </c:val>
          <c:extLst>
            <c:ext xmlns:c16="http://schemas.microsoft.com/office/drawing/2014/chart" uri="{C3380CC4-5D6E-409C-BE32-E72D297353CC}">
              <c16:uniqueId val="{00000000-BA69-4D2C-9CEF-6572F013C3F1}"/>
            </c:ext>
          </c:extLst>
        </c:ser>
        <c:ser>
          <c:idx val="1"/>
          <c:order val="1"/>
          <c:tx>
            <c:strRef>
              <c:f>'28'!$H$11</c:f>
              <c:strCache>
                <c:ptCount val="1"/>
                <c:pt idx="0">
                  <c:v>Pawnshop’s assets*</c:v>
                </c:pt>
              </c:strCache>
            </c:strRef>
          </c:tx>
          <c:spPr>
            <a:solidFill>
              <a:schemeClr val="bg2"/>
            </a:solidFill>
            <a:ln>
              <a:noFill/>
            </a:ln>
            <a:effectLst/>
          </c:spPr>
          <c:invertIfNegative val="0"/>
          <c:cat>
            <c:numRef>
              <c:f>'28'!$J$9:$P$9</c:f>
              <c:numCache>
                <c:formatCode>m/d/yyyy</c:formatCode>
                <c:ptCount val="7"/>
                <c:pt idx="0">
                  <c:v>43830</c:v>
                </c:pt>
                <c:pt idx="1">
                  <c:v>44196</c:v>
                </c:pt>
                <c:pt idx="2">
                  <c:v>44286</c:v>
                </c:pt>
                <c:pt idx="3">
                  <c:v>44377</c:v>
                </c:pt>
                <c:pt idx="4">
                  <c:v>44469</c:v>
                </c:pt>
                <c:pt idx="5">
                  <c:v>44561</c:v>
                </c:pt>
                <c:pt idx="6">
                  <c:v>44651</c:v>
                </c:pt>
              </c:numCache>
            </c:numRef>
          </c:cat>
          <c:val>
            <c:numRef>
              <c:f>'28'!$J$11:$P$11</c:f>
              <c:numCache>
                <c:formatCode>#\ ##0.0</c:formatCode>
                <c:ptCount val="7"/>
                <c:pt idx="2">
                  <c:v>1.26</c:v>
                </c:pt>
                <c:pt idx="3">
                  <c:v>1.31</c:v>
                </c:pt>
                <c:pt idx="4">
                  <c:v>1.3</c:v>
                </c:pt>
                <c:pt idx="5">
                  <c:v>0.85</c:v>
                </c:pt>
              </c:numCache>
            </c:numRef>
          </c:val>
          <c:extLst>
            <c:ext xmlns:c16="http://schemas.microsoft.com/office/drawing/2014/chart" uri="{C3380CC4-5D6E-409C-BE32-E72D297353CC}">
              <c16:uniqueId val="{00000001-BA69-4D2C-9CEF-6572F013C3F1}"/>
            </c:ext>
          </c:extLst>
        </c:ser>
        <c:dLbls>
          <c:showLegendKey val="0"/>
          <c:showVal val="0"/>
          <c:showCatName val="0"/>
          <c:showSerName val="0"/>
          <c:showPercent val="0"/>
          <c:showBubbleSize val="0"/>
        </c:dLbls>
        <c:gapWidth val="75"/>
        <c:overlap val="100"/>
        <c:axId val="595957576"/>
        <c:axId val="595953968"/>
      </c:barChart>
      <c:catAx>
        <c:axId val="5959575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3968"/>
        <c:crosses val="autoZero"/>
        <c:auto val="0"/>
        <c:lblAlgn val="ctr"/>
        <c:lblOffset val="100"/>
        <c:noMultiLvlLbl val="0"/>
      </c:catAx>
      <c:valAx>
        <c:axId val="5959539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757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9831079891524176E-3"/>
          <c:y val="0.85826611009653009"/>
          <c:w val="0.99601689201084753"/>
          <c:h val="0.14173388990346983"/>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2733296010515303"/>
        </c:manualLayout>
      </c:layout>
      <c:barChart>
        <c:barDir val="col"/>
        <c:grouping val="stacked"/>
        <c:varyColors val="0"/>
        <c:ser>
          <c:idx val="0"/>
          <c:order val="0"/>
          <c:tx>
            <c:strRef>
              <c:f>'29'!$I$16</c:f>
              <c:strCache>
                <c:ptCount val="1"/>
                <c:pt idx="0">
                  <c:v>Кредити фінансових компаній</c:v>
                </c:pt>
              </c:strCache>
            </c:strRef>
          </c:tx>
          <c:spPr>
            <a:solidFill>
              <a:schemeClr val="accent1"/>
            </a:solidFill>
            <a:ln>
              <a:noFill/>
            </a:ln>
            <a:effectLst/>
          </c:spPr>
          <c:invertIfNegative val="0"/>
          <c:cat>
            <c:strRef>
              <c:f>'29'!$J$15:$V$15</c:f>
              <c:strCache>
                <c:ptCount val="13"/>
                <c:pt idx="0">
                  <c:v>І.19</c:v>
                </c:pt>
                <c:pt idx="1">
                  <c:v>ІІ.19</c:v>
                </c:pt>
                <c:pt idx="2">
                  <c:v>ІII.19</c:v>
                </c:pt>
                <c:pt idx="3">
                  <c:v>IV.19</c:v>
                </c:pt>
                <c:pt idx="4">
                  <c:v>І.20</c:v>
                </c:pt>
                <c:pt idx="5">
                  <c:v>ІІ.20</c:v>
                </c:pt>
                <c:pt idx="6">
                  <c:v>III.20</c:v>
                </c:pt>
                <c:pt idx="7">
                  <c:v>IV.20</c:v>
                </c:pt>
                <c:pt idx="8">
                  <c:v>І.21</c:v>
                </c:pt>
                <c:pt idx="9">
                  <c:v>ІІ.21</c:v>
                </c:pt>
                <c:pt idx="10">
                  <c:v>III.21</c:v>
                </c:pt>
                <c:pt idx="11">
                  <c:v>IV.21</c:v>
                </c:pt>
                <c:pt idx="12">
                  <c:v>І.22</c:v>
                </c:pt>
              </c:strCache>
            </c:strRef>
          </c:cat>
          <c:val>
            <c:numRef>
              <c:f>'29'!$J$16:$V$16</c:f>
              <c:numCache>
                <c:formatCode>0.0</c:formatCode>
                <c:ptCount val="13"/>
                <c:pt idx="0">
                  <c:v>14.08</c:v>
                </c:pt>
                <c:pt idx="1">
                  <c:v>16.93</c:v>
                </c:pt>
                <c:pt idx="2">
                  <c:v>20.22</c:v>
                </c:pt>
                <c:pt idx="3">
                  <c:v>28.18</c:v>
                </c:pt>
                <c:pt idx="4">
                  <c:v>21.79</c:v>
                </c:pt>
                <c:pt idx="5">
                  <c:v>15.36</c:v>
                </c:pt>
                <c:pt idx="6">
                  <c:v>23.45</c:v>
                </c:pt>
                <c:pt idx="7">
                  <c:v>28.57</c:v>
                </c:pt>
                <c:pt idx="8">
                  <c:v>23.76</c:v>
                </c:pt>
                <c:pt idx="9">
                  <c:v>25.52</c:v>
                </c:pt>
                <c:pt idx="10">
                  <c:v>29.19</c:v>
                </c:pt>
                <c:pt idx="11">
                  <c:v>32.950000000000003</c:v>
                </c:pt>
                <c:pt idx="12">
                  <c:v>18.27</c:v>
                </c:pt>
              </c:numCache>
            </c:numRef>
          </c:val>
          <c:extLst>
            <c:ext xmlns:c16="http://schemas.microsoft.com/office/drawing/2014/chart" uri="{C3380CC4-5D6E-409C-BE32-E72D297353CC}">
              <c16:uniqueId val="{00000000-2778-49A6-B6D7-670DFBF3C401}"/>
            </c:ext>
          </c:extLst>
        </c:ser>
        <c:ser>
          <c:idx val="1"/>
          <c:order val="1"/>
          <c:tx>
            <c:strRef>
              <c:f>'29'!$I$17</c:f>
              <c:strCache>
                <c:ptCount val="1"/>
                <c:pt idx="0">
                  <c:v>Кредити фінансових компаній*</c:v>
                </c:pt>
              </c:strCache>
            </c:strRef>
          </c:tx>
          <c:spPr>
            <a:solidFill>
              <a:schemeClr val="bg2"/>
            </a:solidFill>
            <a:ln>
              <a:noFill/>
            </a:ln>
            <a:effectLst/>
          </c:spPr>
          <c:invertIfNegative val="0"/>
          <c:cat>
            <c:strRef>
              <c:f>'29'!$J$15:$V$15</c:f>
              <c:strCache>
                <c:ptCount val="13"/>
                <c:pt idx="0">
                  <c:v>І.19</c:v>
                </c:pt>
                <c:pt idx="1">
                  <c:v>ІІ.19</c:v>
                </c:pt>
                <c:pt idx="2">
                  <c:v>ІII.19</c:v>
                </c:pt>
                <c:pt idx="3">
                  <c:v>IV.19</c:v>
                </c:pt>
                <c:pt idx="4">
                  <c:v>І.20</c:v>
                </c:pt>
                <c:pt idx="5">
                  <c:v>ІІ.20</c:v>
                </c:pt>
                <c:pt idx="6">
                  <c:v>III.20</c:v>
                </c:pt>
                <c:pt idx="7">
                  <c:v>IV.20</c:v>
                </c:pt>
                <c:pt idx="8">
                  <c:v>І.21</c:v>
                </c:pt>
                <c:pt idx="9">
                  <c:v>ІІ.21</c:v>
                </c:pt>
                <c:pt idx="10">
                  <c:v>III.21</c:v>
                </c:pt>
                <c:pt idx="11">
                  <c:v>IV.21</c:v>
                </c:pt>
                <c:pt idx="12">
                  <c:v>І.22</c:v>
                </c:pt>
              </c:strCache>
            </c:strRef>
          </c:cat>
          <c:val>
            <c:numRef>
              <c:f>'29'!$J$17:$V$17</c:f>
              <c:numCache>
                <c:formatCode>0.00</c:formatCode>
                <c:ptCount val="13"/>
                <c:pt idx="8" formatCode="0.0">
                  <c:v>3.4</c:v>
                </c:pt>
                <c:pt idx="9" formatCode="0.0">
                  <c:v>3.58</c:v>
                </c:pt>
                <c:pt idx="10" formatCode="0.0">
                  <c:v>4.7300000000000004</c:v>
                </c:pt>
                <c:pt idx="11" formatCode="0.0">
                  <c:v>5.84</c:v>
                </c:pt>
              </c:numCache>
            </c:numRef>
          </c:val>
          <c:extLst>
            <c:ext xmlns:c16="http://schemas.microsoft.com/office/drawing/2014/chart" uri="{C3380CC4-5D6E-409C-BE32-E72D297353CC}">
              <c16:uniqueId val="{00000001-2778-49A6-B6D7-670DFBF3C401}"/>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2"/>
        <c:tickMarkSkip val="1"/>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6608183433536989"/>
          <c:w val="1"/>
          <c:h val="0.1339181656646301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5837304967991626"/>
        </c:manualLayout>
      </c:layout>
      <c:barChart>
        <c:barDir val="col"/>
        <c:grouping val="stacked"/>
        <c:varyColors val="0"/>
        <c:ser>
          <c:idx val="0"/>
          <c:order val="0"/>
          <c:tx>
            <c:strRef>
              <c:f>'29'!$H$16</c:f>
              <c:strCache>
                <c:ptCount val="1"/>
                <c:pt idx="0">
                  <c:v>Loans from finance companies</c:v>
                </c:pt>
              </c:strCache>
            </c:strRef>
          </c:tx>
          <c:spPr>
            <a:solidFill>
              <a:schemeClr val="accent1"/>
            </a:solidFill>
            <a:ln>
              <a:noFill/>
            </a:ln>
            <a:effectLst/>
          </c:spPr>
          <c:invertIfNegative val="0"/>
          <c:cat>
            <c:strRef>
              <c:f>'29'!$J$14:$V$14</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'29'!$J$16:$V$16</c:f>
              <c:numCache>
                <c:formatCode>0.0</c:formatCode>
                <c:ptCount val="13"/>
                <c:pt idx="0">
                  <c:v>14.08</c:v>
                </c:pt>
                <c:pt idx="1">
                  <c:v>16.93</c:v>
                </c:pt>
                <c:pt idx="2">
                  <c:v>20.22</c:v>
                </c:pt>
                <c:pt idx="3">
                  <c:v>28.18</c:v>
                </c:pt>
                <c:pt idx="4">
                  <c:v>21.79</c:v>
                </c:pt>
                <c:pt idx="5">
                  <c:v>15.36</c:v>
                </c:pt>
                <c:pt idx="6">
                  <c:v>23.45</c:v>
                </c:pt>
                <c:pt idx="7">
                  <c:v>28.57</c:v>
                </c:pt>
                <c:pt idx="8">
                  <c:v>23.76</c:v>
                </c:pt>
                <c:pt idx="9">
                  <c:v>25.52</c:v>
                </c:pt>
                <c:pt idx="10">
                  <c:v>29.19</c:v>
                </c:pt>
                <c:pt idx="11">
                  <c:v>32.950000000000003</c:v>
                </c:pt>
                <c:pt idx="12">
                  <c:v>18.27</c:v>
                </c:pt>
              </c:numCache>
            </c:numRef>
          </c:val>
          <c:extLst>
            <c:ext xmlns:c16="http://schemas.microsoft.com/office/drawing/2014/chart" uri="{C3380CC4-5D6E-409C-BE32-E72D297353CC}">
              <c16:uniqueId val="{00000000-5B9A-41CD-B1A5-AF9F814FB81F}"/>
            </c:ext>
          </c:extLst>
        </c:ser>
        <c:ser>
          <c:idx val="1"/>
          <c:order val="1"/>
          <c:tx>
            <c:strRef>
              <c:f>'29'!$H$17</c:f>
              <c:strCache>
                <c:ptCount val="1"/>
                <c:pt idx="0">
                  <c:v>Loans of companies*</c:v>
                </c:pt>
              </c:strCache>
            </c:strRef>
          </c:tx>
          <c:spPr>
            <a:solidFill>
              <a:schemeClr val="bg2"/>
            </a:solidFill>
            <a:ln>
              <a:noFill/>
            </a:ln>
            <a:effectLst/>
          </c:spPr>
          <c:invertIfNegative val="0"/>
          <c:cat>
            <c:strRef>
              <c:f>'29'!$J$14:$V$14</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'29'!$J$17:$V$17</c:f>
              <c:numCache>
                <c:formatCode>0.00</c:formatCode>
                <c:ptCount val="13"/>
                <c:pt idx="8" formatCode="0.0">
                  <c:v>3.4</c:v>
                </c:pt>
                <c:pt idx="9" formatCode="0.0">
                  <c:v>3.58</c:v>
                </c:pt>
                <c:pt idx="10" formatCode="0.0">
                  <c:v>4.7300000000000004</c:v>
                </c:pt>
                <c:pt idx="11" formatCode="0.0">
                  <c:v>5.84</c:v>
                </c:pt>
              </c:numCache>
            </c:numRef>
          </c:val>
          <c:extLst>
            <c:ext xmlns:c16="http://schemas.microsoft.com/office/drawing/2014/chart" uri="{C3380CC4-5D6E-409C-BE32-E72D297353CC}">
              <c16:uniqueId val="{00000001-5B9A-41CD-B1A5-AF9F814FB81F}"/>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2"/>
        <c:tickMarkSkip val="1"/>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7857410607793973"/>
          <c:w val="1"/>
          <c:h val="0.121425893922060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324508876982876E-2"/>
          <c:w val="0.9137919063008727"/>
          <c:h val="0.74627376825296776"/>
        </c:manualLayout>
      </c:layout>
      <c:barChart>
        <c:barDir val="col"/>
        <c:grouping val="stacked"/>
        <c:varyColors val="0"/>
        <c:ser>
          <c:idx val="0"/>
          <c:order val="0"/>
          <c:tx>
            <c:strRef>
              <c:f>'30'!$I$13</c:f>
              <c:strCache>
                <c:ptCount val="1"/>
                <c:pt idx="0">
                  <c:v>Кредити ломбардів</c:v>
                </c:pt>
              </c:strCache>
            </c:strRef>
          </c:tx>
          <c:spPr>
            <a:solidFill>
              <a:schemeClr val="accent1"/>
            </a:solidFill>
            <a:ln>
              <a:noFill/>
            </a:ln>
            <a:effectLst/>
          </c:spPr>
          <c:invertIfNegative val="0"/>
          <c:cat>
            <c:strRef>
              <c:f>'30'!$J$12:$V$12</c:f>
              <c:strCache>
                <c:ptCount val="13"/>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strCache>
            </c:strRef>
          </c:cat>
          <c:val>
            <c:numRef>
              <c:f>'30'!$J$13:$V$13</c:f>
              <c:numCache>
                <c:formatCode>#\ ##0.0</c:formatCode>
                <c:ptCount val="13"/>
                <c:pt idx="0">
                  <c:v>4.4000000000000004</c:v>
                </c:pt>
                <c:pt idx="1">
                  <c:v>4.6500000000000004</c:v>
                </c:pt>
                <c:pt idx="2">
                  <c:v>4.66</c:v>
                </c:pt>
                <c:pt idx="3">
                  <c:v>4.47</c:v>
                </c:pt>
                <c:pt idx="4">
                  <c:v>4.08</c:v>
                </c:pt>
                <c:pt idx="5">
                  <c:v>3.33</c:v>
                </c:pt>
                <c:pt idx="6">
                  <c:v>4.58</c:v>
                </c:pt>
                <c:pt idx="7">
                  <c:v>4.58</c:v>
                </c:pt>
                <c:pt idx="8">
                  <c:v>2.88</c:v>
                </c:pt>
                <c:pt idx="9">
                  <c:v>3.04</c:v>
                </c:pt>
                <c:pt idx="10">
                  <c:v>3.05</c:v>
                </c:pt>
                <c:pt idx="11">
                  <c:v>2.86</c:v>
                </c:pt>
                <c:pt idx="12">
                  <c:v>2.08</c:v>
                </c:pt>
              </c:numCache>
            </c:numRef>
          </c:val>
          <c:extLst>
            <c:ext xmlns:c16="http://schemas.microsoft.com/office/drawing/2014/chart" uri="{C3380CC4-5D6E-409C-BE32-E72D297353CC}">
              <c16:uniqueId val="{00000000-6A4B-48F7-BA8B-DA0F0FA38396}"/>
            </c:ext>
          </c:extLst>
        </c:ser>
        <c:ser>
          <c:idx val="1"/>
          <c:order val="1"/>
          <c:tx>
            <c:strRef>
              <c:f>'30'!$I$14</c:f>
              <c:strCache>
                <c:ptCount val="1"/>
                <c:pt idx="0">
                  <c:v>Кредити ломбардів*</c:v>
                </c:pt>
              </c:strCache>
            </c:strRef>
          </c:tx>
          <c:spPr>
            <a:solidFill>
              <a:schemeClr val="bg2"/>
            </a:solidFill>
            <a:ln>
              <a:noFill/>
            </a:ln>
            <a:effectLst/>
          </c:spPr>
          <c:invertIfNegative val="0"/>
          <c:cat>
            <c:strRef>
              <c:f>'30'!$J$12:$V$12</c:f>
              <c:strCache>
                <c:ptCount val="13"/>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strCache>
            </c:strRef>
          </c:cat>
          <c:val>
            <c:numRef>
              <c:f>'30'!$J$14:$V$14</c:f>
              <c:numCache>
                <c:formatCode>#\ ##0.0</c:formatCode>
                <c:ptCount val="13"/>
                <c:pt idx="8">
                  <c:v>1.37</c:v>
                </c:pt>
                <c:pt idx="9">
                  <c:v>1.41</c:v>
                </c:pt>
                <c:pt idx="10">
                  <c:v>1.38</c:v>
                </c:pt>
                <c:pt idx="11">
                  <c:v>0.94</c:v>
                </c:pt>
              </c:numCache>
            </c:numRef>
          </c:val>
          <c:extLst>
            <c:ext xmlns:c16="http://schemas.microsoft.com/office/drawing/2014/chart" uri="{C3380CC4-5D6E-409C-BE32-E72D297353CC}">
              <c16:uniqueId val="{00000001-6A4B-48F7-BA8B-DA0F0FA38396}"/>
            </c:ext>
          </c:extLst>
        </c:ser>
        <c:dLbls>
          <c:showLegendKey val="0"/>
          <c:showVal val="0"/>
          <c:showCatName val="0"/>
          <c:showSerName val="0"/>
          <c:showPercent val="0"/>
          <c:showBubbleSize val="0"/>
        </c:dLbls>
        <c:gapWidth val="50"/>
        <c:overlap val="100"/>
        <c:axId val="594522728"/>
        <c:axId val="594531584"/>
      </c:barChart>
      <c:catAx>
        <c:axId val="59452272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31584"/>
        <c:crosses val="autoZero"/>
        <c:auto val="1"/>
        <c:lblAlgn val="ctr"/>
        <c:lblOffset val="100"/>
        <c:tickLblSkip val="2"/>
        <c:noMultiLvlLbl val="0"/>
      </c:catAx>
      <c:valAx>
        <c:axId val="59453158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22728"/>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026525895577258"/>
          <c:w val="1"/>
          <c:h val="0.10541600048718408"/>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58490566037736E-2"/>
          <c:w val="0.96440397350993379"/>
          <c:h val="0.77830188679245282"/>
        </c:manualLayout>
      </c:layout>
      <c:lineChart>
        <c:grouping val="standard"/>
        <c:varyColors val="0"/>
        <c:ser>
          <c:idx val="0"/>
          <c:order val="0"/>
          <c:tx>
            <c:strRef>
              <c:f>'3'!$H$11</c:f>
              <c:strCache>
                <c:ptCount val="1"/>
                <c:pt idx="0">
                  <c:v>LE-lessors</c:v>
                </c:pt>
              </c:strCache>
            </c:strRef>
          </c:tx>
          <c:spPr>
            <a:ln w="25400" cap="rnd" cmpd="sng">
              <a:solidFill>
                <a:schemeClr val="bg2"/>
              </a:solidFill>
              <a:prstDash val="solid"/>
              <a:round/>
            </a:ln>
            <a:effectLst/>
          </c:spPr>
          <c:marker>
            <c:symbol val="none"/>
          </c:marker>
          <c:cat>
            <c:numRef>
              <c:f>'3'!$J$10:$L$10</c:f>
              <c:numCache>
                <c:formatCode>m/d/yyyy</c:formatCode>
                <c:ptCount val="3"/>
                <c:pt idx="0">
                  <c:v>44469</c:v>
                </c:pt>
                <c:pt idx="1">
                  <c:v>44561</c:v>
                </c:pt>
                <c:pt idx="2">
                  <c:v>44651</c:v>
                </c:pt>
              </c:numCache>
            </c:numRef>
          </c:cat>
          <c:val>
            <c:numRef>
              <c:f>'3'!$J$11:$L$11</c:f>
              <c:numCache>
                <c:formatCode>0.0%</c:formatCode>
                <c:ptCount val="3"/>
                <c:pt idx="0">
                  <c:v>0.88319999999999999</c:v>
                </c:pt>
                <c:pt idx="1">
                  <c:v>0.71530000000000005</c:v>
                </c:pt>
                <c:pt idx="2">
                  <c:v>0.66359999999999997</c:v>
                </c:pt>
              </c:numCache>
            </c:numRef>
          </c:val>
          <c:smooth val="0"/>
          <c:extLst>
            <c:ext xmlns:c16="http://schemas.microsoft.com/office/drawing/2014/chart" uri="{C3380CC4-5D6E-409C-BE32-E72D297353CC}">
              <c16:uniqueId val="{00000000-4ACC-4201-9D7C-45163D5EE63A}"/>
            </c:ext>
          </c:extLst>
        </c:ser>
        <c:ser>
          <c:idx val="1"/>
          <c:order val="1"/>
          <c:tx>
            <c:strRef>
              <c:f>'3'!$H$12</c:f>
              <c:strCache>
                <c:ptCount val="1"/>
                <c:pt idx="0">
                  <c:v>Pawnshops</c:v>
                </c:pt>
              </c:strCache>
            </c:strRef>
          </c:tx>
          <c:spPr>
            <a:ln w="25400" cap="rnd" cmpd="sng">
              <a:solidFill>
                <a:schemeClr val="accent4"/>
              </a:solidFill>
              <a:prstDash val="solid"/>
              <a:round/>
            </a:ln>
            <a:effectLst/>
          </c:spPr>
          <c:marker>
            <c:symbol val="none"/>
          </c:marker>
          <c:cat>
            <c:numRef>
              <c:f>'3'!$J$10:$L$10</c:f>
              <c:numCache>
                <c:formatCode>m/d/yyyy</c:formatCode>
                <c:ptCount val="3"/>
                <c:pt idx="0">
                  <c:v>44469</c:v>
                </c:pt>
                <c:pt idx="1">
                  <c:v>44561</c:v>
                </c:pt>
                <c:pt idx="2">
                  <c:v>44651</c:v>
                </c:pt>
              </c:numCache>
            </c:numRef>
          </c:cat>
          <c:val>
            <c:numRef>
              <c:f>'3'!$J$12:$L$12</c:f>
              <c:numCache>
                <c:formatCode>0.0%</c:formatCode>
                <c:ptCount val="3"/>
                <c:pt idx="0">
                  <c:v>0.73499999999999999</c:v>
                </c:pt>
                <c:pt idx="1">
                  <c:v>0.66669999999999996</c:v>
                </c:pt>
                <c:pt idx="2">
                  <c:v>0.67510000000000003</c:v>
                </c:pt>
              </c:numCache>
            </c:numRef>
          </c:val>
          <c:smooth val="0"/>
          <c:extLst>
            <c:ext xmlns:c16="http://schemas.microsoft.com/office/drawing/2014/chart" uri="{C3380CC4-5D6E-409C-BE32-E72D297353CC}">
              <c16:uniqueId val="{00000001-4ACC-4201-9D7C-45163D5EE63A}"/>
            </c:ext>
          </c:extLst>
        </c:ser>
        <c:ser>
          <c:idx val="2"/>
          <c:order val="2"/>
          <c:tx>
            <c:strRef>
              <c:f>'3'!$H$13</c:f>
              <c:strCache>
                <c:ptCount val="1"/>
                <c:pt idx="0">
                  <c:v>Finance companies</c:v>
                </c:pt>
              </c:strCache>
            </c:strRef>
          </c:tx>
          <c:spPr>
            <a:ln w="25400" cap="rnd" cmpd="sng">
              <a:solidFill>
                <a:schemeClr val="accent6"/>
              </a:solidFill>
              <a:prstDash val="solid"/>
              <a:round/>
            </a:ln>
            <a:effectLst/>
          </c:spPr>
          <c:marker>
            <c:symbol val="none"/>
          </c:marker>
          <c:cat>
            <c:numRef>
              <c:f>'3'!$J$10:$L$10</c:f>
              <c:numCache>
                <c:formatCode>m/d/yyyy</c:formatCode>
                <c:ptCount val="3"/>
                <c:pt idx="0">
                  <c:v>44469</c:v>
                </c:pt>
                <c:pt idx="1">
                  <c:v>44561</c:v>
                </c:pt>
                <c:pt idx="2">
                  <c:v>44651</c:v>
                </c:pt>
              </c:numCache>
            </c:numRef>
          </c:cat>
          <c:val>
            <c:numRef>
              <c:f>'3'!$J$13:$L$13</c:f>
              <c:numCache>
                <c:formatCode>0.0%</c:formatCode>
                <c:ptCount val="3"/>
                <c:pt idx="0">
                  <c:v>0.93200000000000005</c:v>
                </c:pt>
                <c:pt idx="1">
                  <c:v>0.83950000000000002</c:v>
                </c:pt>
                <c:pt idx="2">
                  <c:v>0.7651</c:v>
                </c:pt>
              </c:numCache>
            </c:numRef>
          </c:val>
          <c:smooth val="0"/>
          <c:extLst>
            <c:ext xmlns:c16="http://schemas.microsoft.com/office/drawing/2014/chart" uri="{C3380CC4-5D6E-409C-BE32-E72D297353CC}">
              <c16:uniqueId val="{00000002-4ACC-4201-9D7C-45163D5EE63A}"/>
            </c:ext>
          </c:extLst>
        </c:ser>
        <c:ser>
          <c:idx val="3"/>
          <c:order val="3"/>
          <c:tx>
            <c:strRef>
              <c:f>'3'!$H$14</c:f>
              <c:strCache>
                <c:ptCount val="1"/>
                <c:pt idx="0">
                  <c:v>Credit unions</c:v>
                </c:pt>
              </c:strCache>
            </c:strRef>
          </c:tx>
          <c:spPr>
            <a:ln w="25400" cap="rnd" cmpd="sng">
              <a:solidFill>
                <a:schemeClr val="accent2"/>
              </a:solidFill>
              <a:prstDash val="solid"/>
              <a:round/>
            </a:ln>
            <a:effectLst/>
          </c:spPr>
          <c:marker>
            <c:symbol val="none"/>
          </c:marker>
          <c:cat>
            <c:numRef>
              <c:f>'3'!$J$10:$L$10</c:f>
              <c:numCache>
                <c:formatCode>m/d/yyyy</c:formatCode>
                <c:ptCount val="3"/>
                <c:pt idx="0">
                  <c:v>44469</c:v>
                </c:pt>
                <c:pt idx="1">
                  <c:v>44561</c:v>
                </c:pt>
                <c:pt idx="2">
                  <c:v>44651</c:v>
                </c:pt>
              </c:numCache>
            </c:numRef>
          </c:cat>
          <c:val>
            <c:numRef>
              <c:f>'3'!$J$14:$L$14</c:f>
              <c:numCache>
                <c:formatCode>0.0%</c:formatCode>
                <c:ptCount val="3"/>
                <c:pt idx="0">
                  <c:v>0.70240000000000002</c:v>
                </c:pt>
                <c:pt idx="1">
                  <c:v>0.65110000000000001</c:v>
                </c:pt>
                <c:pt idx="2">
                  <c:v>0.67320000000000002</c:v>
                </c:pt>
              </c:numCache>
            </c:numRef>
          </c:val>
          <c:smooth val="0"/>
          <c:extLst>
            <c:ext xmlns:c16="http://schemas.microsoft.com/office/drawing/2014/chart" uri="{C3380CC4-5D6E-409C-BE32-E72D297353CC}">
              <c16:uniqueId val="{00000003-4ACC-4201-9D7C-45163D5EE63A}"/>
            </c:ext>
          </c:extLst>
        </c:ser>
        <c:ser>
          <c:idx val="4"/>
          <c:order val="4"/>
          <c:tx>
            <c:strRef>
              <c:f>'3'!$H$15</c:f>
              <c:strCache>
                <c:ptCount val="1"/>
                <c:pt idx="0">
                  <c:v>Insurers</c:v>
                </c:pt>
              </c:strCache>
            </c:strRef>
          </c:tx>
          <c:spPr>
            <a:ln w="25400" cap="rnd" cmpd="sng">
              <a:solidFill>
                <a:schemeClr val="accent3"/>
              </a:solidFill>
              <a:prstDash val="solid"/>
              <a:round/>
            </a:ln>
            <a:effectLst/>
          </c:spPr>
          <c:marker>
            <c:symbol val="none"/>
          </c:marker>
          <c:cat>
            <c:numRef>
              <c:f>'3'!$J$10:$L$10</c:f>
              <c:numCache>
                <c:formatCode>m/d/yyyy</c:formatCode>
                <c:ptCount val="3"/>
                <c:pt idx="0">
                  <c:v>44469</c:v>
                </c:pt>
                <c:pt idx="1">
                  <c:v>44561</c:v>
                </c:pt>
                <c:pt idx="2">
                  <c:v>44651</c:v>
                </c:pt>
              </c:numCache>
            </c:numRef>
          </c:cat>
          <c:val>
            <c:numRef>
              <c:f>'3'!$J$15:$L$15</c:f>
              <c:numCache>
                <c:formatCode>0.0%</c:formatCode>
                <c:ptCount val="3"/>
                <c:pt idx="0">
                  <c:v>0.92900000000000005</c:v>
                </c:pt>
                <c:pt idx="1">
                  <c:v>0.91610000000000003</c:v>
                </c:pt>
                <c:pt idx="2">
                  <c:v>0.91720000000000002</c:v>
                </c:pt>
              </c:numCache>
            </c:numRef>
          </c:val>
          <c:smooth val="0"/>
          <c:extLst>
            <c:ext xmlns:c16="http://schemas.microsoft.com/office/drawing/2014/chart" uri="{C3380CC4-5D6E-409C-BE32-E72D297353CC}">
              <c16:uniqueId val="{00000004-4ACC-4201-9D7C-45163D5EE63A}"/>
            </c:ext>
          </c:extLst>
        </c:ser>
        <c:dLbls>
          <c:showLegendKey val="0"/>
          <c:showVal val="0"/>
          <c:showCatName val="0"/>
          <c:showSerName val="0"/>
          <c:showPercent val="0"/>
          <c:showBubbleSize val="0"/>
        </c:dLbls>
        <c:smooth val="0"/>
        <c:axId val="1170756640"/>
        <c:axId val="1170764960"/>
      </c:lineChart>
      <c:catAx>
        <c:axId val="117075664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170764960"/>
        <c:crosses val="autoZero"/>
        <c:auto val="0"/>
        <c:lblAlgn val="ctr"/>
        <c:lblOffset val="100"/>
        <c:noMultiLvlLbl val="0"/>
      </c:catAx>
      <c:valAx>
        <c:axId val="1170764960"/>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170756640"/>
        <c:crosses val="autoZero"/>
        <c:crossBetween val="between"/>
        <c:majorUnit val="0.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0188679245283023"/>
          <c:w val="1"/>
          <c:h val="0.1981132075471698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324508876982876E-2"/>
          <c:w val="0.9137919063008727"/>
          <c:h val="0.74627376825296776"/>
        </c:manualLayout>
      </c:layout>
      <c:barChart>
        <c:barDir val="col"/>
        <c:grouping val="stacked"/>
        <c:varyColors val="0"/>
        <c:ser>
          <c:idx val="0"/>
          <c:order val="0"/>
          <c:tx>
            <c:strRef>
              <c:f>'30'!$H$13</c:f>
              <c:strCache>
                <c:ptCount val="1"/>
                <c:pt idx="0">
                  <c:v>Loans from pawnshops </c:v>
                </c:pt>
              </c:strCache>
            </c:strRef>
          </c:tx>
          <c:spPr>
            <a:solidFill>
              <a:schemeClr val="accent1"/>
            </a:solidFill>
            <a:ln>
              <a:noFill/>
            </a:ln>
            <a:effectLst/>
          </c:spPr>
          <c:invertIfNegative val="0"/>
          <c:cat>
            <c:strRef>
              <c:f>'30'!$J$11:$V$11</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'30'!$J$13:$V$13</c:f>
              <c:numCache>
                <c:formatCode>#\ ##0.0</c:formatCode>
                <c:ptCount val="13"/>
                <c:pt idx="0">
                  <c:v>4.4000000000000004</c:v>
                </c:pt>
                <c:pt idx="1">
                  <c:v>4.6500000000000004</c:v>
                </c:pt>
                <c:pt idx="2">
                  <c:v>4.66</c:v>
                </c:pt>
                <c:pt idx="3">
                  <c:v>4.47</c:v>
                </c:pt>
                <c:pt idx="4">
                  <c:v>4.08</c:v>
                </c:pt>
                <c:pt idx="5">
                  <c:v>3.33</c:v>
                </c:pt>
                <c:pt idx="6">
                  <c:v>4.58</c:v>
                </c:pt>
                <c:pt idx="7">
                  <c:v>4.58</c:v>
                </c:pt>
                <c:pt idx="8">
                  <c:v>2.88</c:v>
                </c:pt>
                <c:pt idx="9">
                  <c:v>3.04</c:v>
                </c:pt>
                <c:pt idx="10">
                  <c:v>3.05</c:v>
                </c:pt>
                <c:pt idx="11">
                  <c:v>2.86</c:v>
                </c:pt>
                <c:pt idx="12">
                  <c:v>2.08</c:v>
                </c:pt>
              </c:numCache>
            </c:numRef>
          </c:val>
          <c:extLst>
            <c:ext xmlns:c16="http://schemas.microsoft.com/office/drawing/2014/chart" uri="{C3380CC4-5D6E-409C-BE32-E72D297353CC}">
              <c16:uniqueId val="{00000000-0D93-48E2-AAD4-3157F6F24D72}"/>
            </c:ext>
          </c:extLst>
        </c:ser>
        <c:ser>
          <c:idx val="1"/>
          <c:order val="1"/>
          <c:tx>
            <c:strRef>
              <c:f>'30'!$H$14</c:f>
              <c:strCache>
                <c:ptCount val="1"/>
                <c:pt idx="0">
                  <c:v>Loans from pawnshops*</c:v>
                </c:pt>
              </c:strCache>
            </c:strRef>
          </c:tx>
          <c:spPr>
            <a:solidFill>
              <a:schemeClr val="bg2"/>
            </a:solidFill>
            <a:ln>
              <a:noFill/>
            </a:ln>
            <a:effectLst/>
          </c:spPr>
          <c:invertIfNegative val="0"/>
          <c:cat>
            <c:strRef>
              <c:f>'30'!$J$11:$V$11</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'30'!$J$14:$V$14</c:f>
              <c:numCache>
                <c:formatCode>#\ ##0.0</c:formatCode>
                <c:ptCount val="13"/>
                <c:pt idx="8">
                  <c:v>1.37</c:v>
                </c:pt>
                <c:pt idx="9">
                  <c:v>1.41</c:v>
                </c:pt>
                <c:pt idx="10">
                  <c:v>1.38</c:v>
                </c:pt>
                <c:pt idx="11">
                  <c:v>0.94</c:v>
                </c:pt>
              </c:numCache>
            </c:numRef>
          </c:val>
          <c:extLst>
            <c:ext xmlns:c16="http://schemas.microsoft.com/office/drawing/2014/chart" uri="{C3380CC4-5D6E-409C-BE32-E72D297353CC}">
              <c16:uniqueId val="{00000001-0D93-48E2-AAD4-3157F6F24D72}"/>
            </c:ext>
          </c:extLst>
        </c:ser>
        <c:dLbls>
          <c:showLegendKey val="0"/>
          <c:showVal val="0"/>
          <c:showCatName val="0"/>
          <c:showSerName val="0"/>
          <c:showPercent val="0"/>
          <c:showBubbleSize val="0"/>
        </c:dLbls>
        <c:gapWidth val="50"/>
        <c:overlap val="100"/>
        <c:axId val="594522728"/>
        <c:axId val="594531584"/>
      </c:barChart>
      <c:catAx>
        <c:axId val="59452272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31584"/>
        <c:crosses val="autoZero"/>
        <c:auto val="1"/>
        <c:lblAlgn val="ctr"/>
        <c:lblOffset val="100"/>
        <c:tickLblSkip val="2"/>
        <c:noMultiLvlLbl val="0"/>
      </c:catAx>
      <c:valAx>
        <c:axId val="59453158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22728"/>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026525895577258"/>
          <c:w val="1"/>
          <c:h val="0.10541600048718408"/>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23283685924798E-2"/>
          <c:y val="5.3999990655015893E-2"/>
          <c:w val="0.85554121999810262"/>
          <c:h val="0.68998264089487304"/>
        </c:manualLayout>
      </c:layout>
      <c:barChart>
        <c:barDir val="col"/>
        <c:grouping val="stacked"/>
        <c:varyColors val="0"/>
        <c:ser>
          <c:idx val="0"/>
          <c:order val="0"/>
          <c:tx>
            <c:strRef>
              <c:f>'31'!$J$10</c:f>
              <c:strCache>
                <c:ptCount val="1"/>
                <c:pt idx="0">
                  <c:v>Прибуток</c:v>
                </c:pt>
              </c:strCache>
            </c:strRef>
          </c:tx>
          <c:spPr>
            <a:solidFill>
              <a:schemeClr val="accent1"/>
            </a:solidFill>
            <a:ln>
              <a:noFill/>
            </a:ln>
            <a:effectLst/>
          </c:spPr>
          <c:invertIfNegative val="0"/>
          <c:cat>
            <c:strRef>
              <c:f>'31'!$K$9:$W$9</c:f>
              <c:strCache>
                <c:ptCount val="13"/>
                <c:pt idx="0">
                  <c:v>І.19</c:v>
                </c:pt>
                <c:pt idx="1">
                  <c:v>ІІ.19</c:v>
                </c:pt>
                <c:pt idx="2">
                  <c:v>ІII.19</c:v>
                </c:pt>
                <c:pt idx="3">
                  <c:v>IV.19</c:v>
                </c:pt>
                <c:pt idx="4">
                  <c:v>І.20</c:v>
                </c:pt>
                <c:pt idx="5">
                  <c:v>ІІ.20</c:v>
                </c:pt>
                <c:pt idx="6">
                  <c:v>III.20</c:v>
                </c:pt>
                <c:pt idx="7">
                  <c:v>IV.20</c:v>
                </c:pt>
                <c:pt idx="8">
                  <c:v>І.21</c:v>
                </c:pt>
                <c:pt idx="9">
                  <c:v>ІІ.21</c:v>
                </c:pt>
                <c:pt idx="10">
                  <c:v>III.21</c:v>
                </c:pt>
                <c:pt idx="11">
                  <c:v>IV.21</c:v>
                </c:pt>
                <c:pt idx="12">
                  <c:v>І.22</c:v>
                </c:pt>
              </c:strCache>
            </c:strRef>
          </c:cat>
          <c:val>
            <c:numRef>
              <c:f>'31'!$K$10:$W$10</c:f>
              <c:numCache>
                <c:formatCode>#\ ##0.0</c:formatCode>
                <c:ptCount val="13"/>
                <c:pt idx="0">
                  <c:v>0.87</c:v>
                </c:pt>
                <c:pt idx="1">
                  <c:v>1.72</c:v>
                </c:pt>
                <c:pt idx="2">
                  <c:v>3.51</c:v>
                </c:pt>
                <c:pt idx="3">
                  <c:v>3.18</c:v>
                </c:pt>
                <c:pt idx="4">
                  <c:v>0.87</c:v>
                </c:pt>
                <c:pt idx="5">
                  <c:v>2.25</c:v>
                </c:pt>
                <c:pt idx="6">
                  <c:v>3.36</c:v>
                </c:pt>
                <c:pt idx="7">
                  <c:v>4.01</c:v>
                </c:pt>
                <c:pt idx="8">
                  <c:v>1.19</c:v>
                </c:pt>
                <c:pt idx="9">
                  <c:v>2.34</c:v>
                </c:pt>
                <c:pt idx="10">
                  <c:v>5.3</c:v>
                </c:pt>
                <c:pt idx="11">
                  <c:v>4.28</c:v>
                </c:pt>
                <c:pt idx="12">
                  <c:v>1.21</c:v>
                </c:pt>
              </c:numCache>
            </c:numRef>
          </c:val>
          <c:extLst>
            <c:ext xmlns:c16="http://schemas.microsoft.com/office/drawing/2014/chart" uri="{C3380CC4-5D6E-409C-BE32-E72D297353CC}">
              <c16:uniqueId val="{00000000-34C9-4462-999A-048DC90945F6}"/>
            </c:ext>
          </c:extLst>
        </c:ser>
        <c:ser>
          <c:idx val="1"/>
          <c:order val="1"/>
          <c:tx>
            <c:strRef>
              <c:f>'31'!$J$12</c:f>
              <c:strCache>
                <c:ptCount val="1"/>
                <c:pt idx="0">
                  <c:v>Збиток</c:v>
                </c:pt>
              </c:strCache>
            </c:strRef>
          </c:tx>
          <c:spPr>
            <a:solidFill>
              <a:schemeClr val="accent2"/>
            </a:solidFill>
            <a:ln>
              <a:noFill/>
            </a:ln>
            <a:effectLst/>
          </c:spPr>
          <c:invertIfNegative val="0"/>
          <c:cat>
            <c:strRef>
              <c:f>'31'!$K$9:$W$9</c:f>
              <c:strCache>
                <c:ptCount val="13"/>
                <c:pt idx="0">
                  <c:v>І.19</c:v>
                </c:pt>
                <c:pt idx="1">
                  <c:v>ІІ.19</c:v>
                </c:pt>
                <c:pt idx="2">
                  <c:v>ІII.19</c:v>
                </c:pt>
                <c:pt idx="3">
                  <c:v>IV.19</c:v>
                </c:pt>
                <c:pt idx="4">
                  <c:v>І.20</c:v>
                </c:pt>
                <c:pt idx="5">
                  <c:v>ІІ.20</c:v>
                </c:pt>
                <c:pt idx="6">
                  <c:v>III.20</c:v>
                </c:pt>
                <c:pt idx="7">
                  <c:v>IV.20</c:v>
                </c:pt>
                <c:pt idx="8">
                  <c:v>І.21</c:v>
                </c:pt>
                <c:pt idx="9">
                  <c:v>ІІ.21</c:v>
                </c:pt>
                <c:pt idx="10">
                  <c:v>III.21</c:v>
                </c:pt>
                <c:pt idx="11">
                  <c:v>IV.21</c:v>
                </c:pt>
                <c:pt idx="12">
                  <c:v>І.22</c:v>
                </c:pt>
              </c:strCache>
            </c:strRef>
          </c:cat>
          <c:val>
            <c:numRef>
              <c:f>'31'!$K$12:$W$12</c:f>
              <c:numCache>
                <c:formatCode>#\ ##0.0</c:formatCode>
                <c:ptCount val="13"/>
                <c:pt idx="0">
                  <c:v>-0.3</c:v>
                </c:pt>
                <c:pt idx="1">
                  <c:v>-0.42</c:v>
                </c:pt>
                <c:pt idx="2">
                  <c:v>-0.41</c:v>
                </c:pt>
                <c:pt idx="3">
                  <c:v>-1.19</c:v>
                </c:pt>
                <c:pt idx="4">
                  <c:v>-0.91</c:v>
                </c:pt>
                <c:pt idx="5">
                  <c:v>-0.85</c:v>
                </c:pt>
                <c:pt idx="6">
                  <c:v>-0.93</c:v>
                </c:pt>
                <c:pt idx="7">
                  <c:v>-1.42</c:v>
                </c:pt>
                <c:pt idx="8">
                  <c:v>-0.28000000000000003</c:v>
                </c:pt>
                <c:pt idx="9">
                  <c:v>-0.39</c:v>
                </c:pt>
                <c:pt idx="10">
                  <c:v>-0.49</c:v>
                </c:pt>
                <c:pt idx="11">
                  <c:v>-1</c:v>
                </c:pt>
                <c:pt idx="12">
                  <c:v>-1.6</c:v>
                </c:pt>
              </c:numCache>
            </c:numRef>
          </c:val>
          <c:extLst>
            <c:ext xmlns:c16="http://schemas.microsoft.com/office/drawing/2014/chart" uri="{C3380CC4-5D6E-409C-BE32-E72D297353CC}">
              <c16:uniqueId val="{00000001-34C9-4462-999A-048DC90945F6}"/>
            </c:ext>
          </c:extLst>
        </c:ser>
        <c:ser>
          <c:idx val="2"/>
          <c:order val="2"/>
          <c:tx>
            <c:strRef>
              <c:f>'31'!$J$11</c:f>
              <c:strCache>
                <c:ptCount val="1"/>
                <c:pt idx="0">
                  <c:v>Прибуток компаній*</c:v>
                </c:pt>
              </c:strCache>
            </c:strRef>
          </c:tx>
          <c:spPr>
            <a:solidFill>
              <a:schemeClr val="accent3"/>
            </a:solidFill>
            <a:ln>
              <a:noFill/>
            </a:ln>
            <a:effectLst/>
          </c:spPr>
          <c:invertIfNegative val="0"/>
          <c:cat>
            <c:strRef>
              <c:f>'31'!$K$9:$W$9</c:f>
              <c:strCache>
                <c:ptCount val="13"/>
                <c:pt idx="0">
                  <c:v>І.19</c:v>
                </c:pt>
                <c:pt idx="1">
                  <c:v>ІІ.19</c:v>
                </c:pt>
                <c:pt idx="2">
                  <c:v>ІII.19</c:v>
                </c:pt>
                <c:pt idx="3">
                  <c:v>IV.19</c:v>
                </c:pt>
                <c:pt idx="4">
                  <c:v>І.20</c:v>
                </c:pt>
                <c:pt idx="5">
                  <c:v>ІІ.20</c:v>
                </c:pt>
                <c:pt idx="6">
                  <c:v>III.20</c:v>
                </c:pt>
                <c:pt idx="7">
                  <c:v>IV.20</c:v>
                </c:pt>
                <c:pt idx="8">
                  <c:v>І.21</c:v>
                </c:pt>
                <c:pt idx="9">
                  <c:v>ІІ.21</c:v>
                </c:pt>
                <c:pt idx="10">
                  <c:v>III.21</c:v>
                </c:pt>
                <c:pt idx="11">
                  <c:v>IV.21</c:v>
                </c:pt>
                <c:pt idx="12">
                  <c:v>І.22</c:v>
                </c:pt>
              </c:strCache>
            </c:strRef>
          </c:cat>
          <c:val>
            <c:numRef>
              <c:f>'31'!$K$11:$W$11</c:f>
              <c:numCache>
                <c:formatCode>General</c:formatCode>
                <c:ptCount val="13"/>
                <c:pt idx="8" formatCode="#\ ##0.0">
                  <c:v>0.27</c:v>
                </c:pt>
                <c:pt idx="9" formatCode="#\ ##0.0">
                  <c:v>0.49</c:v>
                </c:pt>
                <c:pt idx="10" formatCode="#\ ##0.0">
                  <c:v>0.52</c:v>
                </c:pt>
                <c:pt idx="11" formatCode="#\ ##0.0">
                  <c:v>0.11</c:v>
                </c:pt>
              </c:numCache>
            </c:numRef>
          </c:val>
          <c:extLst>
            <c:ext xmlns:c16="http://schemas.microsoft.com/office/drawing/2014/chart" uri="{C3380CC4-5D6E-409C-BE32-E72D297353CC}">
              <c16:uniqueId val="{00000002-34C9-4462-999A-048DC90945F6}"/>
            </c:ext>
          </c:extLst>
        </c:ser>
        <c:ser>
          <c:idx val="3"/>
          <c:order val="3"/>
          <c:tx>
            <c:strRef>
              <c:f>'31'!$J$13</c:f>
              <c:strCache>
                <c:ptCount val="1"/>
                <c:pt idx="0">
                  <c:v>Збиток компаній*</c:v>
                </c:pt>
              </c:strCache>
            </c:strRef>
          </c:tx>
          <c:spPr>
            <a:solidFill>
              <a:schemeClr val="accent4"/>
            </a:solidFill>
            <a:ln>
              <a:noFill/>
            </a:ln>
            <a:effectLst/>
          </c:spPr>
          <c:invertIfNegative val="0"/>
          <c:cat>
            <c:strRef>
              <c:f>'31'!$K$9:$W$9</c:f>
              <c:strCache>
                <c:ptCount val="13"/>
                <c:pt idx="0">
                  <c:v>І.19</c:v>
                </c:pt>
                <c:pt idx="1">
                  <c:v>ІІ.19</c:v>
                </c:pt>
                <c:pt idx="2">
                  <c:v>ІII.19</c:v>
                </c:pt>
                <c:pt idx="3">
                  <c:v>IV.19</c:v>
                </c:pt>
                <c:pt idx="4">
                  <c:v>І.20</c:v>
                </c:pt>
                <c:pt idx="5">
                  <c:v>ІІ.20</c:v>
                </c:pt>
                <c:pt idx="6">
                  <c:v>III.20</c:v>
                </c:pt>
                <c:pt idx="7">
                  <c:v>IV.20</c:v>
                </c:pt>
                <c:pt idx="8">
                  <c:v>І.21</c:v>
                </c:pt>
                <c:pt idx="9">
                  <c:v>ІІ.21</c:v>
                </c:pt>
                <c:pt idx="10">
                  <c:v>III.21</c:v>
                </c:pt>
                <c:pt idx="11">
                  <c:v>IV.21</c:v>
                </c:pt>
                <c:pt idx="12">
                  <c:v>І.22</c:v>
                </c:pt>
              </c:strCache>
            </c:strRef>
          </c:cat>
          <c:val>
            <c:numRef>
              <c:f>'31'!$K$13:$W$13</c:f>
              <c:numCache>
                <c:formatCode>General</c:formatCode>
                <c:ptCount val="13"/>
                <c:pt idx="8" formatCode="#\ ##0.0">
                  <c:v>-0.03</c:v>
                </c:pt>
                <c:pt idx="9" formatCode="#\ ##0.0">
                  <c:v>-0.1</c:v>
                </c:pt>
                <c:pt idx="10" formatCode="#\ ##0.0">
                  <c:v>-0.27</c:v>
                </c:pt>
                <c:pt idx="11" formatCode="#\ ##0.0">
                  <c:v>-0.01</c:v>
                </c:pt>
              </c:numCache>
            </c:numRef>
          </c:val>
          <c:extLst>
            <c:ext xmlns:c16="http://schemas.microsoft.com/office/drawing/2014/chart" uri="{C3380CC4-5D6E-409C-BE32-E72D297353CC}">
              <c16:uniqueId val="{00000003-34C9-4462-999A-048DC90945F6}"/>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tickLblSkip val="2"/>
        <c:noMultiLvlLbl val="0"/>
      </c:catAx>
      <c:valAx>
        <c:axId val="16955856"/>
        <c:scaling>
          <c:orientation val="minMax"/>
          <c:max val="6"/>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2432046707455919"/>
          <c:w val="1"/>
          <c:h val="0.1756795329254408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23283685924798E-2"/>
          <c:y val="5.3999990655015893E-2"/>
          <c:w val="0.85554121999810262"/>
          <c:h val="0.57978151621832252"/>
        </c:manualLayout>
      </c:layout>
      <c:barChart>
        <c:barDir val="col"/>
        <c:grouping val="stacked"/>
        <c:varyColors val="0"/>
        <c:ser>
          <c:idx val="0"/>
          <c:order val="0"/>
          <c:tx>
            <c:strRef>
              <c:f>'31'!$I$10</c:f>
              <c:strCache>
                <c:ptCount val="1"/>
                <c:pt idx="0">
                  <c:v>Profit of finance companies</c:v>
                </c:pt>
              </c:strCache>
            </c:strRef>
          </c:tx>
          <c:spPr>
            <a:solidFill>
              <a:schemeClr val="accent1"/>
            </a:solidFill>
            <a:ln>
              <a:noFill/>
            </a:ln>
            <a:effectLst/>
          </c:spPr>
          <c:invertIfNegative val="0"/>
          <c:cat>
            <c:strRef>
              <c:f>'31'!$K$8:$W$8</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'31'!$K$10:$W$10</c:f>
              <c:numCache>
                <c:formatCode>#\ ##0.0</c:formatCode>
                <c:ptCount val="13"/>
                <c:pt idx="0">
                  <c:v>0.87</c:v>
                </c:pt>
                <c:pt idx="1">
                  <c:v>1.72</c:v>
                </c:pt>
                <c:pt idx="2">
                  <c:v>3.51</c:v>
                </c:pt>
                <c:pt idx="3">
                  <c:v>3.18</c:v>
                </c:pt>
                <c:pt idx="4">
                  <c:v>0.87</c:v>
                </c:pt>
                <c:pt idx="5">
                  <c:v>2.25</c:v>
                </c:pt>
                <c:pt idx="6">
                  <c:v>3.36</c:v>
                </c:pt>
                <c:pt idx="7">
                  <c:v>4.01</c:v>
                </c:pt>
                <c:pt idx="8">
                  <c:v>1.19</c:v>
                </c:pt>
                <c:pt idx="9">
                  <c:v>2.34</c:v>
                </c:pt>
                <c:pt idx="10">
                  <c:v>5.3</c:v>
                </c:pt>
                <c:pt idx="11">
                  <c:v>4.28</c:v>
                </c:pt>
                <c:pt idx="12">
                  <c:v>1.21</c:v>
                </c:pt>
              </c:numCache>
            </c:numRef>
          </c:val>
          <c:extLst>
            <c:ext xmlns:c16="http://schemas.microsoft.com/office/drawing/2014/chart" uri="{C3380CC4-5D6E-409C-BE32-E72D297353CC}">
              <c16:uniqueId val="{00000000-72C1-4BC1-A71D-C76B23C8645A}"/>
            </c:ext>
          </c:extLst>
        </c:ser>
        <c:ser>
          <c:idx val="1"/>
          <c:order val="1"/>
          <c:tx>
            <c:strRef>
              <c:f>'31'!$I$12</c:f>
              <c:strCache>
                <c:ptCount val="1"/>
                <c:pt idx="0">
                  <c:v>Loss of finance companies</c:v>
                </c:pt>
              </c:strCache>
            </c:strRef>
          </c:tx>
          <c:spPr>
            <a:solidFill>
              <a:schemeClr val="accent2"/>
            </a:solidFill>
            <a:ln>
              <a:noFill/>
            </a:ln>
            <a:effectLst/>
          </c:spPr>
          <c:invertIfNegative val="0"/>
          <c:cat>
            <c:strRef>
              <c:f>'31'!$K$8:$W$8</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'31'!$K$12:$W$12</c:f>
              <c:numCache>
                <c:formatCode>#\ ##0.0</c:formatCode>
                <c:ptCount val="13"/>
                <c:pt idx="0">
                  <c:v>-0.3</c:v>
                </c:pt>
                <c:pt idx="1">
                  <c:v>-0.42</c:v>
                </c:pt>
                <c:pt idx="2">
                  <c:v>-0.41</c:v>
                </c:pt>
                <c:pt idx="3">
                  <c:v>-1.19</c:v>
                </c:pt>
                <c:pt idx="4">
                  <c:v>-0.91</c:v>
                </c:pt>
                <c:pt idx="5">
                  <c:v>-0.85</c:v>
                </c:pt>
                <c:pt idx="6">
                  <c:v>-0.93</c:v>
                </c:pt>
                <c:pt idx="7">
                  <c:v>-1.42</c:v>
                </c:pt>
                <c:pt idx="8">
                  <c:v>-0.28000000000000003</c:v>
                </c:pt>
                <c:pt idx="9">
                  <c:v>-0.39</c:v>
                </c:pt>
                <c:pt idx="10">
                  <c:v>-0.49</c:v>
                </c:pt>
                <c:pt idx="11">
                  <c:v>-1</c:v>
                </c:pt>
                <c:pt idx="12">
                  <c:v>-1.6</c:v>
                </c:pt>
              </c:numCache>
            </c:numRef>
          </c:val>
          <c:extLst>
            <c:ext xmlns:c16="http://schemas.microsoft.com/office/drawing/2014/chart" uri="{C3380CC4-5D6E-409C-BE32-E72D297353CC}">
              <c16:uniqueId val="{00000001-72C1-4BC1-A71D-C76B23C8645A}"/>
            </c:ext>
          </c:extLst>
        </c:ser>
        <c:ser>
          <c:idx val="2"/>
          <c:order val="2"/>
          <c:tx>
            <c:strRef>
              <c:f>'31'!$I$11</c:f>
              <c:strCache>
                <c:ptCount val="1"/>
                <c:pt idx="0">
                  <c:v>Profit of companies*</c:v>
                </c:pt>
              </c:strCache>
            </c:strRef>
          </c:tx>
          <c:spPr>
            <a:solidFill>
              <a:schemeClr val="accent3"/>
            </a:solidFill>
            <a:ln>
              <a:noFill/>
            </a:ln>
            <a:effectLst/>
          </c:spPr>
          <c:invertIfNegative val="0"/>
          <c:cat>
            <c:strRef>
              <c:f>'31'!$K$8:$W$8</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'31'!$K$11:$W$11</c:f>
              <c:numCache>
                <c:formatCode>General</c:formatCode>
                <c:ptCount val="13"/>
                <c:pt idx="8" formatCode="#\ ##0.0">
                  <c:v>0.27</c:v>
                </c:pt>
                <c:pt idx="9" formatCode="#\ ##0.0">
                  <c:v>0.49</c:v>
                </c:pt>
                <c:pt idx="10" formatCode="#\ ##0.0">
                  <c:v>0.52</c:v>
                </c:pt>
                <c:pt idx="11" formatCode="#\ ##0.0">
                  <c:v>0.11</c:v>
                </c:pt>
              </c:numCache>
            </c:numRef>
          </c:val>
          <c:extLst>
            <c:ext xmlns:c16="http://schemas.microsoft.com/office/drawing/2014/chart" uri="{C3380CC4-5D6E-409C-BE32-E72D297353CC}">
              <c16:uniqueId val="{00000002-72C1-4BC1-A71D-C76B23C8645A}"/>
            </c:ext>
          </c:extLst>
        </c:ser>
        <c:ser>
          <c:idx val="3"/>
          <c:order val="3"/>
          <c:tx>
            <c:strRef>
              <c:f>'31'!$I$13</c:f>
              <c:strCache>
                <c:ptCount val="1"/>
                <c:pt idx="0">
                  <c:v>Loss of companies*</c:v>
                </c:pt>
              </c:strCache>
            </c:strRef>
          </c:tx>
          <c:spPr>
            <a:solidFill>
              <a:schemeClr val="accent4"/>
            </a:solidFill>
            <a:ln>
              <a:noFill/>
            </a:ln>
            <a:effectLst/>
          </c:spPr>
          <c:invertIfNegative val="0"/>
          <c:cat>
            <c:strRef>
              <c:f>'31'!$K$8:$W$8</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'31'!$K$13:$W$13</c:f>
              <c:numCache>
                <c:formatCode>General</c:formatCode>
                <c:ptCount val="13"/>
                <c:pt idx="8" formatCode="#\ ##0.0">
                  <c:v>-0.03</c:v>
                </c:pt>
                <c:pt idx="9" formatCode="#\ ##0.0">
                  <c:v>-0.1</c:v>
                </c:pt>
                <c:pt idx="10" formatCode="#\ ##0.0">
                  <c:v>-0.27</c:v>
                </c:pt>
                <c:pt idx="11" formatCode="#\ ##0.0">
                  <c:v>-0.01</c:v>
                </c:pt>
              </c:numCache>
            </c:numRef>
          </c:val>
          <c:extLst>
            <c:ext xmlns:c16="http://schemas.microsoft.com/office/drawing/2014/chart" uri="{C3380CC4-5D6E-409C-BE32-E72D297353CC}">
              <c16:uniqueId val="{00000003-72C1-4BC1-A71D-C76B23C8645A}"/>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tickLblSkip val="2"/>
        <c:noMultiLvlLbl val="0"/>
      </c:catAx>
      <c:valAx>
        <c:axId val="16955856"/>
        <c:scaling>
          <c:orientation val="minMax"/>
          <c:max val="6"/>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4311941809321613"/>
          <c:w val="1"/>
          <c:h val="0.2568805819067838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07083346946775E-2"/>
          <c:y val="5.1545823594040488E-2"/>
          <c:w val="0.88565575206982028"/>
          <c:h val="0.69902439590269483"/>
        </c:manualLayout>
      </c:layout>
      <c:barChart>
        <c:barDir val="col"/>
        <c:grouping val="stacked"/>
        <c:varyColors val="0"/>
        <c:ser>
          <c:idx val="0"/>
          <c:order val="0"/>
          <c:tx>
            <c:strRef>
              <c:f>'32'!$I$8</c:f>
              <c:strCache>
                <c:ptCount val="1"/>
                <c:pt idx="0">
                  <c:v>Чистий прибуток</c:v>
                </c:pt>
              </c:strCache>
            </c:strRef>
          </c:tx>
          <c:spPr>
            <a:solidFill>
              <a:schemeClr val="accent1"/>
            </a:solidFill>
            <a:ln>
              <a:noFill/>
            </a:ln>
            <a:effectLst/>
          </c:spPr>
          <c:invertIfNegative val="0"/>
          <c:cat>
            <c:strRef>
              <c:f>'32'!$J$7:$V$7</c:f>
              <c:strCache>
                <c:ptCount val="13"/>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strCache>
            </c:strRef>
          </c:cat>
          <c:val>
            <c:numRef>
              <c:f>'32'!$J$8:$V$8</c:f>
              <c:numCache>
                <c:formatCode>#\ ##0.0</c:formatCode>
                <c:ptCount val="13"/>
                <c:pt idx="0">
                  <c:v>31.77</c:v>
                </c:pt>
                <c:pt idx="1">
                  <c:v>52.19</c:v>
                </c:pt>
                <c:pt idx="2">
                  <c:v>42.67</c:v>
                </c:pt>
                <c:pt idx="3">
                  <c:v>11.73</c:v>
                </c:pt>
                <c:pt idx="4">
                  <c:v>33.520000000000003</c:v>
                </c:pt>
                <c:pt idx="5">
                  <c:v>36.24</c:v>
                </c:pt>
                <c:pt idx="6">
                  <c:v>49.04</c:v>
                </c:pt>
                <c:pt idx="7">
                  <c:v>11.18</c:v>
                </c:pt>
                <c:pt idx="8">
                  <c:v>11.88</c:v>
                </c:pt>
                <c:pt idx="9">
                  <c:v>33.340000000000003</c:v>
                </c:pt>
                <c:pt idx="10">
                  <c:v>76.349999999999994</c:v>
                </c:pt>
                <c:pt idx="11">
                  <c:v>76.19</c:v>
                </c:pt>
                <c:pt idx="12">
                  <c:v>-57.85</c:v>
                </c:pt>
              </c:numCache>
            </c:numRef>
          </c:val>
          <c:extLst>
            <c:ext xmlns:c16="http://schemas.microsoft.com/office/drawing/2014/chart" uri="{C3380CC4-5D6E-409C-BE32-E72D297353CC}">
              <c16:uniqueId val="{00000000-506C-4A1F-9536-1D086FE336FA}"/>
            </c:ext>
          </c:extLst>
        </c:ser>
        <c:ser>
          <c:idx val="1"/>
          <c:order val="1"/>
          <c:tx>
            <c:strRef>
              <c:f>'32'!$I$9</c:f>
              <c:strCache>
                <c:ptCount val="1"/>
                <c:pt idx="0">
                  <c:v>Чистий прибуток ломбардів*</c:v>
                </c:pt>
              </c:strCache>
            </c:strRef>
          </c:tx>
          <c:spPr>
            <a:solidFill>
              <a:schemeClr val="bg2"/>
            </a:solidFill>
            <a:ln>
              <a:noFill/>
            </a:ln>
            <a:effectLst/>
          </c:spPr>
          <c:invertIfNegative val="0"/>
          <c:cat>
            <c:strRef>
              <c:f>'32'!$J$7:$V$7</c:f>
              <c:strCache>
                <c:ptCount val="13"/>
                <c:pt idx="0">
                  <c:v>І.19</c:v>
                </c:pt>
                <c:pt idx="1">
                  <c:v>ІІ.19</c:v>
                </c:pt>
                <c:pt idx="2">
                  <c:v>ІІІ.19</c:v>
                </c:pt>
                <c:pt idx="3">
                  <c:v>IV.19</c:v>
                </c:pt>
                <c:pt idx="4">
                  <c:v>І.20</c:v>
                </c:pt>
                <c:pt idx="5">
                  <c:v>ІІ.20</c:v>
                </c:pt>
                <c:pt idx="6">
                  <c:v>ІІІ.20</c:v>
                </c:pt>
                <c:pt idx="7">
                  <c:v>IV.20</c:v>
                </c:pt>
                <c:pt idx="8">
                  <c:v>І.21</c:v>
                </c:pt>
                <c:pt idx="9">
                  <c:v>ІІ.21</c:v>
                </c:pt>
                <c:pt idx="10">
                  <c:v>ІІІ.21</c:v>
                </c:pt>
                <c:pt idx="11">
                  <c:v>IV.21</c:v>
                </c:pt>
                <c:pt idx="12">
                  <c:v>І.22</c:v>
                </c:pt>
              </c:strCache>
            </c:strRef>
          </c:cat>
          <c:val>
            <c:numRef>
              <c:f>'32'!$J$9:$V$9</c:f>
              <c:numCache>
                <c:formatCode>General</c:formatCode>
                <c:ptCount val="13"/>
                <c:pt idx="8" formatCode="#\ ##0.0">
                  <c:v>13.34</c:v>
                </c:pt>
                <c:pt idx="9" formatCode="#\ ##0.0">
                  <c:v>33.729999999999997</c:v>
                </c:pt>
                <c:pt idx="10" formatCode="#\ ##0.0">
                  <c:v>57.78</c:v>
                </c:pt>
                <c:pt idx="11" formatCode="#\ ##0.0">
                  <c:v>53.58</c:v>
                </c:pt>
              </c:numCache>
            </c:numRef>
          </c:val>
          <c:extLst>
            <c:ext xmlns:c16="http://schemas.microsoft.com/office/drawing/2014/chart" uri="{C3380CC4-5D6E-409C-BE32-E72D297353CC}">
              <c16:uniqueId val="{00000001-506C-4A1F-9536-1D086FE336FA}"/>
            </c:ext>
          </c:extLst>
        </c:ser>
        <c:dLbls>
          <c:showLegendKey val="0"/>
          <c:showVal val="0"/>
          <c:showCatName val="0"/>
          <c:showSerName val="0"/>
          <c:showPercent val="0"/>
          <c:showBubbleSize val="0"/>
        </c:dLbls>
        <c:gapWidth val="50"/>
        <c:overlap val="100"/>
        <c:axId val="429024248"/>
        <c:axId val="429018672"/>
      </c:barChart>
      <c:catAx>
        <c:axId val="429024248"/>
        <c:scaling>
          <c:orientation val="minMax"/>
        </c:scaling>
        <c:delete val="0"/>
        <c:axPos val="b"/>
        <c:numFmt formatCode="[$-409]mm\.yy;@" sourceLinked="0"/>
        <c:majorTickMark val="none"/>
        <c:minorTickMark val="none"/>
        <c:tickLblPos val="low"/>
        <c:spPr>
          <a:noFill/>
          <a:ln w="3175" cap="flat" cmpd="sng" algn="ctr">
            <a:solidFill>
              <a:schemeClr val="bg2">
                <a:alpha val="50000"/>
              </a:scheme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18672"/>
        <c:crosses val="autoZero"/>
        <c:auto val="1"/>
        <c:lblAlgn val="ctr"/>
        <c:lblOffset val="100"/>
        <c:tickLblSkip val="2"/>
        <c:noMultiLvlLbl val="0"/>
      </c:catAx>
      <c:valAx>
        <c:axId val="42901867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24248"/>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7276537241873094E-4"/>
          <c:y val="0.8384324362765545"/>
          <c:w val="0.99952730246307575"/>
          <c:h val="0.1615675637234455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07083346946775E-2"/>
          <c:y val="5.1545823594040488E-2"/>
          <c:w val="0.88565575206982028"/>
          <c:h val="0.69902439590269483"/>
        </c:manualLayout>
      </c:layout>
      <c:barChart>
        <c:barDir val="col"/>
        <c:grouping val="stacked"/>
        <c:varyColors val="0"/>
        <c:ser>
          <c:idx val="0"/>
          <c:order val="0"/>
          <c:tx>
            <c:strRef>
              <c:f>'32'!$H$8</c:f>
              <c:strCache>
                <c:ptCount val="1"/>
                <c:pt idx="0">
                  <c:v>Net profit of pawnshops</c:v>
                </c:pt>
              </c:strCache>
            </c:strRef>
          </c:tx>
          <c:spPr>
            <a:solidFill>
              <a:schemeClr val="accent1"/>
            </a:solidFill>
            <a:ln>
              <a:noFill/>
            </a:ln>
            <a:effectLst/>
          </c:spPr>
          <c:invertIfNegative val="0"/>
          <c:cat>
            <c:strRef>
              <c:f>'32'!$J$6:$V$6</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'32'!$J$8:$V$8</c:f>
              <c:numCache>
                <c:formatCode>#\ ##0.0</c:formatCode>
                <c:ptCount val="13"/>
                <c:pt idx="0">
                  <c:v>31.77</c:v>
                </c:pt>
                <c:pt idx="1">
                  <c:v>52.19</c:v>
                </c:pt>
                <c:pt idx="2">
                  <c:v>42.67</c:v>
                </c:pt>
                <c:pt idx="3">
                  <c:v>11.73</c:v>
                </c:pt>
                <c:pt idx="4">
                  <c:v>33.520000000000003</c:v>
                </c:pt>
                <c:pt idx="5">
                  <c:v>36.24</c:v>
                </c:pt>
                <c:pt idx="6">
                  <c:v>49.04</c:v>
                </c:pt>
                <c:pt idx="7">
                  <c:v>11.18</c:v>
                </c:pt>
                <c:pt idx="8">
                  <c:v>11.88</c:v>
                </c:pt>
                <c:pt idx="9">
                  <c:v>33.340000000000003</c:v>
                </c:pt>
                <c:pt idx="10">
                  <c:v>76.349999999999994</c:v>
                </c:pt>
                <c:pt idx="11">
                  <c:v>76.19</c:v>
                </c:pt>
                <c:pt idx="12">
                  <c:v>-57.85</c:v>
                </c:pt>
              </c:numCache>
            </c:numRef>
          </c:val>
          <c:extLst>
            <c:ext xmlns:c16="http://schemas.microsoft.com/office/drawing/2014/chart" uri="{C3380CC4-5D6E-409C-BE32-E72D297353CC}">
              <c16:uniqueId val="{00000000-903C-4AD7-9927-44328F4C9C05}"/>
            </c:ext>
          </c:extLst>
        </c:ser>
        <c:ser>
          <c:idx val="1"/>
          <c:order val="1"/>
          <c:tx>
            <c:strRef>
              <c:f>'32'!$H$9</c:f>
              <c:strCache>
                <c:ptCount val="1"/>
                <c:pt idx="0">
                  <c:v>Net profit of pawnshops*</c:v>
                </c:pt>
              </c:strCache>
            </c:strRef>
          </c:tx>
          <c:spPr>
            <a:solidFill>
              <a:schemeClr val="bg2"/>
            </a:solidFill>
            <a:ln>
              <a:noFill/>
            </a:ln>
            <a:effectLst/>
          </c:spPr>
          <c:invertIfNegative val="0"/>
          <c:cat>
            <c:strRef>
              <c:f>'32'!$J$6:$V$6</c:f>
              <c:strCache>
                <c:ptCount val="13"/>
                <c:pt idx="0">
                  <c:v>Q1.19</c:v>
                </c:pt>
                <c:pt idx="1">
                  <c:v>Q2.19</c:v>
                </c:pt>
                <c:pt idx="2">
                  <c:v>Q3.19</c:v>
                </c:pt>
                <c:pt idx="3">
                  <c:v>Q4.19</c:v>
                </c:pt>
                <c:pt idx="4">
                  <c:v>Q1.20</c:v>
                </c:pt>
                <c:pt idx="5">
                  <c:v>Q2.20</c:v>
                </c:pt>
                <c:pt idx="6">
                  <c:v>Q3.20</c:v>
                </c:pt>
                <c:pt idx="7">
                  <c:v>Q4.20</c:v>
                </c:pt>
                <c:pt idx="8">
                  <c:v>Q1.21</c:v>
                </c:pt>
                <c:pt idx="9">
                  <c:v>Q2.21</c:v>
                </c:pt>
                <c:pt idx="10">
                  <c:v>Q3.21</c:v>
                </c:pt>
                <c:pt idx="11">
                  <c:v>Q4.21</c:v>
                </c:pt>
                <c:pt idx="12">
                  <c:v>Q1.22</c:v>
                </c:pt>
              </c:strCache>
            </c:strRef>
          </c:cat>
          <c:val>
            <c:numRef>
              <c:f>'32'!$J$9:$V$9</c:f>
              <c:numCache>
                <c:formatCode>General</c:formatCode>
                <c:ptCount val="13"/>
                <c:pt idx="8" formatCode="#\ ##0.0">
                  <c:v>13.34</c:v>
                </c:pt>
                <c:pt idx="9" formatCode="#\ ##0.0">
                  <c:v>33.729999999999997</c:v>
                </c:pt>
                <c:pt idx="10" formatCode="#\ ##0.0">
                  <c:v>57.78</c:v>
                </c:pt>
                <c:pt idx="11" formatCode="#\ ##0.0">
                  <c:v>53.58</c:v>
                </c:pt>
              </c:numCache>
            </c:numRef>
          </c:val>
          <c:extLst>
            <c:ext xmlns:c16="http://schemas.microsoft.com/office/drawing/2014/chart" uri="{C3380CC4-5D6E-409C-BE32-E72D297353CC}">
              <c16:uniqueId val="{00000001-903C-4AD7-9927-44328F4C9C05}"/>
            </c:ext>
          </c:extLst>
        </c:ser>
        <c:dLbls>
          <c:showLegendKey val="0"/>
          <c:showVal val="0"/>
          <c:showCatName val="0"/>
          <c:showSerName val="0"/>
          <c:showPercent val="0"/>
          <c:showBubbleSize val="0"/>
        </c:dLbls>
        <c:gapWidth val="50"/>
        <c:overlap val="100"/>
        <c:axId val="429024248"/>
        <c:axId val="429018672"/>
      </c:barChart>
      <c:catAx>
        <c:axId val="429024248"/>
        <c:scaling>
          <c:orientation val="minMax"/>
        </c:scaling>
        <c:delete val="0"/>
        <c:axPos val="b"/>
        <c:numFmt formatCode="[$-409]mm\.yy;@" sourceLinked="0"/>
        <c:majorTickMark val="none"/>
        <c:minorTickMark val="none"/>
        <c:tickLblPos val="low"/>
        <c:spPr>
          <a:noFill/>
          <a:ln w="3175" cap="flat" cmpd="sng" algn="ctr">
            <a:solidFill>
              <a:schemeClr val="bg2">
                <a:alpha val="50000"/>
              </a:scheme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18672"/>
        <c:crosses val="autoZero"/>
        <c:auto val="1"/>
        <c:lblAlgn val="ctr"/>
        <c:lblOffset val="100"/>
        <c:tickLblSkip val="2"/>
        <c:noMultiLvlLbl val="0"/>
      </c:catAx>
      <c:valAx>
        <c:axId val="42901867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24248"/>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7276537241873094E-4"/>
          <c:y val="0.8384324362765545"/>
          <c:w val="0.99952730246307575"/>
          <c:h val="0.1615675637234455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4.8290094339622641E-2"/>
          <c:w val="0.85421864279413207"/>
          <c:h val="0.69223694473332342"/>
        </c:manualLayout>
      </c:layout>
      <c:lineChart>
        <c:grouping val="standard"/>
        <c:varyColors val="0"/>
        <c:ser>
          <c:idx val="0"/>
          <c:order val="0"/>
          <c:tx>
            <c:strRef>
              <c:f>'4'!$I$13</c:f>
              <c:strCache>
                <c:ptCount val="1"/>
                <c:pt idx="0">
                  <c:v>Ломбарди</c:v>
                </c:pt>
              </c:strCache>
            </c:strRef>
          </c:tx>
          <c:spPr>
            <a:ln w="25400" cap="rnd" cmpd="sng">
              <a:solidFill>
                <a:schemeClr val="accent4"/>
              </a:solidFill>
              <a:prstDash val="solid"/>
              <a:round/>
            </a:ln>
            <a:effectLst/>
          </c:spPr>
          <c:marker>
            <c:symbol val="none"/>
          </c:marker>
          <c:cat>
            <c:numRef>
              <c:f>'4'!$J$12:$L$12</c:f>
              <c:numCache>
                <c:formatCode>m/d/yyyy</c:formatCode>
                <c:ptCount val="3"/>
                <c:pt idx="0">
                  <c:v>44469</c:v>
                </c:pt>
                <c:pt idx="1">
                  <c:v>44561</c:v>
                </c:pt>
                <c:pt idx="2">
                  <c:v>44651</c:v>
                </c:pt>
              </c:numCache>
            </c:numRef>
          </c:cat>
          <c:val>
            <c:numRef>
              <c:f>'4'!$J$13:$L$13</c:f>
              <c:numCache>
                <c:formatCode>0%</c:formatCode>
                <c:ptCount val="3"/>
                <c:pt idx="0">
                  <c:v>1</c:v>
                </c:pt>
                <c:pt idx="1">
                  <c:v>0.88790000000000002</c:v>
                </c:pt>
                <c:pt idx="2">
                  <c:v>0.69120000000000004</c:v>
                </c:pt>
              </c:numCache>
            </c:numRef>
          </c:val>
          <c:smooth val="0"/>
          <c:extLst>
            <c:ext xmlns:c16="http://schemas.microsoft.com/office/drawing/2014/chart" uri="{C3380CC4-5D6E-409C-BE32-E72D297353CC}">
              <c16:uniqueId val="{00000000-5712-40A4-A3F7-9A84B6E47BE2}"/>
            </c:ext>
          </c:extLst>
        </c:ser>
        <c:ser>
          <c:idx val="1"/>
          <c:order val="1"/>
          <c:tx>
            <c:strRef>
              <c:f>'4'!$I$14</c:f>
              <c:strCache>
                <c:ptCount val="1"/>
                <c:pt idx="0">
                  <c:v>Фінансові компанії</c:v>
                </c:pt>
              </c:strCache>
            </c:strRef>
          </c:tx>
          <c:spPr>
            <a:ln w="25400" cap="rnd" cmpd="sng">
              <a:solidFill>
                <a:schemeClr val="accent6"/>
              </a:solidFill>
              <a:prstDash val="solid"/>
              <a:round/>
            </a:ln>
            <a:effectLst/>
          </c:spPr>
          <c:marker>
            <c:symbol val="none"/>
          </c:marker>
          <c:cat>
            <c:numRef>
              <c:f>'4'!$J$12:$L$12</c:f>
              <c:numCache>
                <c:formatCode>m/d/yyyy</c:formatCode>
                <c:ptCount val="3"/>
                <c:pt idx="0">
                  <c:v>44469</c:v>
                </c:pt>
                <c:pt idx="1">
                  <c:v>44561</c:v>
                </c:pt>
                <c:pt idx="2">
                  <c:v>44651</c:v>
                </c:pt>
              </c:numCache>
            </c:numRef>
          </c:cat>
          <c:val>
            <c:numRef>
              <c:f>'4'!$J$14:$L$14</c:f>
              <c:numCache>
                <c:formatCode>0%</c:formatCode>
                <c:ptCount val="3"/>
                <c:pt idx="0">
                  <c:v>1</c:v>
                </c:pt>
                <c:pt idx="1">
                  <c:v>0.84809999999999997</c:v>
                </c:pt>
                <c:pt idx="2">
                  <c:v>0.76359999999999995</c:v>
                </c:pt>
              </c:numCache>
            </c:numRef>
          </c:val>
          <c:smooth val="0"/>
          <c:extLst>
            <c:ext xmlns:c16="http://schemas.microsoft.com/office/drawing/2014/chart" uri="{C3380CC4-5D6E-409C-BE32-E72D297353CC}">
              <c16:uniqueId val="{00000001-5712-40A4-A3F7-9A84B6E47BE2}"/>
            </c:ext>
          </c:extLst>
        </c:ser>
        <c:ser>
          <c:idx val="2"/>
          <c:order val="2"/>
          <c:tx>
            <c:strRef>
              <c:f>'4'!$I$15</c:f>
              <c:strCache>
                <c:ptCount val="1"/>
                <c:pt idx="0">
                  <c:v>Кредитні спілки</c:v>
                </c:pt>
              </c:strCache>
            </c:strRef>
          </c:tx>
          <c:spPr>
            <a:ln w="25400" cap="rnd" cmpd="sng">
              <a:solidFill>
                <a:schemeClr val="accent2"/>
              </a:solidFill>
              <a:prstDash val="solid"/>
              <a:round/>
            </a:ln>
            <a:effectLst/>
          </c:spPr>
          <c:marker>
            <c:symbol val="none"/>
          </c:marker>
          <c:cat>
            <c:numRef>
              <c:f>'4'!$J$12:$L$12</c:f>
              <c:numCache>
                <c:formatCode>m/d/yyyy</c:formatCode>
                <c:ptCount val="3"/>
                <c:pt idx="0">
                  <c:v>44469</c:v>
                </c:pt>
                <c:pt idx="1">
                  <c:v>44561</c:v>
                </c:pt>
                <c:pt idx="2">
                  <c:v>44651</c:v>
                </c:pt>
              </c:numCache>
            </c:numRef>
          </c:cat>
          <c:val>
            <c:numRef>
              <c:f>'4'!$J$15:$L$15</c:f>
              <c:numCache>
                <c:formatCode>0%</c:formatCode>
                <c:ptCount val="3"/>
                <c:pt idx="0">
                  <c:v>1</c:v>
                </c:pt>
                <c:pt idx="1">
                  <c:v>0.9617</c:v>
                </c:pt>
                <c:pt idx="2">
                  <c:v>0.70140000000000002</c:v>
                </c:pt>
              </c:numCache>
            </c:numRef>
          </c:val>
          <c:smooth val="0"/>
          <c:extLst>
            <c:ext xmlns:c16="http://schemas.microsoft.com/office/drawing/2014/chart" uri="{C3380CC4-5D6E-409C-BE32-E72D297353CC}">
              <c16:uniqueId val="{00000002-5712-40A4-A3F7-9A84B6E47BE2}"/>
            </c:ext>
          </c:extLst>
        </c:ser>
        <c:ser>
          <c:idx val="3"/>
          <c:order val="3"/>
          <c:tx>
            <c:strRef>
              <c:f>'4'!$I$16</c:f>
              <c:strCache>
                <c:ptCount val="1"/>
                <c:pt idx="0">
                  <c:v>Страховики</c:v>
                </c:pt>
              </c:strCache>
            </c:strRef>
          </c:tx>
          <c:spPr>
            <a:ln w="25400" cap="rnd" cmpd="sng">
              <a:solidFill>
                <a:schemeClr val="accent3"/>
              </a:solidFill>
              <a:prstDash val="solid"/>
              <a:round/>
            </a:ln>
            <a:effectLst/>
          </c:spPr>
          <c:marker>
            <c:symbol val="none"/>
          </c:marker>
          <c:cat>
            <c:numRef>
              <c:f>'4'!$J$12:$L$12</c:f>
              <c:numCache>
                <c:formatCode>m/d/yyyy</c:formatCode>
                <c:ptCount val="3"/>
                <c:pt idx="0">
                  <c:v>44469</c:v>
                </c:pt>
                <c:pt idx="1">
                  <c:v>44561</c:v>
                </c:pt>
                <c:pt idx="2">
                  <c:v>44651</c:v>
                </c:pt>
              </c:numCache>
            </c:numRef>
          </c:cat>
          <c:val>
            <c:numRef>
              <c:f>'4'!$J$16:$L$16</c:f>
              <c:numCache>
                <c:formatCode>0%</c:formatCode>
                <c:ptCount val="3"/>
                <c:pt idx="0">
                  <c:v>1</c:v>
                </c:pt>
                <c:pt idx="1">
                  <c:v>0.97519999999999996</c:v>
                </c:pt>
                <c:pt idx="2">
                  <c:v>0.95799999999999996</c:v>
                </c:pt>
              </c:numCache>
            </c:numRef>
          </c:val>
          <c:smooth val="0"/>
          <c:extLst>
            <c:ext xmlns:c16="http://schemas.microsoft.com/office/drawing/2014/chart" uri="{C3380CC4-5D6E-409C-BE32-E72D297353CC}">
              <c16:uniqueId val="{00000003-5712-40A4-A3F7-9A84B6E47BE2}"/>
            </c:ext>
          </c:extLst>
        </c:ser>
        <c:dLbls>
          <c:showLegendKey val="0"/>
          <c:showVal val="0"/>
          <c:showCatName val="0"/>
          <c:showSerName val="0"/>
          <c:showPercent val="0"/>
          <c:showBubbleSize val="0"/>
        </c:dLbls>
        <c:smooth val="0"/>
        <c:axId val="1331107520"/>
        <c:axId val="1331109184"/>
      </c:lineChart>
      <c:catAx>
        <c:axId val="133110752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331109184"/>
        <c:crosses val="autoZero"/>
        <c:auto val="0"/>
        <c:lblAlgn val="ctr"/>
        <c:lblOffset val="100"/>
        <c:noMultiLvlLbl val="0"/>
      </c:catAx>
      <c:valAx>
        <c:axId val="1331109184"/>
        <c:scaling>
          <c:orientation val="minMax"/>
          <c:max val="1.1000000000000001"/>
          <c:min val="0.60000000000000009"/>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331107520"/>
        <c:crosses val="autoZero"/>
        <c:crossBetween val="between"/>
        <c:majorUnit val="0.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1721698113207542"/>
          <c:w val="1"/>
          <c:h val="0.1827830188679245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4.8290094339622641E-2"/>
          <c:w val="0.85421864279413207"/>
          <c:h val="0.69223694473332342"/>
        </c:manualLayout>
      </c:layout>
      <c:lineChart>
        <c:grouping val="standard"/>
        <c:varyColors val="0"/>
        <c:ser>
          <c:idx val="0"/>
          <c:order val="0"/>
          <c:tx>
            <c:strRef>
              <c:f>'4'!$H$13</c:f>
              <c:strCache>
                <c:ptCount val="1"/>
                <c:pt idx="0">
                  <c:v>Pawnshops</c:v>
                </c:pt>
              </c:strCache>
            </c:strRef>
          </c:tx>
          <c:spPr>
            <a:ln w="25400" cap="rnd" cmpd="sng">
              <a:solidFill>
                <a:schemeClr val="accent4"/>
              </a:solidFill>
              <a:prstDash val="solid"/>
              <a:round/>
            </a:ln>
            <a:effectLst/>
          </c:spPr>
          <c:marker>
            <c:symbol val="none"/>
          </c:marker>
          <c:cat>
            <c:numRef>
              <c:f>'4'!$J$12:$L$12</c:f>
              <c:numCache>
                <c:formatCode>m/d/yyyy</c:formatCode>
                <c:ptCount val="3"/>
                <c:pt idx="0">
                  <c:v>44469</c:v>
                </c:pt>
                <c:pt idx="1">
                  <c:v>44561</c:v>
                </c:pt>
                <c:pt idx="2">
                  <c:v>44651</c:v>
                </c:pt>
              </c:numCache>
            </c:numRef>
          </c:cat>
          <c:val>
            <c:numRef>
              <c:f>'4'!$J$13:$L$13</c:f>
              <c:numCache>
                <c:formatCode>0%</c:formatCode>
                <c:ptCount val="3"/>
                <c:pt idx="0">
                  <c:v>1</c:v>
                </c:pt>
                <c:pt idx="1">
                  <c:v>0.88790000000000002</c:v>
                </c:pt>
                <c:pt idx="2">
                  <c:v>0.69120000000000004</c:v>
                </c:pt>
              </c:numCache>
            </c:numRef>
          </c:val>
          <c:smooth val="0"/>
          <c:extLst>
            <c:ext xmlns:c16="http://schemas.microsoft.com/office/drawing/2014/chart" uri="{C3380CC4-5D6E-409C-BE32-E72D297353CC}">
              <c16:uniqueId val="{00000000-5F13-49FE-912D-DBBDB9F9A031}"/>
            </c:ext>
          </c:extLst>
        </c:ser>
        <c:ser>
          <c:idx val="1"/>
          <c:order val="1"/>
          <c:tx>
            <c:strRef>
              <c:f>'4'!$H$14</c:f>
              <c:strCache>
                <c:ptCount val="1"/>
                <c:pt idx="0">
                  <c:v>Finance companies</c:v>
                </c:pt>
              </c:strCache>
            </c:strRef>
          </c:tx>
          <c:spPr>
            <a:ln w="25400" cap="rnd" cmpd="sng">
              <a:solidFill>
                <a:schemeClr val="accent6"/>
              </a:solidFill>
              <a:prstDash val="solid"/>
              <a:round/>
            </a:ln>
            <a:effectLst/>
          </c:spPr>
          <c:marker>
            <c:symbol val="none"/>
          </c:marker>
          <c:cat>
            <c:numRef>
              <c:f>'4'!$J$12:$L$12</c:f>
              <c:numCache>
                <c:formatCode>m/d/yyyy</c:formatCode>
                <c:ptCount val="3"/>
                <c:pt idx="0">
                  <c:v>44469</c:v>
                </c:pt>
                <c:pt idx="1">
                  <c:v>44561</c:v>
                </c:pt>
                <c:pt idx="2">
                  <c:v>44651</c:v>
                </c:pt>
              </c:numCache>
            </c:numRef>
          </c:cat>
          <c:val>
            <c:numRef>
              <c:f>'4'!$J$14:$L$14</c:f>
              <c:numCache>
                <c:formatCode>0%</c:formatCode>
                <c:ptCount val="3"/>
                <c:pt idx="0">
                  <c:v>1</c:v>
                </c:pt>
                <c:pt idx="1">
                  <c:v>0.84809999999999997</c:v>
                </c:pt>
                <c:pt idx="2">
                  <c:v>0.76359999999999995</c:v>
                </c:pt>
              </c:numCache>
            </c:numRef>
          </c:val>
          <c:smooth val="0"/>
          <c:extLst>
            <c:ext xmlns:c16="http://schemas.microsoft.com/office/drawing/2014/chart" uri="{C3380CC4-5D6E-409C-BE32-E72D297353CC}">
              <c16:uniqueId val="{00000001-5F13-49FE-912D-DBBDB9F9A031}"/>
            </c:ext>
          </c:extLst>
        </c:ser>
        <c:ser>
          <c:idx val="2"/>
          <c:order val="2"/>
          <c:tx>
            <c:strRef>
              <c:f>'4'!$H$15</c:f>
              <c:strCache>
                <c:ptCount val="1"/>
                <c:pt idx="0">
                  <c:v>Credit unions</c:v>
                </c:pt>
              </c:strCache>
            </c:strRef>
          </c:tx>
          <c:spPr>
            <a:ln w="25400" cap="rnd" cmpd="sng">
              <a:solidFill>
                <a:schemeClr val="accent2"/>
              </a:solidFill>
              <a:prstDash val="solid"/>
              <a:round/>
            </a:ln>
            <a:effectLst/>
          </c:spPr>
          <c:marker>
            <c:symbol val="none"/>
          </c:marker>
          <c:cat>
            <c:numRef>
              <c:f>'4'!$J$12:$L$12</c:f>
              <c:numCache>
                <c:formatCode>m/d/yyyy</c:formatCode>
                <c:ptCount val="3"/>
                <c:pt idx="0">
                  <c:v>44469</c:v>
                </c:pt>
                <c:pt idx="1">
                  <c:v>44561</c:v>
                </c:pt>
                <c:pt idx="2">
                  <c:v>44651</c:v>
                </c:pt>
              </c:numCache>
            </c:numRef>
          </c:cat>
          <c:val>
            <c:numRef>
              <c:f>'4'!$J$15:$L$15</c:f>
              <c:numCache>
                <c:formatCode>0%</c:formatCode>
                <c:ptCount val="3"/>
                <c:pt idx="0">
                  <c:v>1</c:v>
                </c:pt>
                <c:pt idx="1">
                  <c:v>0.9617</c:v>
                </c:pt>
                <c:pt idx="2">
                  <c:v>0.70140000000000002</c:v>
                </c:pt>
              </c:numCache>
            </c:numRef>
          </c:val>
          <c:smooth val="0"/>
          <c:extLst>
            <c:ext xmlns:c16="http://schemas.microsoft.com/office/drawing/2014/chart" uri="{C3380CC4-5D6E-409C-BE32-E72D297353CC}">
              <c16:uniqueId val="{00000002-5F13-49FE-912D-DBBDB9F9A031}"/>
            </c:ext>
          </c:extLst>
        </c:ser>
        <c:ser>
          <c:idx val="3"/>
          <c:order val="3"/>
          <c:tx>
            <c:strRef>
              <c:f>'4'!$H$16</c:f>
              <c:strCache>
                <c:ptCount val="1"/>
                <c:pt idx="0">
                  <c:v>Insurers</c:v>
                </c:pt>
              </c:strCache>
            </c:strRef>
          </c:tx>
          <c:spPr>
            <a:ln w="25400" cap="rnd" cmpd="sng">
              <a:solidFill>
                <a:schemeClr val="accent3"/>
              </a:solidFill>
              <a:prstDash val="solid"/>
              <a:round/>
            </a:ln>
            <a:effectLst/>
          </c:spPr>
          <c:marker>
            <c:symbol val="none"/>
          </c:marker>
          <c:cat>
            <c:numRef>
              <c:f>'4'!$J$12:$L$12</c:f>
              <c:numCache>
                <c:formatCode>m/d/yyyy</c:formatCode>
                <c:ptCount val="3"/>
                <c:pt idx="0">
                  <c:v>44469</c:v>
                </c:pt>
                <c:pt idx="1">
                  <c:v>44561</c:v>
                </c:pt>
                <c:pt idx="2">
                  <c:v>44651</c:v>
                </c:pt>
              </c:numCache>
            </c:numRef>
          </c:cat>
          <c:val>
            <c:numRef>
              <c:f>'4'!$J$16:$L$16</c:f>
              <c:numCache>
                <c:formatCode>0%</c:formatCode>
                <c:ptCount val="3"/>
                <c:pt idx="0">
                  <c:v>1</c:v>
                </c:pt>
                <c:pt idx="1">
                  <c:v>0.97519999999999996</c:v>
                </c:pt>
                <c:pt idx="2">
                  <c:v>0.95799999999999996</c:v>
                </c:pt>
              </c:numCache>
            </c:numRef>
          </c:val>
          <c:smooth val="0"/>
          <c:extLst>
            <c:ext xmlns:c16="http://schemas.microsoft.com/office/drawing/2014/chart" uri="{C3380CC4-5D6E-409C-BE32-E72D297353CC}">
              <c16:uniqueId val="{00000003-5F13-49FE-912D-DBBDB9F9A031}"/>
            </c:ext>
          </c:extLst>
        </c:ser>
        <c:dLbls>
          <c:showLegendKey val="0"/>
          <c:showVal val="0"/>
          <c:showCatName val="0"/>
          <c:showSerName val="0"/>
          <c:showPercent val="0"/>
          <c:showBubbleSize val="0"/>
        </c:dLbls>
        <c:smooth val="0"/>
        <c:axId val="1331107520"/>
        <c:axId val="1331109184"/>
      </c:lineChart>
      <c:catAx>
        <c:axId val="133110752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331109184"/>
        <c:crosses val="autoZero"/>
        <c:auto val="0"/>
        <c:lblAlgn val="ctr"/>
        <c:lblOffset val="100"/>
        <c:noMultiLvlLbl val="0"/>
      </c:catAx>
      <c:valAx>
        <c:axId val="1331109184"/>
        <c:scaling>
          <c:orientation val="minMax"/>
          <c:max val="1.1000000000000001"/>
          <c:min val="0.60000000000000009"/>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331107520"/>
        <c:crosses val="autoZero"/>
        <c:crossBetween val="between"/>
        <c:majorUnit val="0.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1721698113207542"/>
          <c:w val="1"/>
          <c:h val="0.1827830188679245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48204659064923E-2"/>
          <c:y val="4.2413847001480584E-2"/>
          <c:w val="0.84724180742967292"/>
          <c:h val="0.58235451700947627"/>
        </c:manualLayout>
      </c:layout>
      <c:barChart>
        <c:barDir val="col"/>
        <c:grouping val="stacked"/>
        <c:varyColors val="0"/>
        <c:ser>
          <c:idx val="1"/>
          <c:order val="0"/>
          <c:tx>
            <c:strRef>
              <c:f>'5'!$H$15</c:f>
              <c:strCache>
                <c:ptCount val="1"/>
                <c:pt idx="0">
                  <c:v>Non-life</c:v>
                </c:pt>
              </c:strCache>
            </c:strRef>
          </c:tx>
          <c:spPr>
            <a:solidFill>
              <a:srgbClr val="057D46"/>
            </a:solidFill>
            <a:ln w="25400">
              <a:noFill/>
            </a:ln>
          </c:spPr>
          <c:invertIfNegative val="0"/>
          <c:cat>
            <c:strRef>
              <c:f>'5'!$K$13:$Q$13</c:f>
              <c:strCache>
                <c:ptCount val="7"/>
                <c:pt idx="0">
                  <c:v>12.19</c:v>
                </c:pt>
                <c:pt idx="1">
                  <c:v>12.20</c:v>
                </c:pt>
                <c:pt idx="2">
                  <c:v>03.21</c:v>
                </c:pt>
                <c:pt idx="3">
                  <c:v>06.21</c:v>
                </c:pt>
                <c:pt idx="4">
                  <c:v>09.21</c:v>
                </c:pt>
                <c:pt idx="5">
                  <c:v>12.21</c:v>
                </c:pt>
                <c:pt idx="6">
                  <c:v>03.22</c:v>
                </c:pt>
              </c:strCache>
            </c:strRef>
          </c:cat>
          <c:val>
            <c:numRef>
              <c:f>'5'!$K$15:$Q$15</c:f>
              <c:numCache>
                <c:formatCode>#\ ##0.0</c:formatCode>
                <c:ptCount val="7"/>
                <c:pt idx="0">
                  <c:v>50.5</c:v>
                </c:pt>
                <c:pt idx="1">
                  <c:v>49</c:v>
                </c:pt>
                <c:pt idx="2">
                  <c:v>46.1</c:v>
                </c:pt>
                <c:pt idx="3">
                  <c:v>46.8</c:v>
                </c:pt>
                <c:pt idx="4">
                  <c:v>46.7</c:v>
                </c:pt>
                <c:pt idx="5">
                  <c:v>45.9</c:v>
                </c:pt>
                <c:pt idx="6">
                  <c:v>45.9</c:v>
                </c:pt>
              </c:numCache>
            </c:numRef>
          </c:val>
          <c:extLst>
            <c:ext xmlns:c16="http://schemas.microsoft.com/office/drawing/2014/chart" uri="{C3380CC4-5D6E-409C-BE32-E72D297353CC}">
              <c16:uniqueId val="{00000000-D91C-428D-AD74-7E7B378539B6}"/>
            </c:ext>
          </c:extLst>
        </c:ser>
        <c:ser>
          <c:idx val="3"/>
          <c:order val="1"/>
          <c:tx>
            <c:strRef>
              <c:f>'5'!$H$16</c:f>
              <c:strCache>
                <c:ptCount val="1"/>
                <c:pt idx="0">
                  <c:v>Non-life, що не подали звітності за І квартал 2022 року</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'5'!$K$13:$Q$13</c:f>
              <c:strCache>
                <c:ptCount val="7"/>
                <c:pt idx="0">
                  <c:v>12.19</c:v>
                </c:pt>
                <c:pt idx="1">
                  <c:v>12.20</c:v>
                </c:pt>
                <c:pt idx="2">
                  <c:v>03.21</c:v>
                </c:pt>
                <c:pt idx="3">
                  <c:v>06.21</c:v>
                </c:pt>
                <c:pt idx="4">
                  <c:v>09.21</c:v>
                </c:pt>
                <c:pt idx="5">
                  <c:v>12.21</c:v>
                </c:pt>
                <c:pt idx="6">
                  <c:v>03.22</c:v>
                </c:pt>
              </c:strCache>
            </c:strRef>
          </c:cat>
          <c:val>
            <c:numRef>
              <c:f>'5'!$K$16:$Q$16</c:f>
              <c:numCache>
                <c:formatCode>General</c:formatCode>
                <c:ptCount val="7"/>
                <c:pt idx="2" formatCode="#\ ##0.0">
                  <c:v>1.6</c:v>
                </c:pt>
                <c:pt idx="3" formatCode="#\ ##0.0">
                  <c:v>1.7</c:v>
                </c:pt>
                <c:pt idx="4" formatCode="#\ ##0.0">
                  <c:v>1.7</c:v>
                </c:pt>
                <c:pt idx="5" formatCode="#\ ##0.0">
                  <c:v>1.1000000000000001</c:v>
                </c:pt>
              </c:numCache>
            </c:numRef>
          </c:val>
          <c:extLst>
            <c:ext xmlns:c16="http://schemas.microsoft.com/office/drawing/2014/chart" uri="{C3380CC4-5D6E-409C-BE32-E72D297353CC}">
              <c16:uniqueId val="{00000001-D91C-428D-AD74-7E7B378539B6}"/>
            </c:ext>
          </c:extLst>
        </c:ser>
        <c:ser>
          <c:idx val="2"/>
          <c:order val="2"/>
          <c:tx>
            <c:strRef>
              <c:f>'5'!$H$14</c:f>
              <c:strCache>
                <c:ptCount val="1"/>
                <c:pt idx="0">
                  <c:v>Life</c:v>
                </c:pt>
              </c:strCache>
            </c:strRef>
          </c:tx>
          <c:spPr>
            <a:solidFill>
              <a:srgbClr val="91C864"/>
            </a:solidFill>
            <a:ln w="25400">
              <a:noFill/>
            </a:ln>
          </c:spPr>
          <c:invertIfNegative val="0"/>
          <c:cat>
            <c:strRef>
              <c:f>'5'!$K$13:$Q$13</c:f>
              <c:strCache>
                <c:ptCount val="7"/>
                <c:pt idx="0">
                  <c:v>12.19</c:v>
                </c:pt>
                <c:pt idx="1">
                  <c:v>12.20</c:v>
                </c:pt>
                <c:pt idx="2">
                  <c:v>03.21</c:v>
                </c:pt>
                <c:pt idx="3">
                  <c:v>06.21</c:v>
                </c:pt>
                <c:pt idx="4">
                  <c:v>09.21</c:v>
                </c:pt>
                <c:pt idx="5">
                  <c:v>12.21</c:v>
                </c:pt>
                <c:pt idx="6">
                  <c:v>03.22</c:v>
                </c:pt>
              </c:strCache>
            </c:strRef>
          </c:cat>
          <c:val>
            <c:numRef>
              <c:f>'5'!$K$14:$Q$14</c:f>
              <c:numCache>
                <c:formatCode>#\ ##0.0</c:formatCode>
                <c:ptCount val="7"/>
                <c:pt idx="0">
                  <c:v>13.4</c:v>
                </c:pt>
                <c:pt idx="1">
                  <c:v>15.9</c:v>
                </c:pt>
                <c:pt idx="2">
                  <c:v>16.5</c:v>
                </c:pt>
                <c:pt idx="3">
                  <c:v>16.7</c:v>
                </c:pt>
                <c:pt idx="4">
                  <c:v>17.2</c:v>
                </c:pt>
                <c:pt idx="5">
                  <c:v>17.8</c:v>
                </c:pt>
                <c:pt idx="6">
                  <c:v>18</c:v>
                </c:pt>
              </c:numCache>
            </c:numRef>
          </c:val>
          <c:extLst>
            <c:ext xmlns:c16="http://schemas.microsoft.com/office/drawing/2014/chart" uri="{C3380CC4-5D6E-409C-BE32-E72D297353CC}">
              <c16:uniqueId val="{00000002-D91C-428D-AD74-7E7B378539B6}"/>
            </c:ext>
          </c:extLst>
        </c:ser>
        <c:dLbls>
          <c:showLegendKey val="0"/>
          <c:showVal val="0"/>
          <c:showCatName val="0"/>
          <c:showSerName val="0"/>
          <c:showPercent val="0"/>
          <c:showBubbleSize val="0"/>
        </c:dLbls>
        <c:gapWidth val="50"/>
        <c:overlap val="100"/>
        <c:axId val="567826800"/>
        <c:axId val="1"/>
      </c:barChart>
      <c:lineChart>
        <c:grouping val="standard"/>
        <c:varyColors val="0"/>
        <c:ser>
          <c:idx val="0"/>
          <c:order val="3"/>
          <c:tx>
            <c:strRef>
              <c:f>'5'!$H$17</c:f>
              <c:strCache>
                <c:ptCount val="1"/>
                <c:pt idx="0">
                  <c:v>Кількість страхових компаній (п. ш.)</c:v>
                </c:pt>
              </c:strCache>
            </c:strRef>
          </c:tx>
          <c:spPr>
            <a:ln w="25400" cmpd="sng">
              <a:solidFill>
                <a:srgbClr val="7D0532"/>
              </a:solidFill>
              <a:prstDash val="solid"/>
            </a:ln>
          </c:spPr>
          <c:marker>
            <c:symbol val="none"/>
          </c:marker>
          <c:cat>
            <c:strRef>
              <c:f>'5'!$K$13:$Q$13</c:f>
              <c:strCache>
                <c:ptCount val="7"/>
                <c:pt idx="0">
                  <c:v>12.19</c:v>
                </c:pt>
                <c:pt idx="1">
                  <c:v>12.20</c:v>
                </c:pt>
                <c:pt idx="2">
                  <c:v>03.21</c:v>
                </c:pt>
                <c:pt idx="3">
                  <c:v>06.21</c:v>
                </c:pt>
                <c:pt idx="4">
                  <c:v>09.21</c:v>
                </c:pt>
                <c:pt idx="5">
                  <c:v>12.21</c:v>
                </c:pt>
                <c:pt idx="6">
                  <c:v>03.22</c:v>
                </c:pt>
              </c:strCache>
            </c:strRef>
          </c:cat>
          <c:val>
            <c:numRef>
              <c:f>'5'!$K$17:$Q$17</c:f>
              <c:numCache>
                <c:formatCode>#,##0</c:formatCode>
                <c:ptCount val="7"/>
                <c:pt idx="0">
                  <c:v>233</c:v>
                </c:pt>
                <c:pt idx="1">
                  <c:v>210</c:v>
                </c:pt>
                <c:pt idx="2">
                  <c:v>208</c:v>
                </c:pt>
                <c:pt idx="3">
                  <c:v>181</c:v>
                </c:pt>
                <c:pt idx="4">
                  <c:v>169</c:v>
                </c:pt>
                <c:pt idx="5">
                  <c:v>155</c:v>
                </c:pt>
                <c:pt idx="6">
                  <c:v>145</c:v>
                </c:pt>
              </c:numCache>
            </c:numRef>
          </c:val>
          <c:smooth val="0"/>
          <c:extLst>
            <c:ext xmlns:c16="http://schemas.microsoft.com/office/drawing/2014/chart" uri="{C3380CC4-5D6E-409C-BE32-E72D297353CC}">
              <c16:uniqueId val="{00000003-D91C-428D-AD74-7E7B378539B6}"/>
            </c:ext>
          </c:extLst>
        </c:ser>
        <c:dLbls>
          <c:showLegendKey val="0"/>
          <c:showVal val="0"/>
          <c:showCatName val="0"/>
          <c:showSerName val="0"/>
          <c:showPercent val="0"/>
          <c:showBubbleSize val="0"/>
        </c:dLbls>
        <c:marker val="1"/>
        <c:smooth val="0"/>
        <c:axId val="3"/>
        <c:axId val="4"/>
      </c:lineChart>
      <c:catAx>
        <c:axId val="567826800"/>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0"/>
        <c:lblAlgn val="ctr"/>
        <c:lblOffset val="100"/>
        <c:tickLblSkip val="1"/>
        <c:noMultiLvlLbl val="0"/>
      </c:catAx>
      <c:valAx>
        <c:axId val="1"/>
        <c:scaling>
          <c:orientation val="minMax"/>
          <c:max val="75"/>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567826800"/>
        <c:crosses val="autoZero"/>
        <c:crossBetween val="between"/>
        <c:majorUnit val="15"/>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1"/>
      </c:catAx>
      <c:valAx>
        <c:axId val="4"/>
        <c:scaling>
          <c:orientation val="minMax"/>
          <c:max val="250"/>
          <c:min val="0"/>
        </c:scaling>
        <c:delete val="0"/>
        <c:axPos val="r"/>
        <c:numFmt formatCode="#,##0" sourceLinked="1"/>
        <c:majorTickMark val="in"/>
        <c:minorTickMark val="none"/>
        <c:tickLblPos val="nextTo"/>
        <c:spPr>
          <a:ln w="9525">
            <a:solidFill>
              <a:srgbClr val="505050"/>
            </a:solidFill>
            <a:prstDash val="solid"/>
          </a:ln>
        </c:spPr>
        <c:txPr>
          <a:bodyPr rot="0" vert="horz"/>
          <a:lstStyle/>
          <a:p>
            <a:pPr>
              <a:defRPr sz="750">
                <a:latin typeface="Arial"/>
                <a:ea typeface="Arial"/>
                <a:cs typeface="Arial"/>
              </a:defRPr>
            </a:pPr>
            <a:endParaRPr lang="uk-UA"/>
          </a:p>
        </c:txPr>
        <c:crossAx val="3"/>
        <c:crosses val="max"/>
        <c:crossBetween val="between"/>
        <c:majorUnit val="50"/>
      </c:valAx>
      <c:spPr>
        <a:noFill/>
        <a:ln w="9525">
          <a:solidFill>
            <a:srgbClr val="505050"/>
          </a:solidFill>
        </a:ln>
      </c:spPr>
    </c:plotArea>
    <c:legend>
      <c:legendPos val="b"/>
      <c:layout>
        <c:manualLayout>
          <c:xMode val="edge"/>
          <c:yMode val="edge"/>
          <c:x val="3.3195020746887967E-2"/>
          <c:y val="0.69982856793243853"/>
          <c:w val="0.9294605809128631"/>
          <c:h val="0.29331050273638964"/>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390525</xdr:colOff>
      <xdr:row>6</xdr:row>
      <xdr:rowOff>152401</xdr:rowOff>
    </xdr:from>
    <xdr:to>
      <xdr:col>5</xdr:col>
      <xdr:colOff>419843</xdr:colOff>
      <xdr:row>17</xdr:row>
      <xdr:rowOff>144901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373380</xdr:colOff>
      <xdr:row>18</xdr:row>
      <xdr:rowOff>83820</xdr:rowOff>
    </xdr:from>
    <xdr:to>
      <xdr:col>5</xdr:col>
      <xdr:colOff>402698</xdr:colOff>
      <xdr:row>29</xdr:row>
      <xdr:rowOff>76320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276436</xdr:colOff>
      <xdr:row>6</xdr:row>
      <xdr:rowOff>141604</xdr:rowOff>
    </xdr:from>
    <xdr:to>
      <xdr:col>5</xdr:col>
      <xdr:colOff>212936</xdr:colOff>
      <xdr:row>21</xdr:row>
      <xdr:rowOff>49317</xdr:rowOff>
    </xdr:to>
    <xdr:graphicFrame macro="">
      <xdr:nvGraphicFramePr>
        <xdr:cNvPr id="2" name="Діаграма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259080</xdr:colOff>
      <xdr:row>21</xdr:row>
      <xdr:rowOff>22860</xdr:rowOff>
    </xdr:from>
    <xdr:to>
      <xdr:col>5</xdr:col>
      <xdr:colOff>195580</xdr:colOff>
      <xdr:row>35</xdr:row>
      <xdr:rowOff>52493</xdr:rowOff>
    </xdr:to>
    <xdr:graphicFrame macro="">
      <xdr:nvGraphicFramePr>
        <xdr:cNvPr id="3" name="Діаграма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0.81322</cdr:x>
      <cdr:y>0.04142</cdr:y>
    </cdr:from>
    <cdr:to>
      <cdr:x>0.81322</cdr:x>
      <cdr:y>0.61457</cdr:y>
    </cdr:to>
    <cdr:cxnSp macro="">
      <cdr:nvCxnSpPr>
        <cdr:cNvPr id="6" name="Пряма сполучна лінія 5">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2489019" y="102224"/>
          <a:ext cx="0" cy="141455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0.34718</cdr:x>
      <cdr:y>0.04969</cdr:y>
    </cdr:from>
    <cdr:to>
      <cdr:x>0.34718</cdr:x>
      <cdr:y>0.62284</cdr:y>
    </cdr:to>
    <cdr:cxnSp macro="">
      <cdr:nvCxnSpPr>
        <cdr:cNvPr id="7" name="Пряма сполучна лінія 6">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1062619" y="122639"/>
          <a:ext cx="0" cy="141455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0.57959</cdr:x>
      <cdr:y>0.04369</cdr:y>
    </cdr:from>
    <cdr:to>
      <cdr:x>0.57959</cdr:x>
      <cdr:y>0.61684</cdr:y>
    </cdr:to>
    <cdr:cxnSp macro="">
      <cdr:nvCxnSpPr>
        <cdr:cNvPr id="9" name="Пряма сполучна лінія 8">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1773936" y="107822"/>
          <a:ext cx="0" cy="141455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c:userShapes xmlns:c="http://schemas.openxmlformats.org/drawingml/2006/chart">
  <cdr:relSizeAnchor xmlns:cdr="http://schemas.openxmlformats.org/drawingml/2006/chartDrawing">
    <cdr:from>
      <cdr:x>0.81322</cdr:x>
      <cdr:y>0.04142</cdr:y>
    </cdr:from>
    <cdr:to>
      <cdr:x>0.81322</cdr:x>
      <cdr:y>0.61457</cdr:y>
    </cdr:to>
    <cdr:cxnSp macro="">
      <cdr:nvCxnSpPr>
        <cdr:cNvPr id="6" name="Пряма сполучна лінія 5">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2489019" y="102224"/>
          <a:ext cx="0" cy="141455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0.34718</cdr:x>
      <cdr:y>0.04969</cdr:y>
    </cdr:from>
    <cdr:to>
      <cdr:x>0.34718</cdr:x>
      <cdr:y>0.62284</cdr:y>
    </cdr:to>
    <cdr:cxnSp macro="">
      <cdr:nvCxnSpPr>
        <cdr:cNvPr id="7" name="Пряма сполучна лінія 6">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1062619" y="122639"/>
          <a:ext cx="0" cy="141455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0.57959</cdr:x>
      <cdr:y>0.04369</cdr:y>
    </cdr:from>
    <cdr:to>
      <cdr:x>0.57959</cdr:x>
      <cdr:y>0.61684</cdr:y>
    </cdr:to>
    <cdr:cxnSp macro="">
      <cdr:nvCxnSpPr>
        <cdr:cNvPr id="9" name="Пряма сполучна лінія 8">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1773936" y="107822"/>
          <a:ext cx="0" cy="141455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0</xdr:col>
      <xdr:colOff>288925</xdr:colOff>
      <xdr:row>7</xdr:row>
      <xdr:rowOff>126349</xdr:rowOff>
    </xdr:from>
    <xdr:to>
      <xdr:col>6</xdr:col>
      <xdr:colOff>69427</xdr:colOff>
      <xdr:row>21</xdr:row>
      <xdr:rowOff>44162</xdr:rowOff>
    </xdr:to>
    <xdr:graphicFrame macro="">
      <xdr:nvGraphicFramePr>
        <xdr:cNvPr id="2" name="Діаграма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21</xdr:row>
      <xdr:rowOff>99060</xdr:rowOff>
    </xdr:from>
    <xdr:to>
      <xdr:col>6</xdr:col>
      <xdr:colOff>123402</xdr:colOff>
      <xdr:row>35</xdr:row>
      <xdr:rowOff>32113</xdr:rowOff>
    </xdr:to>
    <xdr:graphicFrame macro="">
      <xdr:nvGraphicFramePr>
        <xdr:cNvPr id="3" name="Діаграма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0.31799</cdr:x>
      <cdr:y>0.04042</cdr:y>
    </cdr:from>
    <cdr:to>
      <cdr:x>0.31799</cdr:x>
      <cdr:y>0.69187</cdr:y>
    </cdr:to>
    <cdr:cxnSp macro="">
      <cdr:nvCxnSpPr>
        <cdr:cNvPr id="3" name="Пряма сполучна лінія 2">
          <a:extLst xmlns:a="http://schemas.openxmlformats.org/drawingml/2006/main">
            <a:ext uri="{FF2B5EF4-FFF2-40B4-BE49-F238E27FC236}">
              <a16:creationId xmlns:a16="http://schemas.microsoft.com/office/drawing/2014/main" id="{F237BB3A-14E0-4E5C-809B-4D45510FB31B}"/>
            </a:ext>
          </a:extLst>
        </cdr:cNvPr>
        <cdr:cNvCxnSpPr/>
      </cdr:nvCxnSpPr>
      <cdr:spPr>
        <a:xfrm xmlns:a="http://schemas.openxmlformats.org/drawingml/2006/main" flipV="1">
          <a:off x="1098143" y="92163"/>
          <a:ext cx="0" cy="148531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0.58507</cdr:x>
      <cdr:y>0.05873</cdr:y>
    </cdr:from>
    <cdr:to>
      <cdr:x>0.58507</cdr:x>
      <cdr:y>0.71105</cdr:y>
    </cdr:to>
    <cdr:cxnSp macro="">
      <cdr:nvCxnSpPr>
        <cdr:cNvPr id="4" name="Пряма сполучна лінія 3">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011520" y="132032"/>
          <a:ext cx="0" cy="146658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0.84857</cdr:x>
      <cdr:y>0.06307</cdr:y>
    </cdr:from>
    <cdr:to>
      <cdr:x>0.84857</cdr:x>
      <cdr:y>0.71539</cdr:y>
    </cdr:to>
    <cdr:cxnSp macro="">
      <cdr:nvCxnSpPr>
        <cdr:cNvPr id="6" name="Пряма сполучна лінія 5">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917470" y="141797"/>
          <a:ext cx="0" cy="146658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c:userShapes xmlns:c="http://schemas.openxmlformats.org/drawingml/2006/chart">
  <cdr:relSizeAnchor xmlns:cdr="http://schemas.openxmlformats.org/drawingml/2006/chartDrawing">
    <cdr:from>
      <cdr:x>0.31984</cdr:x>
      <cdr:y>0.05688</cdr:y>
    </cdr:from>
    <cdr:to>
      <cdr:x>0.31984</cdr:x>
      <cdr:y>0.70833</cdr:y>
    </cdr:to>
    <cdr:cxnSp macro="">
      <cdr:nvCxnSpPr>
        <cdr:cNvPr id="3" name="Пряма сполучна лінія 2">
          <a:extLst xmlns:a="http://schemas.openxmlformats.org/drawingml/2006/main">
            <a:ext uri="{FF2B5EF4-FFF2-40B4-BE49-F238E27FC236}">
              <a16:creationId xmlns:a16="http://schemas.microsoft.com/office/drawing/2014/main" id="{F237BB3A-14E0-4E5C-809B-4D45510FB31B}"/>
            </a:ext>
          </a:extLst>
        </cdr:cNvPr>
        <cdr:cNvCxnSpPr/>
      </cdr:nvCxnSpPr>
      <cdr:spPr>
        <a:xfrm xmlns:a="http://schemas.openxmlformats.org/drawingml/2006/main" flipV="1">
          <a:off x="1099632" y="127674"/>
          <a:ext cx="0" cy="146214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0.58322</cdr:x>
      <cdr:y>0.04874</cdr:y>
    </cdr:from>
    <cdr:to>
      <cdr:x>0.58322</cdr:x>
      <cdr:y>0.70106</cdr:y>
    </cdr:to>
    <cdr:cxnSp macro="">
      <cdr:nvCxnSpPr>
        <cdr:cNvPr id="4" name="Пряма сполучна лінія 3">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005170" y="109384"/>
          <a:ext cx="0" cy="146410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0.85006</cdr:x>
      <cdr:y>0.0518</cdr:y>
    </cdr:from>
    <cdr:to>
      <cdr:x>0.85006</cdr:x>
      <cdr:y>0.70412</cdr:y>
    </cdr:to>
    <cdr:cxnSp macro="">
      <cdr:nvCxnSpPr>
        <cdr:cNvPr id="6" name="Пряма сполучна лінія 5">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922606" y="116254"/>
          <a:ext cx="0" cy="146410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xdr:wsDr xmlns:xdr="http://schemas.openxmlformats.org/drawingml/2006/spreadsheetDrawing" xmlns:a="http://schemas.openxmlformats.org/drawingml/2006/main">
  <xdr:twoCellAnchor>
    <xdr:from>
      <xdr:col>1</xdr:col>
      <xdr:colOff>213946</xdr:colOff>
      <xdr:row>7</xdr:row>
      <xdr:rowOff>164488</xdr:rowOff>
    </xdr:from>
    <xdr:to>
      <xdr:col>6</xdr:col>
      <xdr:colOff>131397</xdr:colOff>
      <xdr:row>19</xdr:row>
      <xdr:rowOff>127000</xdr:rowOff>
    </xdr:to>
    <xdr:graphicFrame macro="">
      <xdr:nvGraphicFramePr>
        <xdr:cNvPr id="2" name="Діаграма 1">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177800</xdr:colOff>
      <xdr:row>19</xdr:row>
      <xdr:rowOff>76201</xdr:rowOff>
    </xdr:from>
    <xdr:to>
      <xdr:col>6</xdr:col>
      <xdr:colOff>95251</xdr:colOff>
      <xdr:row>31</xdr:row>
      <xdr:rowOff>38713</xdr:rowOff>
    </xdr:to>
    <xdr:graphicFrame macro="">
      <xdr:nvGraphicFramePr>
        <xdr:cNvPr id="3" name="Діаграма 2">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411162</xdr:colOff>
      <xdr:row>5</xdr:row>
      <xdr:rowOff>182563</xdr:rowOff>
    </xdr:from>
    <xdr:to>
      <xdr:col>5</xdr:col>
      <xdr:colOff>213612</xdr:colOff>
      <xdr:row>16</xdr:row>
      <xdr:rowOff>67063</xdr:rowOff>
    </xdr:to>
    <xdr:graphicFrame macro="">
      <xdr:nvGraphicFramePr>
        <xdr:cNvPr id="2" name="Діаграма 1">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425450</xdr:colOff>
      <xdr:row>16</xdr:row>
      <xdr:rowOff>177800</xdr:rowOff>
    </xdr:from>
    <xdr:to>
      <xdr:col>5</xdr:col>
      <xdr:colOff>227900</xdr:colOff>
      <xdr:row>27</xdr:row>
      <xdr:rowOff>132150</xdr:rowOff>
    </xdr:to>
    <xdr:graphicFrame macro="">
      <xdr:nvGraphicFramePr>
        <xdr:cNvPr id="3" name="Діаграма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240430</xdr:colOff>
      <xdr:row>6</xdr:row>
      <xdr:rowOff>158339</xdr:rowOff>
    </xdr:from>
    <xdr:to>
      <xdr:col>5</xdr:col>
      <xdr:colOff>39070</xdr:colOff>
      <xdr:row>18</xdr:row>
      <xdr:rowOff>123779</xdr:rowOff>
    </xdr:to>
    <xdr:graphicFrame macro="">
      <xdr:nvGraphicFramePr>
        <xdr:cNvPr id="2" name="Діагра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229870</xdr:colOff>
      <xdr:row>19</xdr:row>
      <xdr:rowOff>30480</xdr:rowOff>
    </xdr:from>
    <xdr:to>
      <xdr:col>5</xdr:col>
      <xdr:colOff>36130</xdr:colOff>
      <xdr:row>30</xdr:row>
      <xdr:rowOff>178800</xdr:rowOff>
    </xdr:to>
    <xdr:graphicFrame macro="">
      <xdr:nvGraphicFramePr>
        <xdr:cNvPr id="3" name="Діаграма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254157</xdr:colOff>
      <xdr:row>7</xdr:row>
      <xdr:rowOff>118798</xdr:rowOff>
    </xdr:from>
    <xdr:to>
      <xdr:col>5</xdr:col>
      <xdr:colOff>201149</xdr:colOff>
      <xdr:row>20</xdr:row>
      <xdr:rowOff>122305</xdr:rowOff>
    </xdr:to>
    <xdr:graphicFrame macro="">
      <xdr:nvGraphicFramePr>
        <xdr:cNvPr id="2" name="Діаграма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325664</xdr:colOff>
      <xdr:row>21</xdr:row>
      <xdr:rowOff>12701</xdr:rowOff>
    </xdr:from>
    <xdr:to>
      <xdr:col>5</xdr:col>
      <xdr:colOff>272656</xdr:colOff>
      <xdr:row>34</xdr:row>
      <xdr:rowOff>16207</xdr:rowOff>
    </xdr:to>
    <xdr:graphicFrame macro="">
      <xdr:nvGraphicFramePr>
        <xdr:cNvPr id="3" name="Діаграма 2">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0.7958</cdr:x>
      <cdr:y>0.78749</cdr:y>
    </cdr:from>
    <cdr:to>
      <cdr:x>0.81795</cdr:x>
      <cdr:y>0.8232</cdr:y>
    </cdr:to>
    <cdr:sp macro="" textlink="">
      <cdr:nvSpPr>
        <cdr:cNvPr id="2" name="TextBox 1"/>
        <cdr:cNvSpPr txBox="1"/>
      </cdr:nvSpPr>
      <cdr:spPr>
        <a:xfrm xmlns:a="http://schemas.openxmlformats.org/drawingml/2006/main">
          <a:off x="2448927" y="1592178"/>
          <a:ext cx="68179" cy="7218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750">
              <a:latin typeface="Arial" panose="020B0604020202020204" pitchFamily="34" charset="0"/>
              <a:cs typeface="Arial" panose="020B0604020202020204" pitchFamily="34" charset="0"/>
            </a:rPr>
            <a:t>*</a:t>
          </a:r>
          <a:endParaRPr lang="uk-UA" sz="7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0.91445</cdr:x>
      <cdr:y>0.78287</cdr:y>
    </cdr:from>
    <cdr:to>
      <cdr:x>0.9366</cdr:x>
      <cdr:y>0.81857</cdr:y>
    </cdr:to>
    <cdr:sp macro="" textlink="">
      <cdr:nvSpPr>
        <cdr:cNvPr id="3" name="TextBox 1"/>
        <cdr:cNvSpPr txBox="1"/>
      </cdr:nvSpPr>
      <cdr:spPr>
        <a:xfrm xmlns:a="http://schemas.openxmlformats.org/drawingml/2006/main">
          <a:off x="2814052" y="1582821"/>
          <a:ext cx="68179" cy="7218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a:latin typeface="Arial" panose="020B0604020202020204" pitchFamily="34" charset="0"/>
              <a:cs typeface="Arial" panose="020B0604020202020204" pitchFamily="34" charset="0"/>
            </a:rPr>
            <a:t>*</a:t>
          </a:r>
          <a:endParaRPr lang="uk-UA" sz="750">
            <a:latin typeface="Arial" panose="020B0604020202020204" pitchFamily="34" charset="0"/>
            <a:cs typeface="Arial" panose="020B0604020202020204" pitchFamily="34" charset="0"/>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234950</xdr:colOff>
      <xdr:row>8</xdr:row>
      <xdr:rowOff>107950</xdr:rowOff>
    </xdr:from>
    <xdr:to>
      <xdr:col>5</xdr:col>
      <xdr:colOff>113030</xdr:colOff>
      <xdr:row>21</xdr:row>
      <xdr:rowOff>25987</xdr:rowOff>
    </xdr:to>
    <xdr:graphicFrame macro="">
      <xdr:nvGraphicFramePr>
        <xdr:cNvPr id="2" name="Діаграма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21</xdr:row>
      <xdr:rowOff>139700</xdr:rowOff>
    </xdr:from>
    <xdr:to>
      <xdr:col>5</xdr:col>
      <xdr:colOff>68580</xdr:colOff>
      <xdr:row>34</xdr:row>
      <xdr:rowOff>57737</xdr:rowOff>
    </xdr:to>
    <xdr:graphicFrame macro="">
      <xdr:nvGraphicFramePr>
        <xdr:cNvPr id="3" name="Діаграма 2">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505075</xdr:colOff>
      <xdr:row>6</xdr:row>
      <xdr:rowOff>172279</xdr:rowOff>
    </xdr:from>
    <xdr:to>
      <xdr:col>5</xdr:col>
      <xdr:colOff>494915</xdr:colOff>
      <xdr:row>19</xdr:row>
      <xdr:rowOff>132522</xdr:rowOff>
    </xdr:to>
    <xdr:graphicFrame macro="">
      <xdr:nvGraphicFramePr>
        <xdr:cNvPr id="2" name="Діагра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490329</xdr:colOff>
      <xdr:row>20</xdr:row>
      <xdr:rowOff>13252</xdr:rowOff>
    </xdr:from>
    <xdr:to>
      <xdr:col>5</xdr:col>
      <xdr:colOff>480169</xdr:colOff>
      <xdr:row>32</xdr:row>
      <xdr:rowOff>106017</xdr:rowOff>
    </xdr:to>
    <xdr:graphicFrame macro="">
      <xdr:nvGraphicFramePr>
        <xdr:cNvPr id="3" name="Діаграма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0.35542</cdr:x>
      <cdr:y>0.05279</cdr:y>
    </cdr:from>
    <cdr:to>
      <cdr:x>0.35542</cdr:x>
      <cdr:y>0.66527</cdr:y>
    </cdr:to>
    <cdr:cxnSp macro="">
      <cdr:nvCxnSpPr>
        <cdr:cNvPr id="3" name="Пряма сполучна лінія 2">
          <a:extLst xmlns:a="http://schemas.openxmlformats.org/drawingml/2006/main">
            <a:ext uri="{FF2B5EF4-FFF2-40B4-BE49-F238E27FC236}">
              <a16:creationId xmlns:a16="http://schemas.microsoft.com/office/drawing/2014/main" id="{5EA4A97A-6E8B-4348-8451-2EFDB71693D8}"/>
            </a:ext>
          </a:extLst>
        </cdr:cNvPr>
        <cdr:cNvCxnSpPr/>
      </cdr:nvCxnSpPr>
      <cdr:spPr>
        <a:xfrm xmlns:a="http://schemas.openxmlformats.org/drawingml/2006/main" flipH="1" flipV="1">
          <a:off x="1087832" y="121930"/>
          <a:ext cx="0" cy="141473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0.61319</cdr:x>
      <cdr:y>0.04709</cdr:y>
    </cdr:from>
    <cdr:to>
      <cdr:x>0.61341</cdr:x>
      <cdr:y>0.66044</cdr:y>
    </cdr:to>
    <cdr:cxnSp macro="">
      <cdr:nvCxnSpPr>
        <cdr:cNvPr id="4" name="Пряма сполучна лінія 3">
          <a:extLst xmlns:a="http://schemas.openxmlformats.org/drawingml/2006/main">
            <a:ext uri="{FF2B5EF4-FFF2-40B4-BE49-F238E27FC236}">
              <a16:creationId xmlns:a16="http://schemas.microsoft.com/office/drawing/2014/main" id="{6CA1E248-FA13-42BC-B60A-8F3441D20AA4}"/>
            </a:ext>
          </a:extLst>
        </cdr:cNvPr>
        <cdr:cNvCxnSpPr/>
      </cdr:nvCxnSpPr>
      <cdr:spPr>
        <a:xfrm xmlns:a="http://schemas.openxmlformats.org/drawingml/2006/main" flipH="1" flipV="1">
          <a:off x="1876777" y="108768"/>
          <a:ext cx="673" cy="141674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0.87111</cdr:x>
      <cdr:y>0.04162</cdr:y>
    </cdr:from>
    <cdr:to>
      <cdr:x>0.87111</cdr:x>
      <cdr:y>0.66632</cdr:y>
    </cdr:to>
    <cdr:cxnSp macro="">
      <cdr:nvCxnSpPr>
        <cdr:cNvPr id="5" name="Пряма сполучна лінія 4">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V="1">
          <a:off x="2669366" y="96526"/>
          <a:ext cx="0" cy="144876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3.xml><?xml version="1.0" encoding="utf-8"?>
<c:userShapes xmlns:c="http://schemas.openxmlformats.org/drawingml/2006/chart">
  <cdr:relSizeAnchor xmlns:cdr="http://schemas.openxmlformats.org/drawingml/2006/chartDrawing">
    <cdr:from>
      <cdr:x>0.35542</cdr:x>
      <cdr:y>0.05279</cdr:y>
    </cdr:from>
    <cdr:to>
      <cdr:x>0.35542</cdr:x>
      <cdr:y>0.66527</cdr:y>
    </cdr:to>
    <cdr:cxnSp macro="">
      <cdr:nvCxnSpPr>
        <cdr:cNvPr id="3" name="Пряма сполучна лінія 2">
          <a:extLst xmlns:a="http://schemas.openxmlformats.org/drawingml/2006/main">
            <a:ext uri="{FF2B5EF4-FFF2-40B4-BE49-F238E27FC236}">
              <a16:creationId xmlns:a16="http://schemas.microsoft.com/office/drawing/2014/main" id="{5EA4A97A-6E8B-4348-8451-2EFDB71693D8}"/>
            </a:ext>
          </a:extLst>
        </cdr:cNvPr>
        <cdr:cNvCxnSpPr/>
      </cdr:nvCxnSpPr>
      <cdr:spPr>
        <a:xfrm xmlns:a="http://schemas.openxmlformats.org/drawingml/2006/main" flipH="1" flipV="1">
          <a:off x="1087832" y="121930"/>
          <a:ext cx="0" cy="141473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0.61319</cdr:x>
      <cdr:y>0.04709</cdr:y>
    </cdr:from>
    <cdr:to>
      <cdr:x>0.61341</cdr:x>
      <cdr:y>0.66044</cdr:y>
    </cdr:to>
    <cdr:cxnSp macro="">
      <cdr:nvCxnSpPr>
        <cdr:cNvPr id="4" name="Пряма сполучна лінія 3">
          <a:extLst xmlns:a="http://schemas.openxmlformats.org/drawingml/2006/main">
            <a:ext uri="{FF2B5EF4-FFF2-40B4-BE49-F238E27FC236}">
              <a16:creationId xmlns:a16="http://schemas.microsoft.com/office/drawing/2014/main" id="{6CA1E248-FA13-42BC-B60A-8F3441D20AA4}"/>
            </a:ext>
          </a:extLst>
        </cdr:cNvPr>
        <cdr:cNvCxnSpPr/>
      </cdr:nvCxnSpPr>
      <cdr:spPr>
        <a:xfrm xmlns:a="http://schemas.openxmlformats.org/drawingml/2006/main" flipH="1" flipV="1">
          <a:off x="1876777" y="108768"/>
          <a:ext cx="673" cy="141674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0.87733</cdr:x>
      <cdr:y>0.03591</cdr:y>
    </cdr:from>
    <cdr:to>
      <cdr:x>0.87733</cdr:x>
      <cdr:y>0.66061</cdr:y>
    </cdr:to>
    <cdr:cxnSp macro="">
      <cdr:nvCxnSpPr>
        <cdr:cNvPr id="5" name="Пряма сполучна лінія 4">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V="1">
          <a:off x="2687469" y="82685"/>
          <a:ext cx="0" cy="143841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4.xml><?xml version="1.0" encoding="utf-8"?>
<xdr:wsDr xmlns:xdr="http://schemas.openxmlformats.org/drawingml/2006/spreadsheetDrawing" xmlns:a="http://schemas.openxmlformats.org/drawingml/2006/main">
  <xdr:twoCellAnchor>
    <xdr:from>
      <xdr:col>0</xdr:col>
      <xdr:colOff>431800</xdr:colOff>
      <xdr:row>7</xdr:row>
      <xdr:rowOff>120651</xdr:rowOff>
    </xdr:from>
    <xdr:to>
      <xdr:col>4</xdr:col>
      <xdr:colOff>490220</xdr:colOff>
      <xdr:row>19</xdr:row>
      <xdr:rowOff>82129</xdr:rowOff>
    </xdr:to>
    <xdr:graphicFrame macro="">
      <xdr:nvGraphicFramePr>
        <xdr:cNvPr id="2" name="Діаграма 5">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437321</xdr:colOff>
      <xdr:row>19</xdr:row>
      <xdr:rowOff>125896</xdr:rowOff>
    </xdr:from>
    <xdr:to>
      <xdr:col>4</xdr:col>
      <xdr:colOff>495741</xdr:colOff>
      <xdr:row>31</xdr:row>
      <xdr:rowOff>173512</xdr:rowOff>
    </xdr:to>
    <xdr:graphicFrame macro="">
      <xdr:nvGraphicFramePr>
        <xdr:cNvPr id="3" name="Діаграма 5">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582480</xdr:colOff>
      <xdr:row>11</xdr:row>
      <xdr:rowOff>60326</xdr:rowOff>
    </xdr:from>
    <xdr:to>
      <xdr:col>2</xdr:col>
      <xdr:colOff>313240</xdr:colOff>
      <xdr:row>28</xdr:row>
      <xdr:rowOff>99392</xdr:rowOff>
    </xdr:to>
    <xdr:graphicFrame macro="">
      <xdr:nvGraphicFramePr>
        <xdr:cNvPr id="2" name="Діаграма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549965</xdr:colOff>
      <xdr:row>28</xdr:row>
      <xdr:rowOff>125896</xdr:rowOff>
    </xdr:from>
    <xdr:to>
      <xdr:col>2</xdr:col>
      <xdr:colOff>280725</xdr:colOff>
      <xdr:row>46</xdr:row>
      <xdr:rowOff>5936</xdr:rowOff>
    </xdr:to>
    <xdr:graphicFrame macro="">
      <xdr:nvGraphicFramePr>
        <xdr:cNvPr id="3" name="Діаграма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0.33222</cdr:x>
      <cdr:y>0.04778</cdr:y>
    </cdr:from>
    <cdr:to>
      <cdr:x>0.33222</cdr:x>
      <cdr:y>0.67098</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H="1" flipV="1">
          <a:off x="1015606" y="110770"/>
          <a:ext cx="0" cy="144485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0.57948</cdr:x>
      <cdr:y>0.04721</cdr:y>
    </cdr:from>
    <cdr:to>
      <cdr:x>0.57948</cdr:x>
      <cdr:y>0.67041</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V="1">
          <a:off x="1771499" y="109454"/>
          <a:ext cx="0" cy="144485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0.82332</cdr:x>
      <cdr:y>0.04668</cdr:y>
    </cdr:from>
    <cdr:to>
      <cdr:x>0.82332</cdr:x>
      <cdr:y>0.67025</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516923" y="108230"/>
          <a:ext cx="0" cy="144570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7.xml><?xml version="1.0" encoding="utf-8"?>
<c:userShapes xmlns:c="http://schemas.openxmlformats.org/drawingml/2006/chart">
  <cdr:relSizeAnchor xmlns:cdr="http://schemas.openxmlformats.org/drawingml/2006/chartDrawing">
    <cdr:from>
      <cdr:x>0.33222</cdr:x>
      <cdr:y>0.04778</cdr:y>
    </cdr:from>
    <cdr:to>
      <cdr:x>0.33222</cdr:x>
      <cdr:y>0.67098</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H="1" flipV="1">
          <a:off x="1015606" y="110770"/>
          <a:ext cx="0" cy="144485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0.57948</cdr:x>
      <cdr:y>0.04721</cdr:y>
    </cdr:from>
    <cdr:to>
      <cdr:x>0.57948</cdr:x>
      <cdr:y>0.67041</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V="1">
          <a:off x="1771499" y="109454"/>
          <a:ext cx="0" cy="144485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0.82332</cdr:x>
      <cdr:y>0.04668</cdr:y>
    </cdr:from>
    <cdr:to>
      <cdr:x>0.82332</cdr:x>
      <cdr:y>0.67025</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516923" y="108230"/>
          <a:ext cx="0" cy="144570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8.xml><?xml version="1.0" encoding="utf-8"?>
<xdr:wsDr xmlns:xdr="http://schemas.openxmlformats.org/drawingml/2006/spreadsheetDrawing" xmlns:a="http://schemas.openxmlformats.org/drawingml/2006/main">
  <xdr:twoCellAnchor>
    <xdr:from>
      <xdr:col>0</xdr:col>
      <xdr:colOff>560544</xdr:colOff>
      <xdr:row>9</xdr:row>
      <xdr:rowOff>116205</xdr:rowOff>
    </xdr:from>
    <xdr:to>
      <xdr:col>2</xdr:col>
      <xdr:colOff>880456</xdr:colOff>
      <xdr:row>28</xdr:row>
      <xdr:rowOff>50107</xdr:rowOff>
    </xdr:to>
    <xdr:graphicFrame macro="">
      <xdr:nvGraphicFramePr>
        <xdr:cNvPr id="2" name="Діаграма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527050</xdr:colOff>
      <xdr:row>28</xdr:row>
      <xdr:rowOff>63500</xdr:rowOff>
    </xdr:from>
    <xdr:to>
      <xdr:col>2</xdr:col>
      <xdr:colOff>846962</xdr:colOff>
      <xdr:row>48</xdr:row>
      <xdr:rowOff>16452</xdr:rowOff>
    </xdr:to>
    <xdr:graphicFrame macro="">
      <xdr:nvGraphicFramePr>
        <xdr:cNvPr id="3" name="Діаграма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0.32933</cdr:x>
      <cdr:y>0.05433</cdr:y>
    </cdr:from>
    <cdr:to>
      <cdr:x>0.32933</cdr:x>
      <cdr:y>0.76726</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V="1">
          <a:off x="1202024" y="137583"/>
          <a:ext cx="0" cy="180536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0.59265</cdr:x>
      <cdr:y>0.05324</cdr:y>
    </cdr:from>
    <cdr:to>
      <cdr:x>0.59265</cdr:x>
      <cdr:y>0.77559</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H="1" flipV="1">
          <a:off x="2163073" y="134812"/>
          <a:ext cx="0" cy="182922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0.85333</cdr:x>
      <cdr:y>0.05036</cdr:y>
    </cdr:from>
    <cdr:to>
      <cdr:x>0.85333</cdr:x>
      <cdr:y>0.77762</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3114539" y="127523"/>
          <a:ext cx="0" cy="184165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0.79757</cdr:x>
      <cdr:y>0.78141</cdr:y>
    </cdr:from>
    <cdr:to>
      <cdr:x>0.81972</cdr:x>
      <cdr:y>0.81712</cdr:y>
    </cdr:to>
    <cdr:sp macro="" textlink="">
      <cdr:nvSpPr>
        <cdr:cNvPr id="3" name="TextBox 1"/>
        <cdr:cNvSpPr txBox="1"/>
      </cdr:nvSpPr>
      <cdr:spPr>
        <a:xfrm xmlns:a="http://schemas.openxmlformats.org/drawingml/2006/main">
          <a:off x="2454365" y="1566091"/>
          <a:ext cx="68162" cy="7156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a:latin typeface="Arial" panose="020B0604020202020204" pitchFamily="34" charset="0"/>
              <a:cs typeface="Arial" panose="020B0604020202020204" pitchFamily="34" charset="0"/>
            </a:rPr>
            <a:t>*</a:t>
          </a:r>
          <a:endParaRPr lang="uk-UA" sz="7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0.91359</cdr:x>
      <cdr:y>0.77924</cdr:y>
    </cdr:from>
    <cdr:to>
      <cdr:x>0.93574</cdr:x>
      <cdr:y>0.81495</cdr:y>
    </cdr:to>
    <cdr:sp macro="" textlink="">
      <cdr:nvSpPr>
        <cdr:cNvPr id="4" name="TextBox 1"/>
        <cdr:cNvSpPr txBox="1"/>
      </cdr:nvSpPr>
      <cdr:spPr>
        <a:xfrm xmlns:a="http://schemas.openxmlformats.org/drawingml/2006/main">
          <a:off x="2811417" y="1561737"/>
          <a:ext cx="68162" cy="7156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a:latin typeface="Arial" panose="020B0604020202020204" pitchFamily="34" charset="0"/>
              <a:cs typeface="Arial" panose="020B0604020202020204" pitchFamily="34" charset="0"/>
            </a:rPr>
            <a:t>*</a:t>
          </a:r>
          <a:endParaRPr lang="uk-UA" sz="750">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0.32933</cdr:x>
      <cdr:y>0.05433</cdr:y>
    </cdr:from>
    <cdr:to>
      <cdr:x>0.32933</cdr:x>
      <cdr:y>0.76726</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V="1">
          <a:off x="1202024" y="137583"/>
          <a:ext cx="0" cy="180536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0.59265</cdr:x>
      <cdr:y>0.05324</cdr:y>
    </cdr:from>
    <cdr:to>
      <cdr:x>0.59265</cdr:x>
      <cdr:y>0.77559</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H="1" flipV="1">
          <a:off x="2163073" y="134812"/>
          <a:ext cx="0" cy="182922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0.85333</cdr:x>
      <cdr:y>0.05036</cdr:y>
    </cdr:from>
    <cdr:to>
      <cdr:x>0.85333</cdr:x>
      <cdr:y>0.77762</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3114539" y="127523"/>
          <a:ext cx="0" cy="184165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1.xml><?xml version="1.0" encoding="utf-8"?>
<xdr:wsDr xmlns:xdr="http://schemas.openxmlformats.org/drawingml/2006/spreadsheetDrawing" xmlns:a="http://schemas.openxmlformats.org/drawingml/2006/main">
  <xdr:twoCellAnchor>
    <xdr:from>
      <xdr:col>1</xdr:col>
      <xdr:colOff>0</xdr:colOff>
      <xdr:row>9</xdr:row>
      <xdr:rowOff>0</xdr:rowOff>
    </xdr:from>
    <xdr:to>
      <xdr:col>6</xdr:col>
      <xdr:colOff>50800</xdr:colOff>
      <xdr:row>23</xdr:row>
      <xdr:rowOff>59760</xdr:rowOff>
    </xdr:to>
    <xdr:graphicFrame macro="">
      <xdr:nvGraphicFramePr>
        <xdr:cNvPr id="2" name="Діаграма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6</xdr:col>
      <xdr:colOff>50800</xdr:colOff>
      <xdr:row>39</xdr:row>
      <xdr:rowOff>33484</xdr:rowOff>
    </xdr:to>
    <xdr:graphicFrame macro="">
      <xdr:nvGraphicFramePr>
        <xdr:cNvPr id="3" name="Діаграма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0.33128</cdr:x>
      <cdr:y>0.04155</cdr:y>
    </cdr:from>
    <cdr:to>
      <cdr:x>0.33128</cdr:x>
      <cdr:y>0.787</cdr:y>
    </cdr:to>
    <cdr:cxnSp macro="">
      <cdr:nvCxnSpPr>
        <cdr:cNvPr id="2" name="Пряма сполучна лінія 1">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017879" y="83273"/>
          <a:ext cx="0" cy="149402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0.58661</cdr:x>
      <cdr:y>0.04242</cdr:y>
    </cdr:from>
    <cdr:to>
      <cdr:x>0.58661</cdr:x>
      <cdr:y>0.78787</cdr:y>
    </cdr:to>
    <cdr:cxnSp macro="">
      <cdr:nvCxnSpPr>
        <cdr:cNvPr id="4" name="Пряма сполучна лінія 3">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802358" y="85012"/>
          <a:ext cx="0" cy="149402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0.84114</cdr:x>
      <cdr:y>0.04232</cdr:y>
    </cdr:from>
    <cdr:to>
      <cdr:x>0.84114</cdr:x>
      <cdr:y>0.78778</cdr:y>
    </cdr:to>
    <cdr:cxnSp macro="">
      <cdr:nvCxnSpPr>
        <cdr:cNvPr id="5" name="Пряма сполучна лінія 4">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V="1">
          <a:off x="2584416" y="84825"/>
          <a:ext cx="0" cy="149402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3.xml><?xml version="1.0" encoding="utf-8"?>
<c:userShapes xmlns:c="http://schemas.openxmlformats.org/drawingml/2006/chart">
  <cdr:relSizeAnchor xmlns:cdr="http://schemas.openxmlformats.org/drawingml/2006/chartDrawing">
    <cdr:from>
      <cdr:x>0.33128</cdr:x>
      <cdr:y>0.04155</cdr:y>
    </cdr:from>
    <cdr:to>
      <cdr:x>0.33128</cdr:x>
      <cdr:y>0.787</cdr:y>
    </cdr:to>
    <cdr:cxnSp macro="">
      <cdr:nvCxnSpPr>
        <cdr:cNvPr id="2" name="Пряма сполучна лінія 1">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017879" y="83273"/>
          <a:ext cx="0" cy="149402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0.58661</cdr:x>
      <cdr:y>0.04242</cdr:y>
    </cdr:from>
    <cdr:to>
      <cdr:x>0.58661</cdr:x>
      <cdr:y>0.78787</cdr:y>
    </cdr:to>
    <cdr:cxnSp macro="">
      <cdr:nvCxnSpPr>
        <cdr:cNvPr id="4" name="Пряма сполучна лінія 3">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802358" y="85012"/>
          <a:ext cx="0" cy="149402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0.84114</cdr:x>
      <cdr:y>0.04232</cdr:y>
    </cdr:from>
    <cdr:to>
      <cdr:x>0.84114</cdr:x>
      <cdr:y>0.78778</cdr:y>
    </cdr:to>
    <cdr:cxnSp macro="">
      <cdr:nvCxnSpPr>
        <cdr:cNvPr id="5" name="Пряма сполучна лінія 4">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V="1">
          <a:off x="2584416" y="84825"/>
          <a:ext cx="0" cy="149402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4.xml><?xml version="1.0" encoding="utf-8"?>
<xdr:wsDr xmlns:xdr="http://schemas.openxmlformats.org/drawingml/2006/spreadsheetDrawing" xmlns:a="http://schemas.openxmlformats.org/drawingml/2006/main">
  <xdr:twoCellAnchor>
    <xdr:from>
      <xdr:col>0</xdr:col>
      <xdr:colOff>548640</xdr:colOff>
      <xdr:row>6</xdr:row>
      <xdr:rowOff>121920</xdr:rowOff>
    </xdr:from>
    <xdr:to>
      <xdr:col>5</xdr:col>
      <xdr:colOff>484440</xdr:colOff>
      <xdr:row>17</xdr:row>
      <xdr:rowOff>90240</xdr:rowOff>
    </xdr:to>
    <xdr:graphicFrame macro="">
      <xdr:nvGraphicFramePr>
        <xdr:cNvPr id="2" name="Діаграма 1">
          <a:extLst>
            <a:ext uri="{FF2B5EF4-FFF2-40B4-BE49-F238E27FC236}">
              <a16:creationId xmlns:a16="http://schemas.microsoft.com/office/drawing/2014/main" id="{73984553-FAB3-45F5-82AB-A6104CCC6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504497</xdr:colOff>
      <xdr:row>17</xdr:row>
      <xdr:rowOff>126124</xdr:rowOff>
    </xdr:from>
    <xdr:to>
      <xdr:col>5</xdr:col>
      <xdr:colOff>440297</xdr:colOff>
      <xdr:row>28</xdr:row>
      <xdr:rowOff>94443</xdr:rowOff>
    </xdr:to>
    <xdr:graphicFrame macro="">
      <xdr:nvGraphicFramePr>
        <xdr:cNvPr id="3" name="Діаграма 2">
          <a:extLst>
            <a:ext uri="{FF2B5EF4-FFF2-40B4-BE49-F238E27FC236}">
              <a16:creationId xmlns:a16="http://schemas.microsoft.com/office/drawing/2014/main" id="{73984553-FAB3-45F5-82AB-A6104CCC6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0.49282</cdr:x>
      <cdr:y>0.05009</cdr:y>
    </cdr:from>
    <cdr:to>
      <cdr:x>0.49282</cdr:x>
      <cdr:y>0.79122</cdr:y>
    </cdr:to>
    <cdr:cxnSp macro="">
      <cdr:nvCxnSpPr>
        <cdr:cNvPr id="2" name="Пряма сполучна лінія 1">
          <a:extLst xmlns:a="http://schemas.openxmlformats.org/drawingml/2006/main">
            <a:ext uri="{FF2B5EF4-FFF2-40B4-BE49-F238E27FC236}">
              <a16:creationId xmlns:a16="http://schemas.microsoft.com/office/drawing/2014/main" id="{C410C697-83A7-4B3C-8B0C-36B0A24C032A}"/>
            </a:ext>
          </a:extLst>
        </cdr:cNvPr>
        <cdr:cNvCxnSpPr/>
      </cdr:nvCxnSpPr>
      <cdr:spPr>
        <a:xfrm xmlns:a="http://schemas.openxmlformats.org/drawingml/2006/main" flipV="1">
          <a:off x="1509316" y="99767"/>
          <a:ext cx="0" cy="1476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6.xml><?xml version="1.0" encoding="utf-8"?>
<c:userShapes xmlns:c="http://schemas.openxmlformats.org/drawingml/2006/chart">
  <cdr:relSizeAnchor xmlns:cdr="http://schemas.openxmlformats.org/drawingml/2006/chartDrawing">
    <cdr:from>
      <cdr:x>0.49282</cdr:x>
      <cdr:y>0.05009</cdr:y>
    </cdr:from>
    <cdr:to>
      <cdr:x>0.49282</cdr:x>
      <cdr:y>0.79122</cdr:y>
    </cdr:to>
    <cdr:cxnSp macro="">
      <cdr:nvCxnSpPr>
        <cdr:cNvPr id="2" name="Пряма сполучна лінія 1">
          <a:extLst xmlns:a="http://schemas.openxmlformats.org/drawingml/2006/main">
            <a:ext uri="{FF2B5EF4-FFF2-40B4-BE49-F238E27FC236}">
              <a16:creationId xmlns:a16="http://schemas.microsoft.com/office/drawing/2014/main" id="{C410C697-83A7-4B3C-8B0C-36B0A24C032A}"/>
            </a:ext>
          </a:extLst>
        </cdr:cNvPr>
        <cdr:cNvCxnSpPr/>
      </cdr:nvCxnSpPr>
      <cdr:spPr>
        <a:xfrm xmlns:a="http://schemas.openxmlformats.org/drawingml/2006/main" flipV="1">
          <a:off x="1509316" y="99767"/>
          <a:ext cx="0" cy="1476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7.xml><?xml version="1.0" encoding="utf-8"?>
<xdr:wsDr xmlns:xdr="http://schemas.openxmlformats.org/drawingml/2006/spreadsheetDrawing" xmlns:a="http://schemas.openxmlformats.org/drawingml/2006/main">
  <xdr:twoCellAnchor>
    <xdr:from>
      <xdr:col>0</xdr:col>
      <xdr:colOff>214067</xdr:colOff>
      <xdr:row>6</xdr:row>
      <xdr:rowOff>164978</xdr:rowOff>
    </xdr:from>
    <xdr:to>
      <xdr:col>5</xdr:col>
      <xdr:colOff>374650</xdr:colOff>
      <xdr:row>20</xdr:row>
      <xdr:rowOff>82550</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254000</xdr:colOff>
      <xdr:row>21</xdr:row>
      <xdr:rowOff>127000</xdr:rowOff>
    </xdr:from>
    <xdr:to>
      <xdr:col>5</xdr:col>
      <xdr:colOff>414583</xdr:colOff>
      <xdr:row>35</xdr:row>
      <xdr:rowOff>38222</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235857</xdr:colOff>
      <xdr:row>8</xdr:row>
      <xdr:rowOff>72572</xdr:rowOff>
    </xdr:from>
    <xdr:to>
      <xdr:col>5</xdr:col>
      <xdr:colOff>256928</xdr:colOff>
      <xdr:row>22</xdr:row>
      <xdr:rowOff>55429</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340591</xdr:colOff>
      <xdr:row>23</xdr:row>
      <xdr:rowOff>98137</xdr:rowOff>
    </xdr:from>
    <xdr:to>
      <xdr:col>5</xdr:col>
      <xdr:colOff>361662</xdr:colOff>
      <xdr:row>37</xdr:row>
      <xdr:rowOff>92539</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74687</xdr:colOff>
      <xdr:row>6</xdr:row>
      <xdr:rowOff>184452</xdr:rowOff>
    </xdr:from>
    <xdr:to>
      <xdr:col>6</xdr:col>
      <xdr:colOff>161733</xdr:colOff>
      <xdr:row>19</xdr:row>
      <xdr:rowOff>122997</xdr:rowOff>
    </xdr:to>
    <xdr:graphicFrame macro="">
      <xdr:nvGraphicFramePr>
        <xdr:cNvPr id="2"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49871</xdr:colOff>
      <xdr:row>21</xdr:row>
      <xdr:rowOff>139508</xdr:rowOff>
    </xdr:from>
    <xdr:to>
      <xdr:col>6</xdr:col>
      <xdr:colOff>136917</xdr:colOff>
      <xdr:row>34</xdr:row>
      <xdr:rowOff>78052</xdr:rowOff>
    </xdr:to>
    <xdr:graphicFrame macro="">
      <xdr:nvGraphicFramePr>
        <xdr:cNvPr id="3"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57149</xdr:colOff>
      <xdr:row>9</xdr:row>
      <xdr:rowOff>146105</xdr:rowOff>
    </xdr:from>
    <xdr:to>
      <xdr:col>6</xdr:col>
      <xdr:colOff>69849</xdr:colOff>
      <xdr:row>20</xdr:row>
      <xdr:rowOff>112238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0</xdr:rowOff>
    </xdr:from>
    <xdr:to>
      <xdr:col>6</xdr:col>
      <xdr:colOff>12700</xdr:colOff>
      <xdr:row>31</xdr:row>
      <xdr:rowOff>150283</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441828</xdr:colOff>
      <xdr:row>7</xdr:row>
      <xdr:rowOff>31749</xdr:rowOff>
    </xdr:from>
    <xdr:to>
      <xdr:col>6</xdr:col>
      <xdr:colOff>96958</xdr:colOff>
      <xdr:row>21</xdr:row>
      <xdr:rowOff>140699</xdr:rowOff>
    </xdr:to>
    <xdr:graphicFrame macro="">
      <xdr:nvGraphicFramePr>
        <xdr:cNvPr id="2"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374650</xdr:colOff>
      <xdr:row>22</xdr:row>
      <xdr:rowOff>92074</xdr:rowOff>
    </xdr:from>
    <xdr:to>
      <xdr:col>6</xdr:col>
      <xdr:colOff>37400</xdr:colOff>
      <xdr:row>37</xdr:row>
      <xdr:rowOff>61324</xdr:rowOff>
    </xdr:to>
    <xdr:graphicFrame macro="">
      <xdr:nvGraphicFramePr>
        <xdr:cNvPr id="3"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2</xdr:col>
      <xdr:colOff>825500</xdr:colOff>
      <xdr:row>7</xdr:row>
      <xdr:rowOff>127000</xdr:rowOff>
    </xdr:from>
    <xdr:to>
      <xdr:col>2</xdr:col>
      <xdr:colOff>871219</xdr:colOff>
      <xdr:row>7</xdr:row>
      <xdr:rowOff>174625</xdr:rowOff>
    </xdr:to>
    <xdr:sp macro="" textlink="">
      <xdr:nvSpPr>
        <xdr:cNvPr id="2" name="Блок-схема: перфострічка 1"/>
        <xdr:cNvSpPr/>
      </xdr:nvSpPr>
      <xdr:spPr>
        <a:xfrm>
          <a:off x="3126740" y="1087120"/>
          <a:ext cx="45719" cy="47625"/>
        </a:xfrm>
        <a:prstGeom prst="flowChartPunchedTap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uk-UA" sz="1100"/>
        </a:p>
      </xdr:txBody>
    </xdr:sp>
    <xdr:clientData/>
  </xdr:twoCellAnchor>
  <xdr:twoCellAnchor>
    <xdr:from>
      <xdr:col>1</xdr:col>
      <xdr:colOff>70337</xdr:colOff>
      <xdr:row>7</xdr:row>
      <xdr:rowOff>207432</xdr:rowOff>
    </xdr:from>
    <xdr:to>
      <xdr:col>4</xdr:col>
      <xdr:colOff>50604</xdr:colOff>
      <xdr:row>19</xdr:row>
      <xdr:rowOff>114240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19</xdr:row>
      <xdr:rowOff>114300</xdr:rowOff>
    </xdr:from>
    <xdr:to>
      <xdr:col>4</xdr:col>
      <xdr:colOff>5667</xdr:colOff>
      <xdr:row>31</xdr:row>
      <xdr:rowOff>52858</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0.44716</cdr:x>
      <cdr:y>0.05277</cdr:y>
    </cdr:from>
    <cdr:to>
      <cdr:x>0.44743</cdr:x>
      <cdr:y>0.65036</cdr:y>
    </cdr:to>
    <cdr:cxnSp macro="">
      <cdr:nvCxnSpPr>
        <cdr:cNvPr id="2" name="Прямая соединительная линия 1"/>
        <cdr:cNvCxnSpPr/>
      </cdr:nvCxnSpPr>
      <cdr:spPr>
        <a:xfrm xmlns:a="http://schemas.openxmlformats.org/drawingml/2006/main" flipH="1">
          <a:off x="1384402" y="113985"/>
          <a:ext cx="836" cy="1290795"/>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0.80091</cdr:x>
      <cdr:y>0.05243</cdr:y>
    </cdr:from>
    <cdr:to>
      <cdr:x>0.80091</cdr:x>
      <cdr:y>0.65002</cdr:y>
    </cdr:to>
    <cdr:cxnSp macro="">
      <cdr:nvCxnSpPr>
        <cdr:cNvPr id="5" name="Прямая соединительная линия 1"/>
        <cdr:cNvCxnSpPr/>
      </cdr:nvCxnSpPr>
      <cdr:spPr>
        <a:xfrm xmlns:a="http://schemas.openxmlformats.org/drawingml/2006/main">
          <a:off x="2454186" y="114467"/>
          <a:ext cx="0" cy="1304708"/>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3.xml><?xml version="1.0" encoding="utf-8"?>
<c:userShapes xmlns:c="http://schemas.openxmlformats.org/drawingml/2006/chart">
  <cdr:relSizeAnchor xmlns:cdr="http://schemas.openxmlformats.org/drawingml/2006/chartDrawing">
    <cdr:from>
      <cdr:x>0.44716</cdr:x>
      <cdr:y>0.05277</cdr:y>
    </cdr:from>
    <cdr:to>
      <cdr:x>0.44743</cdr:x>
      <cdr:y>0.65036</cdr:y>
    </cdr:to>
    <cdr:cxnSp macro="">
      <cdr:nvCxnSpPr>
        <cdr:cNvPr id="2" name="Прямая соединительная линия 1"/>
        <cdr:cNvCxnSpPr/>
      </cdr:nvCxnSpPr>
      <cdr:spPr>
        <a:xfrm xmlns:a="http://schemas.openxmlformats.org/drawingml/2006/main" flipH="1">
          <a:off x="1384402" y="113985"/>
          <a:ext cx="836" cy="1290795"/>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0.80091</cdr:x>
      <cdr:y>0.05243</cdr:y>
    </cdr:from>
    <cdr:to>
      <cdr:x>0.80091</cdr:x>
      <cdr:y>0.65002</cdr:y>
    </cdr:to>
    <cdr:cxnSp macro="">
      <cdr:nvCxnSpPr>
        <cdr:cNvPr id="5" name="Прямая соединительная линия 1"/>
        <cdr:cNvCxnSpPr/>
      </cdr:nvCxnSpPr>
      <cdr:spPr>
        <a:xfrm xmlns:a="http://schemas.openxmlformats.org/drawingml/2006/main">
          <a:off x="2454186" y="114467"/>
          <a:ext cx="0" cy="1304708"/>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4.xml><?xml version="1.0" encoding="utf-8"?>
<xdr:wsDr xmlns:xdr="http://schemas.openxmlformats.org/drawingml/2006/spreadsheetDrawing" xmlns:a="http://schemas.openxmlformats.org/drawingml/2006/main">
  <xdr:twoCellAnchor>
    <xdr:from>
      <xdr:col>1</xdr:col>
      <xdr:colOff>133275</xdr:colOff>
      <xdr:row>7</xdr:row>
      <xdr:rowOff>85164</xdr:rowOff>
    </xdr:from>
    <xdr:to>
      <xdr:col>1</xdr:col>
      <xdr:colOff>3219450</xdr:colOff>
      <xdr:row>16</xdr:row>
      <xdr:rowOff>187017</xdr:rowOff>
    </xdr:to>
    <xdr:graphicFrame macro="">
      <xdr:nvGraphicFramePr>
        <xdr:cNvPr id="2"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54909</xdr:colOff>
      <xdr:row>16</xdr:row>
      <xdr:rowOff>219262</xdr:rowOff>
    </xdr:from>
    <xdr:to>
      <xdr:col>1</xdr:col>
      <xdr:colOff>3168650</xdr:colOff>
      <xdr:row>29</xdr:row>
      <xdr:rowOff>10712</xdr:rowOff>
    </xdr:to>
    <xdr:graphicFrame macro="">
      <xdr:nvGraphicFramePr>
        <xdr:cNvPr id="3"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0.24405</cdr:x>
      <cdr:y>0.05868</cdr:y>
    </cdr:from>
    <cdr:to>
      <cdr:x>0.24405</cdr:x>
      <cdr:y>0.67233</cdr:y>
    </cdr:to>
    <cdr:cxnSp macro="">
      <cdr:nvCxnSpPr>
        <cdr:cNvPr id="2" name="Прямая соединительная линия 1"/>
        <cdr:cNvCxnSpPr/>
      </cdr:nvCxnSpPr>
      <cdr:spPr>
        <a:xfrm xmlns:a="http://schemas.openxmlformats.org/drawingml/2006/main">
          <a:off x="777369" y="131176"/>
          <a:ext cx="0" cy="1371786"/>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6.xml><?xml version="1.0" encoding="utf-8"?>
<c:userShapes xmlns:c="http://schemas.openxmlformats.org/drawingml/2006/chart">
  <cdr:relSizeAnchor xmlns:cdr="http://schemas.openxmlformats.org/drawingml/2006/chartDrawing">
    <cdr:from>
      <cdr:x>0.24405</cdr:x>
      <cdr:y>0.05868</cdr:y>
    </cdr:from>
    <cdr:to>
      <cdr:x>0.24422</cdr:x>
      <cdr:y>0.67132</cdr:y>
    </cdr:to>
    <cdr:cxnSp macro="">
      <cdr:nvCxnSpPr>
        <cdr:cNvPr id="2" name="Прямая соединительная линия 1"/>
        <cdr:cNvCxnSpPr/>
      </cdr:nvCxnSpPr>
      <cdr:spPr>
        <a:xfrm xmlns:a="http://schemas.openxmlformats.org/drawingml/2006/main">
          <a:off x="771452" y="137926"/>
          <a:ext cx="537" cy="144000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7.xml><?xml version="1.0" encoding="utf-8"?>
<xdr:wsDr xmlns:xdr="http://schemas.openxmlformats.org/drawingml/2006/spreadsheetDrawing" xmlns:a="http://schemas.openxmlformats.org/drawingml/2006/main">
  <xdr:twoCellAnchor>
    <xdr:from>
      <xdr:col>1</xdr:col>
      <xdr:colOff>79512</xdr:colOff>
      <xdr:row>6</xdr:row>
      <xdr:rowOff>59633</xdr:rowOff>
    </xdr:from>
    <xdr:to>
      <xdr:col>6</xdr:col>
      <xdr:colOff>92212</xdr:colOff>
      <xdr:row>17</xdr:row>
      <xdr:rowOff>161234</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18</xdr:row>
      <xdr:rowOff>0</xdr:rowOff>
    </xdr:from>
    <xdr:to>
      <xdr:col>6</xdr:col>
      <xdr:colOff>12700</xdr:colOff>
      <xdr:row>29</xdr:row>
      <xdr:rowOff>101600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69850</xdr:colOff>
      <xdr:row>6</xdr:row>
      <xdr:rowOff>31750</xdr:rowOff>
    </xdr:from>
    <xdr:to>
      <xdr:col>6</xdr:col>
      <xdr:colOff>60683</xdr:colOff>
      <xdr:row>16</xdr:row>
      <xdr:rowOff>106750</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88900</xdr:colOff>
      <xdr:row>16</xdr:row>
      <xdr:rowOff>139700</xdr:rowOff>
    </xdr:from>
    <xdr:to>
      <xdr:col>6</xdr:col>
      <xdr:colOff>79733</xdr:colOff>
      <xdr:row>27</xdr:row>
      <xdr:rowOff>30550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xdr:col>
      <xdr:colOff>15240</xdr:colOff>
      <xdr:row>7</xdr:row>
      <xdr:rowOff>129540</xdr:rowOff>
    </xdr:from>
    <xdr:to>
      <xdr:col>6</xdr:col>
      <xdr:colOff>27940</xdr:colOff>
      <xdr:row>18</xdr:row>
      <xdr:rowOff>158040</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19</xdr:row>
      <xdr:rowOff>0</xdr:rowOff>
    </xdr:from>
    <xdr:to>
      <xdr:col>6</xdr:col>
      <xdr:colOff>12700</xdr:colOff>
      <xdr:row>30</xdr:row>
      <xdr:rowOff>28500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63500</xdr:colOff>
      <xdr:row>8</xdr:row>
      <xdr:rowOff>117475</xdr:rowOff>
    </xdr:from>
    <xdr:to>
      <xdr:col>6</xdr:col>
      <xdr:colOff>210820</xdr:colOff>
      <xdr:row>25</xdr:row>
      <xdr:rowOff>74295</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0</xdr:rowOff>
    </xdr:from>
    <xdr:to>
      <xdr:col>6</xdr:col>
      <xdr:colOff>147320</xdr:colOff>
      <xdr:row>42</xdr:row>
      <xdr:rowOff>121920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xdr:col>
      <xdr:colOff>133350</xdr:colOff>
      <xdr:row>6</xdr:row>
      <xdr:rowOff>142240</xdr:rowOff>
    </xdr:from>
    <xdr:to>
      <xdr:col>6</xdr:col>
      <xdr:colOff>124183</xdr:colOff>
      <xdr:row>17</xdr:row>
      <xdr:rowOff>33090</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156210</xdr:colOff>
      <xdr:row>17</xdr:row>
      <xdr:rowOff>88900</xdr:rowOff>
    </xdr:from>
    <xdr:to>
      <xdr:col>6</xdr:col>
      <xdr:colOff>147043</xdr:colOff>
      <xdr:row>27</xdr:row>
      <xdr:rowOff>163900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1</xdr:col>
      <xdr:colOff>182880</xdr:colOff>
      <xdr:row>6</xdr:row>
      <xdr:rowOff>124460</xdr:rowOff>
    </xdr:from>
    <xdr:to>
      <xdr:col>6</xdr:col>
      <xdr:colOff>480060</xdr:colOff>
      <xdr:row>18</xdr:row>
      <xdr:rowOff>162560</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144780</xdr:colOff>
      <xdr:row>19</xdr:row>
      <xdr:rowOff>0</xdr:rowOff>
    </xdr:from>
    <xdr:to>
      <xdr:col>6</xdr:col>
      <xdr:colOff>441960</xdr:colOff>
      <xdr:row>31</xdr:row>
      <xdr:rowOff>38100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0.62038</cdr:x>
      <cdr:y>0.06366</cdr:y>
    </cdr:from>
    <cdr:to>
      <cdr:x>0.62038</cdr:x>
      <cdr:y>0.73775</cdr:y>
    </cdr:to>
    <cdr:cxnSp macro="">
      <cdr:nvCxnSpPr>
        <cdr:cNvPr id="2" name="Пряма сполучна лінія 1"/>
        <cdr:cNvCxnSpPr/>
      </cdr:nvCxnSpPr>
      <cdr:spPr>
        <a:xfrm xmlns:a="http://schemas.openxmlformats.org/drawingml/2006/main" flipV="1">
          <a:off x="2075268" y="139390"/>
          <a:ext cx="0" cy="1476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0.87893</cdr:x>
      <cdr:y>0.05829</cdr:y>
    </cdr:from>
    <cdr:to>
      <cdr:x>0.87893</cdr:x>
      <cdr:y>0.73238</cdr:y>
    </cdr:to>
    <cdr:cxnSp macro="">
      <cdr:nvCxnSpPr>
        <cdr:cNvPr id="3" name="Пряма сполучна лінія 2"/>
        <cdr:cNvCxnSpPr/>
      </cdr:nvCxnSpPr>
      <cdr:spPr>
        <a:xfrm xmlns:a="http://schemas.openxmlformats.org/drawingml/2006/main" flipV="1">
          <a:off x="2940165" y="127634"/>
          <a:ext cx="0" cy="1476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0.35518</cdr:x>
      <cdr:y>0.06662</cdr:y>
    </cdr:from>
    <cdr:to>
      <cdr:x>0.35518</cdr:x>
      <cdr:y>0.74071</cdr:y>
    </cdr:to>
    <cdr:cxnSp macro="">
      <cdr:nvCxnSpPr>
        <cdr:cNvPr id="4" name="Пряма сполучна лінія 3"/>
        <cdr:cNvCxnSpPr/>
      </cdr:nvCxnSpPr>
      <cdr:spPr>
        <a:xfrm xmlns:a="http://schemas.openxmlformats.org/drawingml/2006/main" flipV="1">
          <a:off x="1188128" y="145870"/>
          <a:ext cx="0" cy="1476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3.xml><?xml version="1.0" encoding="utf-8"?>
<c:userShapes xmlns:c="http://schemas.openxmlformats.org/drawingml/2006/chart">
  <cdr:relSizeAnchor xmlns:cdr="http://schemas.openxmlformats.org/drawingml/2006/chartDrawing">
    <cdr:from>
      <cdr:x>0.61527</cdr:x>
      <cdr:y>0.06512</cdr:y>
    </cdr:from>
    <cdr:to>
      <cdr:x>0.61527</cdr:x>
      <cdr:y>0.62947</cdr:y>
    </cdr:to>
    <cdr:cxnSp macro="">
      <cdr:nvCxnSpPr>
        <cdr:cNvPr id="2" name="Пряма сполучна лінія 1"/>
        <cdr:cNvCxnSpPr/>
      </cdr:nvCxnSpPr>
      <cdr:spPr>
        <a:xfrm xmlns:a="http://schemas.openxmlformats.org/drawingml/2006/main" flipV="1">
          <a:off x="2058189" y="146218"/>
          <a:ext cx="0" cy="126712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0.88238</cdr:x>
      <cdr:y>0.06765</cdr:y>
    </cdr:from>
    <cdr:to>
      <cdr:x>0.88238</cdr:x>
      <cdr:y>0.632</cdr:y>
    </cdr:to>
    <cdr:cxnSp macro="">
      <cdr:nvCxnSpPr>
        <cdr:cNvPr id="3" name="Пряма сполучна лінія 2"/>
        <cdr:cNvCxnSpPr/>
      </cdr:nvCxnSpPr>
      <cdr:spPr>
        <a:xfrm xmlns:a="http://schemas.openxmlformats.org/drawingml/2006/main" flipV="1">
          <a:off x="2951727" y="151898"/>
          <a:ext cx="0" cy="126711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0.35604</cdr:x>
      <cdr:y>0.0634</cdr:y>
    </cdr:from>
    <cdr:to>
      <cdr:x>0.35604</cdr:x>
      <cdr:y>0.62775</cdr:y>
    </cdr:to>
    <cdr:cxnSp macro="">
      <cdr:nvCxnSpPr>
        <cdr:cNvPr id="4" name="Пряма сполучна лінія 3"/>
        <cdr:cNvCxnSpPr/>
      </cdr:nvCxnSpPr>
      <cdr:spPr>
        <a:xfrm xmlns:a="http://schemas.openxmlformats.org/drawingml/2006/main" flipV="1">
          <a:off x="1191018" y="142353"/>
          <a:ext cx="0" cy="126712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4.xml><?xml version="1.0" encoding="utf-8"?>
<xdr:wsDr xmlns:xdr="http://schemas.openxmlformats.org/drawingml/2006/spreadsheetDrawing" xmlns:a="http://schemas.openxmlformats.org/drawingml/2006/main">
  <xdr:twoCellAnchor>
    <xdr:from>
      <xdr:col>1</xdr:col>
      <xdr:colOff>235745</xdr:colOff>
      <xdr:row>6</xdr:row>
      <xdr:rowOff>149379</xdr:rowOff>
    </xdr:from>
    <xdr:to>
      <xdr:col>6</xdr:col>
      <xdr:colOff>297556</xdr:colOff>
      <xdr:row>17</xdr:row>
      <xdr:rowOff>120368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187960</xdr:colOff>
      <xdr:row>17</xdr:row>
      <xdr:rowOff>29210</xdr:rowOff>
    </xdr:from>
    <xdr:to>
      <xdr:col>6</xdr:col>
      <xdr:colOff>249771</xdr:colOff>
      <xdr:row>28</xdr:row>
      <xdr:rowOff>199</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0.91247</cdr:x>
      <cdr:y>0.05721</cdr:y>
    </cdr:from>
    <cdr:to>
      <cdr:x>0.91247</cdr:x>
      <cdr:y>0.74719</cdr:y>
    </cdr:to>
    <cdr:cxnSp macro="">
      <cdr:nvCxnSpPr>
        <cdr:cNvPr id="2" name="Пряма сполучна лінія 1"/>
        <cdr:cNvCxnSpPr/>
      </cdr:nvCxnSpPr>
      <cdr:spPr>
        <a:xfrm xmlns:a="http://schemas.openxmlformats.org/drawingml/2006/main" flipV="1">
          <a:off x="2837601" y="113429"/>
          <a:ext cx="0" cy="1368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0.63791</cdr:x>
      <cdr:y>0.04955</cdr:y>
    </cdr:from>
    <cdr:to>
      <cdr:x>0.63791</cdr:x>
      <cdr:y>0.73953</cdr:y>
    </cdr:to>
    <cdr:cxnSp macro="">
      <cdr:nvCxnSpPr>
        <cdr:cNvPr id="5" name="Пряма сполучна лінія 4"/>
        <cdr:cNvCxnSpPr/>
      </cdr:nvCxnSpPr>
      <cdr:spPr>
        <a:xfrm xmlns:a="http://schemas.openxmlformats.org/drawingml/2006/main" flipH="1" flipV="1">
          <a:off x="1983771" y="98247"/>
          <a:ext cx="0" cy="1368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0.3686</cdr:x>
      <cdr:y>0.05244</cdr:y>
    </cdr:from>
    <cdr:to>
      <cdr:x>0.3686</cdr:x>
      <cdr:y>0.74242</cdr:y>
    </cdr:to>
    <cdr:cxnSp macro="">
      <cdr:nvCxnSpPr>
        <cdr:cNvPr id="4" name="Пряма сполучна лінія 3"/>
        <cdr:cNvCxnSpPr/>
      </cdr:nvCxnSpPr>
      <cdr:spPr>
        <a:xfrm xmlns:a="http://schemas.openxmlformats.org/drawingml/2006/main" flipH="1" flipV="1">
          <a:off x="1146273" y="104578"/>
          <a:ext cx="0" cy="137597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6.xml><?xml version="1.0" encoding="utf-8"?>
<c:userShapes xmlns:c="http://schemas.openxmlformats.org/drawingml/2006/chart">
  <cdr:relSizeAnchor xmlns:cdr="http://schemas.openxmlformats.org/drawingml/2006/chartDrawing">
    <cdr:from>
      <cdr:x>0.91247</cdr:x>
      <cdr:y>0.05721</cdr:y>
    </cdr:from>
    <cdr:to>
      <cdr:x>0.91247</cdr:x>
      <cdr:y>0.74719</cdr:y>
    </cdr:to>
    <cdr:cxnSp macro="">
      <cdr:nvCxnSpPr>
        <cdr:cNvPr id="2" name="Пряма сполучна лінія 1"/>
        <cdr:cNvCxnSpPr/>
      </cdr:nvCxnSpPr>
      <cdr:spPr>
        <a:xfrm xmlns:a="http://schemas.openxmlformats.org/drawingml/2006/main" flipV="1">
          <a:off x="2837601" y="113429"/>
          <a:ext cx="0" cy="1368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0.63791</cdr:x>
      <cdr:y>0.04955</cdr:y>
    </cdr:from>
    <cdr:to>
      <cdr:x>0.63791</cdr:x>
      <cdr:y>0.73953</cdr:y>
    </cdr:to>
    <cdr:cxnSp macro="">
      <cdr:nvCxnSpPr>
        <cdr:cNvPr id="5" name="Пряма сполучна лінія 4"/>
        <cdr:cNvCxnSpPr/>
      </cdr:nvCxnSpPr>
      <cdr:spPr>
        <a:xfrm xmlns:a="http://schemas.openxmlformats.org/drawingml/2006/main" flipH="1" flipV="1">
          <a:off x="1983771" y="98247"/>
          <a:ext cx="0" cy="1368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0.36353</cdr:x>
      <cdr:y>0.05244</cdr:y>
    </cdr:from>
    <cdr:to>
      <cdr:x>0.36353</cdr:x>
      <cdr:y>0.74242</cdr:y>
    </cdr:to>
    <cdr:cxnSp macro="">
      <cdr:nvCxnSpPr>
        <cdr:cNvPr id="4" name="Пряма сполучна лінія 3"/>
        <cdr:cNvCxnSpPr/>
      </cdr:nvCxnSpPr>
      <cdr:spPr>
        <a:xfrm xmlns:a="http://schemas.openxmlformats.org/drawingml/2006/main" flipH="1" flipV="1">
          <a:off x="1130508" y="104578"/>
          <a:ext cx="0" cy="137597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0</xdr:col>
      <xdr:colOff>419100</xdr:colOff>
      <xdr:row>6</xdr:row>
      <xdr:rowOff>79375</xdr:rowOff>
    </xdr:from>
    <xdr:to>
      <xdr:col>5</xdr:col>
      <xdr:colOff>558800</xdr:colOff>
      <xdr:row>23</xdr:row>
      <xdr:rowOff>36195</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388620</xdr:colOff>
      <xdr:row>23</xdr:row>
      <xdr:rowOff>91440</xdr:rowOff>
    </xdr:from>
    <xdr:to>
      <xdr:col>5</xdr:col>
      <xdr:colOff>528320</xdr:colOff>
      <xdr:row>40</xdr:row>
      <xdr:rowOff>86360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568698</xdr:colOff>
      <xdr:row>6</xdr:row>
      <xdr:rowOff>93122</xdr:rowOff>
    </xdr:from>
    <xdr:to>
      <xdr:col>5</xdr:col>
      <xdr:colOff>581398</xdr:colOff>
      <xdr:row>21</xdr:row>
      <xdr:rowOff>16075</xdr:rowOff>
    </xdr:to>
    <xdr:graphicFrame macro="">
      <xdr:nvGraphicFramePr>
        <xdr:cNvPr id="2" name="Діаграма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21</xdr:row>
      <xdr:rowOff>57150</xdr:rowOff>
    </xdr:from>
    <xdr:to>
      <xdr:col>6</xdr:col>
      <xdr:colOff>25400</xdr:colOff>
      <xdr:row>36</xdr:row>
      <xdr:rowOff>18203</xdr:rowOff>
    </xdr:to>
    <xdr:graphicFrame macro="">
      <xdr:nvGraphicFramePr>
        <xdr:cNvPr id="3" name="Діаграма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129540</xdr:colOff>
      <xdr:row>6</xdr:row>
      <xdr:rowOff>38100</xdr:rowOff>
    </xdr:from>
    <xdr:to>
      <xdr:col>6</xdr:col>
      <xdr:colOff>118258</xdr:colOff>
      <xdr:row>18</xdr:row>
      <xdr:rowOff>48260</xdr:rowOff>
    </xdr:to>
    <xdr:graphicFrame macro="">
      <xdr:nvGraphicFramePr>
        <xdr:cNvPr id="2" name="Диаграм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160020</xdr:colOff>
      <xdr:row>18</xdr:row>
      <xdr:rowOff>152400</xdr:rowOff>
    </xdr:from>
    <xdr:to>
      <xdr:col>6</xdr:col>
      <xdr:colOff>148738</xdr:colOff>
      <xdr:row>31</xdr:row>
      <xdr:rowOff>114300</xdr:rowOff>
    </xdr:to>
    <xdr:graphicFrame macro="">
      <xdr:nvGraphicFramePr>
        <xdr:cNvPr id="3" name="Диаграм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184150</xdr:colOff>
      <xdr:row>6</xdr:row>
      <xdr:rowOff>47625</xdr:rowOff>
    </xdr:from>
    <xdr:to>
      <xdr:col>5</xdr:col>
      <xdr:colOff>68580</xdr:colOff>
      <xdr:row>19</xdr:row>
      <xdr:rowOff>138218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20</xdr:row>
      <xdr:rowOff>22225</xdr:rowOff>
    </xdr:from>
    <xdr:to>
      <xdr:col>5</xdr:col>
      <xdr:colOff>46355</xdr:colOff>
      <xdr:row>33</xdr:row>
      <xdr:rowOff>112818</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4155\Downloads\Banking_Sector_Review_2020-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0fs01.nbu.bank.gov.ua/work/DFS/Banking_Report/%2316_2020/xls/%251_%25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FS/Banking_Report/%2316_2020/xls/%251_%25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FS\NBFIs\Insurance\!&#1060;&#1110;&#1085;&#1076;&#1072;&#1085;&#1110;%20&#1090;&#1072;%20&#1072;&#1085;&#1072;&#1083;&#1110;&#1090;&#1080;&#1082;&#1072;_&#1057;&#1050;\INSURANCE_FS_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0fs01/work/Users/004178/Downloads/&#1057;&#1090;&#1088;&#1072;&#1093;&#1086;&#1074;&#1110;/INSURANCE_FS_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0fs01\work\Users\004178\Downloads\&#1057;&#1090;&#1088;&#1072;&#1093;&#1086;&#1074;&#1110;\INSURANCE_FS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_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Table 1"/>
      <sheetName val="Tabl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A1" t="str">
            <v>Назва:</v>
          </cell>
        </row>
      </sheetData>
      <sheetData sheetId="37">
        <row r="1">
          <cell r="A1" t="str">
            <v>Назва:</v>
          </cell>
        </row>
      </sheetData>
      <sheetData sheetId="38"/>
      <sheetData sheetId="39">
        <row r="1">
          <cell r="A1" t="str">
            <v>Назва:</v>
          </cell>
        </row>
      </sheetData>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6 LONG"/>
      <sheetName val="37 LONG"/>
      <sheetName val="2016 рік"/>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6"/>
      <sheetName val="37"/>
      <sheetName val="36 LONG"/>
      <sheetName val="37 LONG"/>
      <sheetName val="weekly"/>
      <sheetName val="2016 рік"/>
      <sheetName val="2020in"/>
    </sheetNames>
    <sheetDataSet>
      <sheetData sheetId="0">
        <row r="8">
          <cell r="I8" t="str">
            <v>3 місяці</v>
          </cell>
        </row>
      </sheetData>
      <sheetData sheetId="1">
        <row r="8">
          <cell r="I8" t="str">
            <v>3 місяці</v>
          </cell>
        </row>
      </sheetData>
      <sheetData sheetId="2">
        <row r="1">
          <cell r="A1" t="str">
            <v>Назва:</v>
          </cell>
        </row>
      </sheetData>
      <sheetData sheetId="3">
        <row r="1">
          <cell r="A1" t="str">
            <v>Назва:</v>
          </cell>
        </row>
      </sheetData>
      <sheetData sheetId="4" refreshError="1"/>
      <sheetData sheetId="5">
        <row r="5">
          <cell r="O5" t="str">
            <v>3 month</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Summary"/>
      <sheetName val="Insur Market"/>
      <sheetName val="base"/>
      <sheetName val="structure"/>
      <sheetName val="reinsurance"/>
      <sheetName val="top"/>
      <sheetName val="Register"/>
      <sheetName val="Summary TOP"/>
      <sheetName val="RAW - TOP structure"/>
      <sheetName val="RAW - data for TOP"/>
      <sheetName val="pivot_data"/>
    </sheetNames>
    <sheetDataSet>
      <sheetData sheetId="0"/>
      <sheetData sheetId="1">
        <row r="15">
          <cell r="A15" t="str">
            <v>65.11</v>
          </cell>
        </row>
        <row r="16">
          <cell r="A16" t="str">
            <v>65.12</v>
          </cell>
        </row>
        <row r="17">
          <cell r="A17" t="str">
            <v>65.20</v>
          </cell>
        </row>
        <row r="18">
          <cell r="A18" t="str">
            <v>66.22</v>
          </cell>
        </row>
        <row r="19">
          <cell r="A19" t="str">
            <v>66.29</v>
          </cell>
        </row>
        <row r="20">
          <cell r="A20" t="str">
            <v>84.30</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Summary"/>
      <sheetName val="Insur Market"/>
      <sheetName val="base"/>
      <sheetName val="structure"/>
      <sheetName val="reinsurance"/>
      <sheetName val="top"/>
      <sheetName val="Register"/>
      <sheetName val="Summary TOP"/>
      <sheetName val="RAW - TOP structure"/>
      <sheetName val="RAW - data for TOP"/>
      <sheetName val="pivot_data"/>
      <sheetName val="IR2_non-life"/>
    </sheetNames>
    <sheetDataSet>
      <sheetData sheetId="0"/>
      <sheetData sheetId="1">
        <row r="15">
          <cell r="A15" t="str">
            <v>65.11</v>
          </cell>
          <cell r="D15" t="str">
            <v>Life-insurance</v>
          </cell>
        </row>
        <row r="16">
          <cell r="D16" t="str">
            <v>Othe Non-life</v>
          </cell>
        </row>
        <row r="17">
          <cell r="D17" t="str">
            <v>Reinsurance</v>
          </cell>
        </row>
        <row r="18">
          <cell r="D18" t="str">
            <v>InsIntermediaries</v>
          </cell>
        </row>
        <row r="19">
          <cell r="D19" t="str">
            <v>Ancillary</v>
          </cell>
        </row>
        <row r="20">
          <cell r="D20" t="str">
            <v>ObligatoryInsurance</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Тема Office">
  <a:themeElements>
    <a:clrScheme name="Настроювані 1">
      <a:dk1>
        <a:srgbClr val="141414"/>
      </a:dk1>
      <a:lt1>
        <a:srgbClr val="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05591"/>
      </a:hlink>
      <a:folHlink>
        <a:srgbClr val="7D053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Настроювані 1">
    <a:dk1>
      <a:sysClr val="windowText" lastClr="000000"/>
    </a:dk1>
    <a:lt1>
      <a:sysClr val="window" lastClr="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Настроювані 1">
    <a:dk1>
      <a:sysClr val="windowText" lastClr="000000"/>
    </a:dk1>
    <a:lt1>
      <a:sysClr val="window" lastClr="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C34"/>
  <sheetViews>
    <sheetView tabSelected="1" zoomScale="120" zoomScaleNormal="120" workbookViewId="0"/>
  </sheetViews>
  <sheetFormatPr defaultRowHeight="14.4" x14ac:dyDescent="0.3"/>
  <cols>
    <col min="1" max="1" width="8.6640625" style="1"/>
    <col min="2" max="2" width="75.44140625" style="1" bestFit="1" customWidth="1"/>
    <col min="3" max="3" width="75.5546875" style="1" bestFit="1" customWidth="1"/>
  </cols>
  <sheetData>
    <row r="1" spans="1:3" x14ac:dyDescent="0.3">
      <c r="B1" s="2" t="s">
        <v>0</v>
      </c>
      <c r="C1" s="2" t="s">
        <v>452</v>
      </c>
    </row>
    <row r="2" spans="1:3" x14ac:dyDescent="0.3">
      <c r="A2" s="3">
        <v>1</v>
      </c>
      <c r="B2" s="4" t="str">
        <f ca="1">INDIRECT(CONCATENATE("'",A2,"'!B1"))</f>
        <v>Структура активів фінансового сектору, млрд грн</v>
      </c>
      <c r="C2" s="4" t="str">
        <f ca="1">INDIRECT(CONCATENATE("'",A2,"'!B2"))</f>
        <v>Financial sector asset structure, UAH billions</v>
      </c>
    </row>
    <row r="3" spans="1:3" x14ac:dyDescent="0.3">
      <c r="A3" s="3">
        <v>2</v>
      </c>
      <c r="B3" s="4" t="str">
        <f t="shared" ref="B3:B33" ca="1" si="0">INDIRECT(CONCATENATE("'",A3,"'!B1"))</f>
        <v>Кількість надавачів фінансових послуг</v>
      </c>
      <c r="C3" s="4" t="str">
        <f t="shared" ref="C3:C33" ca="1" si="1">INDIRECT(CONCATENATE("'",A3,"'!B2"))</f>
        <v>Number of financial service providers</v>
      </c>
    </row>
    <row r="4" spans="1:3" x14ac:dyDescent="0.3">
      <c r="A4" s="3">
        <v>3</v>
      </c>
      <c r="B4" s="4" t="str">
        <f t="shared" ref="B4:B25" ca="1" si="2">INDIRECT(CONCATENATE("'",A4,"'!B1"))</f>
        <v>Фінансові установи, що подали звітність, частка від кількості установ, що внесені до Реєстру</v>
      </c>
      <c r="C4" s="4" t="str">
        <f t="shared" ref="C4:C25" ca="1" si="3">INDIRECT(CONCATENATE("'",A4,"'!B2"))</f>
        <v>Financial institutions that submitted reports, as a share of the number of institutions entered in the Register</v>
      </c>
    </row>
    <row r="5" spans="1:3" x14ac:dyDescent="0.3">
      <c r="A5" s="3">
        <v>4</v>
      </c>
      <c r="B5" s="4" t="str">
        <f t="shared" ca="1" si="2"/>
        <v>Частка активів фінустанов, що відзвітували у відповідному періоді, від обсягу активів фінансових установ у ІІІ кварталі 2021 року</v>
      </c>
      <c r="C5" s="4" t="str">
        <f t="shared" ca="1" si="3"/>
        <v>Assets of financial institutions that submitted reports in the corresponding period, as a share of the volume of assets of financial institutions in Q3 2021</v>
      </c>
    </row>
    <row r="6" spans="1:3" x14ac:dyDescent="0.3">
      <c r="A6" s="3">
        <v>5</v>
      </c>
      <c r="B6" s="4" t="str">
        <f t="shared" ca="1" si="2"/>
        <v>Обсяг активів страховиків та їхня кількість, млрд грн</v>
      </c>
      <c r="C6" s="4" t="str">
        <f t="shared" ca="1" si="3"/>
        <v>Number of insurers and their assets, UAH billions</v>
      </c>
    </row>
    <row r="7" spans="1:3" x14ac:dyDescent="0.3">
      <c r="A7" s="3">
        <v>6</v>
      </c>
      <c r="B7" s="4" t="str">
        <f t="shared" ca="1" si="2"/>
        <v>Структура активів та пасивів страховиків на 01.04.2022</v>
      </c>
      <c r="C7" s="4" t="str">
        <f t="shared" ca="1" si="3"/>
        <v>Assets and liabilities of insurers as of 1 April 2022</v>
      </c>
    </row>
    <row r="8" spans="1:3" x14ac:dyDescent="0.3">
      <c r="A8" s="3">
        <v>7</v>
      </c>
      <c r="B8" s="4" t="str">
        <f t="shared" ca="1" si="2"/>
        <v>Структура прийнятних активів на покриття резервів страховиків, млрд грн</v>
      </c>
      <c r="C8" s="4" t="str">
        <f t="shared" ca="1" si="3"/>
        <v>Structure of assets eligible to cover provisions of insurers, UAH billions</v>
      </c>
    </row>
    <row r="9" spans="1:3" x14ac:dyDescent="0.3">
      <c r="A9" s="3">
        <v>8</v>
      </c>
      <c r="B9" s="4" t="str">
        <f t="shared" ca="1" si="2"/>
        <v>Премії та рівень виплат у розрізі видів страхування, млрд грн</v>
      </c>
      <c r="C9" s="4" t="str">
        <f t="shared" ca="1" si="3"/>
        <v>Premiums and ratio of claims paid by type of insurance, UAH billions</v>
      </c>
    </row>
    <row r="10" spans="1:3" x14ac:dyDescent="0.3">
      <c r="A10" s="3">
        <v>9</v>
      </c>
      <c r="B10" s="4" t="str">
        <f t="shared" ca="1" si="2"/>
        <v>Премії, належні перестраховикам, та рівень виплат, млрд грн</v>
      </c>
      <c r="C10" s="4" t="str">
        <f t="shared" ca="1" si="3"/>
        <v>Premiums due to reinsurers and ratio of claims paid*, UAH billions</v>
      </c>
    </row>
    <row r="11" spans="1:3" x14ac:dyDescent="0.3">
      <c r="A11" s="3">
        <v>10</v>
      </c>
      <c r="B11" s="4" t="str">
        <f t="shared" ca="1" si="2"/>
        <v>Страхові премії за найпоширенішими видами страхування в І кварталі 2021 та І кварталі 2022 року, млрд грн</v>
      </c>
      <c r="C11" s="4" t="str">
        <f t="shared" ca="1" si="3"/>
        <v>Breakdown of insurance premiums and claim payments by most popular types of insurance in Q1 2021 and Q1 2022, UAH billions</v>
      </c>
    </row>
    <row r="12" spans="1:3" x14ac:dyDescent="0.3">
      <c r="A12" s="3">
        <v>11</v>
      </c>
      <c r="B12" s="4" t="str">
        <f t="shared" ca="1" si="2"/>
        <v>Валові страхові премії за видами страхування (без вхідного перестрахування), І квартал 2019 року = 100%</v>
      </c>
      <c r="C12" s="4" t="str">
        <f t="shared" ca="1" si="3"/>
        <v>Net insurance premiums by types of insurance (without input reinsurance), Q1 2019 = 100%</v>
      </c>
    </row>
    <row r="13" spans="1:3" x14ac:dyDescent="0.3">
      <c r="A13" s="3">
        <v>12</v>
      </c>
      <c r="B13" s="4" t="str">
        <f t="shared" ca="1" si="2"/>
        <v>Премії з ризикового страхування в розрізі типів страхувальників, І квартал 2019 року = 100%</v>
      </c>
      <c r="C13" s="4" t="str">
        <f t="shared" ca="1" si="3"/>
        <v>Non-life insurance premiums by type of policyholder, Q1 2019 = 100%</v>
      </c>
    </row>
    <row r="14" spans="1:3" x14ac:dyDescent="0.3">
      <c r="A14" s="3">
        <v>13</v>
      </c>
      <c r="B14" s="4" t="str">
        <f t="shared" ca="1" si="2"/>
        <v>Коефіцієнти резервування добровільного non-life страхування</v>
      </c>
      <c r="C14" s="4" t="str">
        <f t="shared" ca="1" si="3"/>
        <v>Loss reserve ratios* of voluntary non-life insurance</v>
      </c>
    </row>
    <row r="15" spans="1:3" x14ac:dyDescent="0.3">
      <c r="A15" s="3">
        <v>14</v>
      </c>
      <c r="B15" s="4" t="str">
        <f t="shared" ca="1" si="2"/>
        <v>Коефіцієнти резервування обов'язкового non-life страхування</v>
      </c>
      <c r="C15" s="4" t="str">
        <f t="shared" ca="1" si="3"/>
        <v>Loss reserve ratios* of compulsory non-life insurance</v>
      </c>
    </row>
    <row r="16" spans="1:3" x14ac:dyDescent="0.3">
      <c r="A16" s="3">
        <v>15</v>
      </c>
      <c r="B16" s="4" t="str">
        <f t="shared" ca="1" si="2"/>
        <v>Частка премій з обов’язкового страхування та коефіцієнти збитковості (loss ratio) страхування non-life</v>
      </c>
      <c r="C16" s="4" t="str">
        <f t="shared" ca="1" si="3"/>
        <v>Share of compulsory insurance premiums and loss ratio of non-life insurance</v>
      </c>
    </row>
    <row r="17" spans="1:3" x14ac:dyDescent="0.3">
      <c r="A17" s="3">
        <v>16</v>
      </c>
      <c r="B17" s="4" t="str">
        <f t="shared" ca="1" si="2"/>
        <v>Коефіцієнти збитковості (loss ratio) окремих видів страхування</v>
      </c>
      <c r="C17" s="4" t="str">
        <f t="shared" ca="1" si="3"/>
        <v>Loss ratio for certain types of insurance</v>
      </c>
    </row>
    <row r="18" spans="1:3" x14ac:dyDescent="0.3">
      <c r="A18" s="3">
        <v>17</v>
      </c>
      <c r="B18" s="4" t="str">
        <f t="shared" ca="1" si="2"/>
        <v>Фінансовий результат наростаючим підсумком і показники операційної діяльності ризикових страховиків, млрд грн</v>
      </c>
      <c r="C18" s="4" t="str">
        <f t="shared" ca="1" si="3"/>
        <v>Cumulative profit or loss and operating performance indicators of non-life insurers, UAH billions</v>
      </c>
    </row>
    <row r="19" spans="1:3" x14ac:dyDescent="0.3">
      <c r="A19" s="3">
        <v>18</v>
      </c>
      <c r="B19" s="4" t="str">
        <f t="shared" ca="1" si="2"/>
        <v>Фінансовий результат ризикових страховиків наростаючим підсумком, млрд грн</v>
      </c>
      <c r="C19" s="4" t="str">
        <f t="shared" ca="1" si="3"/>
        <v>Financial performance of non-life insurers on a cumulative basis, UAH billions</v>
      </c>
    </row>
    <row r="20" spans="1:3" x14ac:dyDescent="0.3">
      <c r="A20" s="3">
        <v>19</v>
      </c>
      <c r="B20" s="4" t="str">
        <f t="shared" ca="1" si="2"/>
        <v>Фінансовий результат life-страховиків наростаючим підсумком, млрд грн</v>
      </c>
      <c r="C20" s="4" t="str">
        <f t="shared" ca="1" si="3"/>
        <v>Financial performance of life insurers on a cumulative basis, UAH billions</v>
      </c>
    </row>
    <row r="21" spans="1:3" x14ac:dyDescent="0.3">
      <c r="A21" s="3">
        <v>20</v>
      </c>
      <c r="B21" s="4" t="str">
        <f t="shared" ca="1" si="2"/>
        <v>Розподіл кількості й активів страховиків за співвідношенням прийнятних активів та нормативного запасу платоспроможності на 1 квітня 2022 року</v>
      </c>
      <c r="C21" s="4" t="str">
        <f t="shared" ca="1" si="3"/>
        <v>Distribution of number and assets of insurers by ratio of eligible assets to required solvency margin, as of 1 April 2022</v>
      </c>
    </row>
    <row r="22" spans="1:3" x14ac:dyDescent="0.3">
      <c r="A22" s="3">
        <v>21</v>
      </c>
      <c r="B22" s="4" t="str">
        <f t="shared" ca="1" si="2"/>
        <v>Загальні активи кредитних спілок (КС) та частка членів кредитних спілок, що отримали кредити, млрд грн</v>
      </c>
      <c r="C22" s="4" t="str">
        <f t="shared" ca="1" si="3"/>
        <v>Total assets of credit unions (CU) and share of credit union members who took out loans, UAH billions</v>
      </c>
    </row>
    <row r="23" spans="1:3" x14ac:dyDescent="0.3">
      <c r="A23" s="3">
        <v>22</v>
      </c>
      <c r="B23" s="4" t="str">
        <f t="shared" ca="1" si="2"/>
        <v>Структура основної суми заборгованості за кредитами членів кредитних спілок, млрд грн</v>
      </c>
      <c r="C23" s="4" t="str">
        <f t="shared" ca="1" si="3"/>
        <v>Breakdown of the principal amount of outstanding loans to credit union members, UAH billions</v>
      </c>
    </row>
    <row r="24" spans="1:3" x14ac:dyDescent="0.3">
      <c r="A24" s="3">
        <v>23</v>
      </c>
      <c r="B24" s="4" t="str">
        <f t="shared" ca="1" si="2"/>
        <v>Середні процентні ставки за непогашеними кредитами та депозитами членів КС</v>
      </c>
      <c r="C24" s="4" t="str">
        <f t="shared" ca="1" si="3"/>
        <v>Average interest rates on outstanding loans and deposits of CU members</v>
      </c>
    </row>
    <row r="25" spans="1:3" x14ac:dyDescent="0.3">
      <c r="A25" s="3">
        <v>24</v>
      </c>
      <c r="B25" s="4" t="str">
        <f t="shared" ca="1" si="2"/>
        <v>Структура зобов’язань та власного капіталу</v>
      </c>
      <c r="C25" s="4" t="str">
        <f t="shared" ca="1" si="3"/>
        <v>Equity and liabilities structure</v>
      </c>
    </row>
    <row r="26" spans="1:3" x14ac:dyDescent="0.3">
      <c r="A26" s="3">
        <v>25</v>
      </c>
      <c r="B26" s="4" t="str">
        <f t="shared" ca="1" si="0"/>
        <v>Операційна ефективність діяльності кредитних спілок (наростаючим підсумком), млн грн</v>
      </c>
      <c r="C26" s="4" t="str">
        <f t="shared" ca="1" si="1"/>
        <v>Operational efficiency on cumulative basis, UAH millions</v>
      </c>
    </row>
    <row r="27" spans="1:3" x14ac:dyDescent="0.3">
      <c r="A27" s="3">
        <v>26</v>
      </c>
      <c r="B27" s="4" t="str">
        <f t="shared" ca="1" si="0"/>
        <v>Розподіл достатності основного капіталу на 1 квітня 2022 року</v>
      </c>
      <c r="C27" s="4" t="str">
        <f t="shared" ca="1" si="1"/>
        <v>Distribution by core capital adequacy as of 1 April 2022</v>
      </c>
    </row>
    <row r="28" spans="1:3" x14ac:dyDescent="0.3">
      <c r="A28" s="3">
        <v>27</v>
      </c>
      <c r="B28" s="4" t="str">
        <f t="shared" ca="1" si="0"/>
        <v>Активи фінансових компаній, млрд грн</v>
      </c>
      <c r="C28" s="4" t="str">
        <f t="shared" ca="1" si="1"/>
        <v>Finance companies’ assets, UAH billions</v>
      </c>
    </row>
    <row r="29" spans="1:3" x14ac:dyDescent="0.3">
      <c r="A29" s="3">
        <v>28</v>
      </c>
      <c r="B29" s="4" t="str">
        <f t="shared" ca="1" si="0"/>
        <v>Активи ломбардів, млрд грн</v>
      </c>
      <c r="C29" s="4" t="str">
        <f t="shared" ca="1" si="1"/>
        <v>Pawnshop’s assets, UAH billions</v>
      </c>
    </row>
    <row r="30" spans="1:3" x14ac:dyDescent="0.3">
      <c r="A30" s="3">
        <v>29</v>
      </c>
      <c r="B30" s="4" t="str">
        <f t="shared" ca="1" si="0"/>
        <v>Обсяги наданих протягом кварталу кредитів фінансовими компаніями, млрд грн</v>
      </c>
      <c r="C30" s="4" t="str">
        <f t="shared" ca="1" si="1"/>
        <v>Lending by finance companies during quarter, UAH billions</v>
      </c>
    </row>
    <row r="31" spans="1:3" x14ac:dyDescent="0.3">
      <c r="A31" s="3">
        <v>30</v>
      </c>
      <c r="B31" s="4" t="str">
        <f t="shared" ca="1" si="0"/>
        <v>Обсяг наданих протягом кварталу кредитів ломбардами, млрд грн</v>
      </c>
      <c r="C31" s="4" t="str">
        <f t="shared" ca="1" si="1"/>
        <v>Amount of loans issued by pawnshops during the quarter, UAH billions</v>
      </c>
    </row>
    <row r="32" spans="1:3" x14ac:dyDescent="0.3">
      <c r="A32" s="3">
        <v>31</v>
      </c>
      <c r="B32" s="4" t="str">
        <f t="shared" ca="1" si="0"/>
        <v>Фінансовий результат фінансових компаній наростаючим підсумком, млрд грн</v>
      </c>
      <c r="C32" s="4" t="str">
        <f t="shared" ca="1" si="1"/>
        <v>Cumulative profit or loss of finance companies on a cumulative basis, UAH billions</v>
      </c>
    </row>
    <row r="33" spans="1:3" x14ac:dyDescent="0.3">
      <c r="A33" s="3">
        <v>32</v>
      </c>
      <c r="B33" s="4" t="str">
        <f t="shared" ca="1" si="0"/>
        <v>Фінансовий результат ломбардів наростаючим підсумком, млн грн</v>
      </c>
      <c r="C33" s="4" t="str">
        <f t="shared" ca="1" si="1"/>
        <v>Cumulative profit or loss of pawnshops, UAH billions</v>
      </c>
    </row>
    <row r="34" spans="1:3" x14ac:dyDescent="0.3">
      <c r="A34" s="313" t="s">
        <v>253</v>
      </c>
      <c r="B34" s="1" t="s">
        <v>252</v>
      </c>
      <c r="C34" s="1" t="s">
        <v>251</v>
      </c>
    </row>
  </sheetData>
  <hyperlinks>
    <hyperlink ref="A2" location="'1'!A1" display="'1'!A1"/>
    <hyperlink ref="A3" location="'2'!A1" display="'2'!A1"/>
    <hyperlink ref="A5" location="'4'!A1" display="'4'!A1"/>
    <hyperlink ref="A26" location="'25'!A1" display="'25'!A1"/>
    <hyperlink ref="A27" location="'26'!A1" display="'26'!A1"/>
    <hyperlink ref="A28" location="'27'!A1" display="'27'!A1"/>
    <hyperlink ref="A30" location="'29'!A1" display="'29'!A1"/>
    <hyperlink ref="A32" location="'31'!A1" display="'31'!A1"/>
    <hyperlink ref="A29" location="'28'!A1" display="'28'!A1"/>
    <hyperlink ref="A31" location="'30'!A1" display="'30'!A1"/>
    <hyperlink ref="A33" location="'32'!A1" display="'32'!A1"/>
    <hyperlink ref="A6" location="'5'!A1" display="'5'!A1"/>
    <hyperlink ref="A7" location="'6'!A1" display="'6'!A1"/>
    <hyperlink ref="A9" location="'8'!A1" display="'8'!A1"/>
    <hyperlink ref="A11" location="'10'!A1" display="'10'!A1"/>
    <hyperlink ref="A13" location="'12'!A1" display="'12'!A1"/>
    <hyperlink ref="A15" location="'14'!A1" display="'14'!A1"/>
    <hyperlink ref="A8" location="'7'!A1" display="'7'!A1"/>
    <hyperlink ref="A10" location="'9'!A1" display="'9'!A1"/>
    <hyperlink ref="A12" location="'11'!A1" display="'11'!A1"/>
    <hyperlink ref="A14" location="'13'!A1" display="'13'!A1"/>
    <hyperlink ref="A16" location="'15'!A1" display="'15'!A1"/>
    <hyperlink ref="A18" location="'17'!A1" display="'17'!A1"/>
    <hyperlink ref="A21" location="'20'!A1" display="'20'!A1"/>
    <hyperlink ref="A24" location="'23'!A1" display="'23'!A1"/>
    <hyperlink ref="A17" location="'16'!A1" display="'16'!A1"/>
    <hyperlink ref="A20" location="'19'!A1" display="'19'!A1"/>
    <hyperlink ref="A23" location="'22'!A1" display="'22'!A1"/>
    <hyperlink ref="A19" location="'18'!A1" display="'18'!A1"/>
    <hyperlink ref="A22" location="'21'!A1" display="'21'!A1"/>
    <hyperlink ref="A25" location="'24'!A1" display="'24'!A1"/>
    <hyperlink ref="A4" location="'3'!A1" display="'3'!A1"/>
    <hyperlink ref="A34" location="Abbreviations!A1" display="ABR"/>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0"/>
  <dimension ref="A1:AJ35"/>
  <sheetViews>
    <sheetView showGridLines="0" zoomScale="120" zoomScaleNormal="120" workbookViewId="0"/>
  </sheetViews>
  <sheetFormatPr defaultColWidth="9.109375" defaultRowHeight="13.2" x14ac:dyDescent="0.25"/>
  <cols>
    <col min="1" max="1" width="8" style="216" bestFit="1" customWidth="1"/>
    <col min="2" max="8" width="9.109375" style="216"/>
    <col min="9" max="9" width="20" style="216" customWidth="1"/>
    <col min="10" max="10" width="18" style="216" customWidth="1"/>
    <col min="11" max="25" width="5.88671875" style="217" customWidth="1"/>
    <col min="26" max="26" width="6.33203125" style="216" customWidth="1"/>
    <col min="27" max="27" width="9.109375" style="216" bestFit="1" customWidth="1"/>
    <col min="28" max="16384" width="9.109375" style="216"/>
  </cols>
  <sheetData>
    <row r="1" spans="1:36" x14ac:dyDescent="0.25">
      <c r="A1" s="5" t="s">
        <v>1</v>
      </c>
      <c r="B1" s="17" t="s">
        <v>156</v>
      </c>
      <c r="C1" s="5"/>
      <c r="D1" s="5"/>
      <c r="E1" s="5"/>
      <c r="F1" s="5"/>
      <c r="G1" s="5"/>
      <c r="H1" s="5"/>
      <c r="I1" s="476" t="s">
        <v>3</v>
      </c>
      <c r="J1" s="477"/>
      <c r="K1" s="477"/>
      <c r="L1" s="477"/>
    </row>
    <row r="2" spans="1:36" x14ac:dyDescent="0.25">
      <c r="A2" s="5" t="s">
        <v>4</v>
      </c>
      <c r="B2" s="17" t="s">
        <v>427</v>
      </c>
      <c r="C2" s="5"/>
      <c r="D2" s="5"/>
      <c r="E2" s="5"/>
      <c r="F2" s="5"/>
      <c r="G2" s="5"/>
      <c r="H2" s="5"/>
      <c r="I2" s="5"/>
      <c r="J2" s="292"/>
      <c r="K2" s="296"/>
      <c r="Y2" s="218"/>
      <c r="Z2" s="219"/>
      <c r="AA2" s="219"/>
    </row>
    <row r="3" spans="1:36" x14ac:dyDescent="0.25">
      <c r="A3" s="6" t="s">
        <v>5</v>
      </c>
      <c r="B3" s="6" t="s">
        <v>6</v>
      </c>
      <c r="C3" s="6"/>
      <c r="D3" s="6"/>
      <c r="E3" s="6"/>
      <c r="F3" s="6"/>
      <c r="G3" s="6"/>
      <c r="H3" s="6"/>
      <c r="I3" s="6"/>
      <c r="J3" s="292"/>
      <c r="K3" s="296"/>
      <c r="U3" s="220"/>
      <c r="V3" s="220"/>
      <c r="W3" s="220"/>
      <c r="X3" s="220"/>
      <c r="Y3" s="220"/>
      <c r="Z3" s="221"/>
      <c r="AA3" s="221"/>
      <c r="AB3" s="219"/>
      <c r="AC3" s="219"/>
      <c r="AD3" s="219"/>
    </row>
    <row r="4" spans="1:36" x14ac:dyDescent="0.25">
      <c r="A4" s="6" t="s">
        <v>7</v>
      </c>
      <c r="B4" s="6" t="s">
        <v>8</v>
      </c>
      <c r="C4" s="6"/>
      <c r="D4" s="6"/>
      <c r="E4" s="6"/>
      <c r="F4" s="6"/>
      <c r="G4" s="6"/>
      <c r="H4" s="6"/>
      <c r="I4" s="6"/>
      <c r="J4" s="292"/>
      <c r="K4" s="296"/>
      <c r="U4" s="222">
        <v>42740.467960000002</v>
      </c>
      <c r="V4" s="222">
        <v>1290396.3078999999</v>
      </c>
      <c r="W4" s="222">
        <v>484539.73038999998</v>
      </c>
      <c r="X4" s="222">
        <f>(U4+V4+W4)-AA4</f>
        <v>801398.7745399999</v>
      </c>
      <c r="Y4" s="220" t="s">
        <v>115</v>
      </c>
      <c r="Z4" s="221"/>
      <c r="AA4" s="223">
        <v>1016277.73171</v>
      </c>
      <c r="AB4" s="219"/>
      <c r="AC4" s="219"/>
      <c r="AD4" s="219"/>
    </row>
    <row r="5" spans="1:36" ht="14.4" x14ac:dyDescent="0.3">
      <c r="A5" s="7" t="s">
        <v>9</v>
      </c>
      <c r="B5" s="7"/>
      <c r="C5" s="7"/>
      <c r="D5" s="7"/>
      <c r="E5" s="7"/>
      <c r="F5" s="7"/>
      <c r="G5" s="7"/>
      <c r="H5" s="7"/>
      <c r="I5" s="7"/>
      <c r="J5" s="191"/>
      <c r="K5" s="296"/>
      <c r="U5" s="222">
        <v>99829.102620000005</v>
      </c>
      <c r="V5" s="222">
        <v>1816042.3915500001</v>
      </c>
      <c r="W5" s="222">
        <v>831128.28272999998</v>
      </c>
      <c r="X5" s="222">
        <f>U5+V5+W5</f>
        <v>2746999.7768999999</v>
      </c>
      <c r="Y5" s="220" t="s">
        <v>116</v>
      </c>
      <c r="Z5" s="221"/>
      <c r="AA5" s="221"/>
      <c r="AB5" s="219"/>
      <c r="AC5" s="219"/>
      <c r="AD5" s="219"/>
    </row>
    <row r="6" spans="1:36" ht="14.4" x14ac:dyDescent="0.3">
      <c r="A6" s="7" t="s">
        <v>10</v>
      </c>
      <c r="B6" s="7"/>
      <c r="C6" s="7"/>
      <c r="D6" s="7"/>
      <c r="E6" s="7"/>
      <c r="F6" s="7"/>
      <c r="G6" s="7"/>
      <c r="H6" s="7"/>
      <c r="I6" s="7"/>
      <c r="J6" s="191"/>
      <c r="K6" s="296"/>
      <c r="U6" s="222">
        <v>99829.102620000005</v>
      </c>
      <c r="V6" s="222">
        <v>5333249.2598599996</v>
      </c>
      <c r="W6" s="222">
        <v>1129501.59809</v>
      </c>
      <c r="X6" s="222">
        <f>U6+V6+W6</f>
        <v>6562579.9605700001</v>
      </c>
      <c r="Y6" s="220" t="s">
        <v>117</v>
      </c>
      <c r="Z6" s="221"/>
      <c r="AA6" s="221"/>
      <c r="AB6" s="219"/>
      <c r="AC6" s="219"/>
      <c r="AD6" s="219"/>
    </row>
    <row r="7" spans="1:36" ht="14.4" x14ac:dyDescent="0.3">
      <c r="A7" s="7"/>
      <c r="B7" s="7"/>
      <c r="C7" s="7"/>
      <c r="D7" s="7"/>
      <c r="E7" s="7"/>
      <c r="F7" s="7"/>
      <c r="G7" s="7"/>
      <c r="H7" s="7"/>
      <c r="I7" s="7"/>
      <c r="J7" s="191"/>
      <c r="K7" s="296"/>
      <c r="U7" s="222"/>
      <c r="V7" s="222"/>
      <c r="W7" s="222"/>
      <c r="X7" s="222"/>
      <c r="Y7" s="220"/>
      <c r="Z7" s="221"/>
      <c r="AA7" s="221"/>
      <c r="AB7" s="219"/>
      <c r="AC7" s="219"/>
      <c r="AD7" s="219"/>
    </row>
    <row r="8" spans="1:36" ht="14.4" x14ac:dyDescent="0.3">
      <c r="A8" s="7"/>
      <c r="B8" s="7"/>
      <c r="C8" s="7"/>
      <c r="D8" s="7"/>
      <c r="E8" s="7"/>
      <c r="F8" s="7"/>
      <c r="G8" s="7"/>
      <c r="H8" s="7"/>
      <c r="I8" s="7"/>
      <c r="J8" s="191"/>
      <c r="K8" s="296"/>
      <c r="U8" s="222"/>
      <c r="V8" s="222"/>
      <c r="W8" s="222"/>
      <c r="X8" s="222"/>
      <c r="Y8" s="220"/>
      <c r="Z8" s="221"/>
      <c r="AA8" s="219"/>
      <c r="AB8" s="219"/>
      <c r="AC8" s="219"/>
      <c r="AD8" s="219"/>
      <c r="AE8" s="219"/>
      <c r="AF8" s="219"/>
      <c r="AG8" s="219"/>
      <c r="AH8" s="219"/>
      <c r="AI8" s="219"/>
      <c r="AJ8" s="219"/>
    </row>
    <row r="9" spans="1:36" x14ac:dyDescent="0.25">
      <c r="U9" s="222"/>
      <c r="V9" s="222"/>
      <c r="W9" s="222"/>
      <c r="X9" s="222">
        <f>X6-X5</f>
        <v>3815580.1836700002</v>
      </c>
      <c r="Y9" s="224" t="s">
        <v>118</v>
      </c>
      <c r="Z9" s="221"/>
      <c r="AA9" s="219"/>
      <c r="AB9" s="219"/>
      <c r="AC9" s="219"/>
      <c r="AD9" s="219"/>
      <c r="AE9" s="219"/>
      <c r="AF9" s="219"/>
      <c r="AG9" s="219"/>
      <c r="AH9" s="219"/>
      <c r="AI9" s="219"/>
      <c r="AJ9" s="219"/>
    </row>
    <row r="10" spans="1:36" x14ac:dyDescent="0.25">
      <c r="I10" s="225"/>
      <c r="J10" s="225"/>
      <c r="K10" s="226"/>
      <c r="L10" s="226"/>
      <c r="M10" s="226"/>
      <c r="N10" s="226"/>
      <c r="O10" s="226"/>
      <c r="P10" s="226"/>
      <c r="Q10" s="226"/>
      <c r="R10" s="226"/>
      <c r="S10" s="226"/>
      <c r="T10" s="226"/>
      <c r="U10" s="227"/>
      <c r="V10" s="227"/>
      <c r="W10" s="227"/>
      <c r="X10" s="227"/>
      <c r="Y10" s="227"/>
      <c r="Z10" s="221"/>
      <c r="AA10" s="219"/>
      <c r="AB10" s="219"/>
      <c r="AC10" s="219"/>
      <c r="AD10" s="219"/>
      <c r="AE10" s="219"/>
      <c r="AF10" s="219"/>
      <c r="AG10" s="219"/>
      <c r="AH10" s="219"/>
      <c r="AI10" s="219"/>
      <c r="AJ10" s="219"/>
    </row>
    <row r="11" spans="1:36" x14ac:dyDescent="0.25">
      <c r="I11" s="225"/>
      <c r="J11" s="225"/>
      <c r="K11" s="18"/>
      <c r="L11" s="18"/>
      <c r="M11" s="18"/>
      <c r="N11" s="18"/>
      <c r="O11" s="18" t="s">
        <v>74</v>
      </c>
      <c r="P11" s="18" t="s">
        <v>30</v>
      </c>
      <c r="Q11" s="18" t="s">
        <v>75</v>
      </c>
      <c r="R11" s="18" t="s">
        <v>31</v>
      </c>
      <c r="S11" s="18" t="s">
        <v>76</v>
      </c>
      <c r="T11" s="18" t="s">
        <v>32</v>
      </c>
      <c r="U11" s="18" t="s">
        <v>38</v>
      </c>
      <c r="V11" s="18" t="s">
        <v>33</v>
      </c>
      <c r="W11" s="18" t="s">
        <v>161</v>
      </c>
      <c r="X11" s="18" t="s">
        <v>190</v>
      </c>
      <c r="Y11" s="18" t="s">
        <v>255</v>
      </c>
      <c r="Z11" s="18" t="s">
        <v>281</v>
      </c>
      <c r="AA11" s="18" t="s">
        <v>335</v>
      </c>
      <c r="AB11" s="219"/>
      <c r="AC11" s="219"/>
      <c r="AD11" s="219"/>
      <c r="AE11" s="219"/>
      <c r="AF11" s="219"/>
    </row>
    <row r="12" spans="1:36" x14ac:dyDescent="0.25">
      <c r="I12" s="225"/>
      <c r="J12" s="225"/>
      <c r="K12" s="18"/>
      <c r="L12" s="18"/>
      <c r="M12" s="18"/>
      <c r="N12" s="18"/>
      <c r="O12" s="18" t="s">
        <v>259</v>
      </c>
      <c r="P12" s="18" t="s">
        <v>34</v>
      </c>
      <c r="Q12" s="18" t="s">
        <v>257</v>
      </c>
      <c r="R12" s="18" t="s">
        <v>35</v>
      </c>
      <c r="S12" s="18" t="s">
        <v>260</v>
      </c>
      <c r="T12" s="18" t="s">
        <v>36</v>
      </c>
      <c r="U12" s="18" t="s">
        <v>163</v>
      </c>
      <c r="V12" s="18" t="s">
        <v>37</v>
      </c>
      <c r="W12" s="18" t="s">
        <v>261</v>
      </c>
      <c r="X12" s="18" t="s">
        <v>191</v>
      </c>
      <c r="Y12" s="18" t="s">
        <v>256</v>
      </c>
      <c r="Z12" s="18" t="s">
        <v>282</v>
      </c>
      <c r="AA12" s="18" t="s">
        <v>367</v>
      </c>
      <c r="AB12" s="219"/>
      <c r="AC12" s="219"/>
      <c r="AD12" s="219"/>
      <c r="AE12" s="219"/>
      <c r="AF12" s="219"/>
    </row>
    <row r="13" spans="1:36" x14ac:dyDescent="0.25">
      <c r="I13" s="225" t="s">
        <v>119</v>
      </c>
      <c r="J13" s="225" t="s">
        <v>120</v>
      </c>
      <c r="K13" s="242"/>
      <c r="L13" s="242"/>
      <c r="M13" s="242"/>
      <c r="N13" s="242"/>
      <c r="O13" s="242">
        <v>3.66</v>
      </c>
      <c r="P13" s="242">
        <v>3.5</v>
      </c>
      <c r="Q13" s="242">
        <v>3.24</v>
      </c>
      <c r="R13" s="242">
        <v>1.49</v>
      </c>
      <c r="S13" s="242">
        <v>1.88</v>
      </c>
      <c r="T13" s="242">
        <v>0.42</v>
      </c>
      <c r="U13" s="242">
        <v>1.33</v>
      </c>
      <c r="V13" s="242">
        <v>1.2</v>
      </c>
      <c r="W13" s="452">
        <v>1.1200000000000001</v>
      </c>
      <c r="X13" s="452">
        <v>0.81</v>
      </c>
      <c r="Y13" s="452">
        <v>0.89</v>
      </c>
      <c r="Z13" s="452">
        <v>0.93</v>
      </c>
      <c r="AA13" s="452">
        <v>0.34</v>
      </c>
      <c r="AB13" s="219"/>
      <c r="AC13" s="219"/>
      <c r="AD13" s="219"/>
      <c r="AE13" s="219"/>
      <c r="AF13" s="219"/>
    </row>
    <row r="14" spans="1:36" x14ac:dyDescent="0.25">
      <c r="I14" s="225" t="s">
        <v>121</v>
      </c>
      <c r="J14" s="225" t="s">
        <v>122</v>
      </c>
      <c r="K14" s="242"/>
      <c r="L14" s="242"/>
      <c r="M14" s="242"/>
      <c r="N14" s="242"/>
      <c r="O14" s="242">
        <v>0.79</v>
      </c>
      <c r="P14" s="242">
        <v>1.04</v>
      </c>
      <c r="Q14" s="242">
        <v>0.69</v>
      </c>
      <c r="R14" s="242">
        <v>0.78</v>
      </c>
      <c r="S14" s="242">
        <v>0.88</v>
      </c>
      <c r="T14" s="242">
        <v>1.04</v>
      </c>
      <c r="U14" s="242">
        <v>0.84</v>
      </c>
      <c r="V14" s="242">
        <v>0.88</v>
      </c>
      <c r="W14" s="452">
        <v>1.17</v>
      </c>
      <c r="X14" s="452">
        <v>1.56</v>
      </c>
      <c r="Y14" s="452">
        <v>1.18</v>
      </c>
      <c r="Z14" s="452">
        <v>1.1100000000000001</v>
      </c>
      <c r="AA14" s="452">
        <v>0.97</v>
      </c>
      <c r="AB14" s="219"/>
      <c r="AC14" s="219"/>
      <c r="AD14" s="219"/>
      <c r="AE14" s="219"/>
      <c r="AF14" s="219"/>
    </row>
    <row r="15" spans="1:36" x14ac:dyDescent="0.25">
      <c r="I15" s="225"/>
      <c r="J15" s="225"/>
      <c r="K15" s="241"/>
      <c r="L15" s="241"/>
      <c r="M15" s="241"/>
      <c r="N15" s="241"/>
      <c r="O15" s="241"/>
      <c r="P15" s="241"/>
      <c r="Q15" s="241"/>
      <c r="R15" s="241"/>
      <c r="S15" s="241"/>
      <c r="T15" s="241"/>
      <c r="U15" s="241"/>
      <c r="V15" s="241"/>
      <c r="W15" s="241"/>
      <c r="X15" s="241"/>
      <c r="Y15" s="241"/>
      <c r="Z15" s="451"/>
      <c r="AA15" s="451"/>
      <c r="AB15" s="219"/>
      <c r="AC15" s="219"/>
      <c r="AD15" s="219"/>
      <c r="AE15" s="219"/>
      <c r="AF15" s="219"/>
    </row>
    <row r="16" spans="1:36" x14ac:dyDescent="0.25">
      <c r="I16" s="225" t="s">
        <v>315</v>
      </c>
      <c r="J16" s="225" t="s">
        <v>316</v>
      </c>
      <c r="K16" s="241"/>
      <c r="L16" s="241"/>
      <c r="M16" s="241"/>
      <c r="N16" s="241"/>
      <c r="O16" s="241">
        <v>0.1221</v>
      </c>
      <c r="P16" s="241">
        <v>0.12379999999999999</v>
      </c>
      <c r="Q16" s="241">
        <v>0.1166</v>
      </c>
      <c r="R16" s="241">
        <v>0.19769999999999999</v>
      </c>
      <c r="S16" s="241">
        <v>0.22969999999999999</v>
      </c>
      <c r="T16" s="241">
        <v>0.2762</v>
      </c>
      <c r="U16" s="241">
        <v>0.3412</v>
      </c>
      <c r="V16" s="241">
        <v>0.39179999999999998</v>
      </c>
      <c r="W16" s="450">
        <v>0.4325</v>
      </c>
      <c r="X16" s="450">
        <v>0.44140000000000001</v>
      </c>
      <c r="Y16" s="450">
        <v>0.49719999999999998</v>
      </c>
      <c r="Z16" s="450">
        <v>0.4229</v>
      </c>
      <c r="AA16" s="450">
        <v>0.38600000000000001</v>
      </c>
      <c r="AB16" s="219"/>
      <c r="AC16" s="219"/>
      <c r="AD16" s="219"/>
      <c r="AE16" s="219"/>
      <c r="AF16" s="219"/>
      <c r="AG16" s="219"/>
      <c r="AH16" s="219"/>
      <c r="AI16" s="219"/>
      <c r="AJ16" s="219"/>
    </row>
    <row r="17" spans="2:36" x14ac:dyDescent="0.25">
      <c r="K17" s="228"/>
      <c r="L17" s="228"/>
      <c r="M17" s="228"/>
      <c r="N17" s="228"/>
      <c r="O17" s="228"/>
      <c r="P17" s="228"/>
      <c r="Q17" s="228"/>
      <c r="R17" s="228"/>
      <c r="S17" s="228"/>
      <c r="T17" s="228"/>
      <c r="U17" s="228"/>
      <c r="V17" s="297"/>
      <c r="W17" s="297"/>
      <c r="X17" s="218"/>
      <c r="Y17" s="317"/>
      <c r="Z17" s="229"/>
      <c r="AB17" s="219"/>
      <c r="AC17" s="219"/>
      <c r="AD17" s="219"/>
      <c r="AE17" s="219"/>
      <c r="AF17" s="219"/>
      <c r="AG17" s="219"/>
      <c r="AH17" s="219"/>
      <c r="AI17" s="219"/>
      <c r="AJ17" s="219"/>
    </row>
    <row r="18" spans="2:36" x14ac:dyDescent="0.25">
      <c r="F18" s="202"/>
      <c r="G18" s="202"/>
      <c r="H18" s="202"/>
      <c r="K18" s="449"/>
      <c r="L18" s="449"/>
      <c r="M18" s="449"/>
      <c r="N18" s="449"/>
      <c r="O18" s="449"/>
      <c r="P18" s="449"/>
      <c r="Q18" s="449"/>
      <c r="R18" s="449"/>
      <c r="S18" s="449"/>
      <c r="T18" s="449"/>
      <c r="U18" s="449"/>
      <c r="V18" s="449"/>
      <c r="W18" s="449"/>
      <c r="X18" s="449"/>
      <c r="Y18" s="449"/>
      <c r="Z18" s="449"/>
      <c r="AA18" s="449"/>
      <c r="AB18" s="219"/>
      <c r="AC18" s="219"/>
      <c r="AD18" s="219"/>
      <c r="AE18" s="219"/>
      <c r="AF18" s="219"/>
      <c r="AG18" s="219"/>
      <c r="AH18" s="219"/>
      <c r="AI18" s="219"/>
      <c r="AJ18" s="219"/>
    </row>
    <row r="19" spans="2:36" x14ac:dyDescent="0.25">
      <c r="F19" s="202"/>
      <c r="G19" s="202"/>
      <c r="H19" s="202"/>
      <c r="I19" s="202"/>
      <c r="J19" s="202"/>
      <c r="K19" s="449"/>
      <c r="L19" s="449"/>
      <c r="M19" s="449"/>
      <c r="N19" s="449"/>
      <c r="O19" s="449"/>
      <c r="P19" s="449"/>
      <c r="Q19" s="449"/>
      <c r="R19" s="449"/>
      <c r="S19" s="449"/>
      <c r="T19" s="449"/>
      <c r="U19" s="449"/>
      <c r="V19" s="449"/>
      <c r="W19" s="449"/>
      <c r="X19" s="449"/>
      <c r="Y19" s="449"/>
      <c r="Z19" s="449"/>
      <c r="AA19" s="449"/>
      <c r="AB19" s="219"/>
      <c r="AC19" s="219"/>
      <c r="AD19" s="219"/>
      <c r="AE19" s="219"/>
      <c r="AF19" s="219"/>
      <c r="AG19" s="219"/>
      <c r="AH19" s="219"/>
      <c r="AI19" s="219"/>
      <c r="AJ19" s="219"/>
    </row>
    <row r="20" spans="2:36" x14ac:dyDescent="0.25">
      <c r="F20" s="202"/>
      <c r="G20" s="202"/>
      <c r="H20" s="202"/>
      <c r="I20" s="202"/>
      <c r="J20" s="202"/>
      <c r="K20" s="449"/>
      <c r="L20" s="228"/>
      <c r="M20" s="228"/>
      <c r="N20" s="228"/>
      <c r="O20" s="228"/>
      <c r="P20" s="228"/>
      <c r="Q20" s="228"/>
      <c r="R20" s="228"/>
      <c r="S20" s="228"/>
      <c r="T20" s="228"/>
      <c r="U20" s="228"/>
      <c r="V20" s="228"/>
      <c r="W20" s="228"/>
      <c r="X20" s="228"/>
      <c r="Y20" s="228"/>
      <c r="Z20" s="228"/>
      <c r="AA20" s="228"/>
      <c r="AB20" s="219"/>
      <c r="AC20" s="219"/>
      <c r="AD20" s="219"/>
      <c r="AE20" s="219"/>
      <c r="AF20" s="219"/>
      <c r="AG20" s="219"/>
      <c r="AH20" s="219"/>
      <c r="AI20" s="219"/>
      <c r="AJ20" s="219"/>
    </row>
    <row r="21" spans="2:36" x14ac:dyDescent="0.25">
      <c r="F21" s="202"/>
      <c r="G21" s="202"/>
      <c r="H21" s="202"/>
      <c r="I21" s="225"/>
      <c r="J21" s="225"/>
      <c r="K21" s="297"/>
      <c r="L21" s="297"/>
      <c r="M21" s="297"/>
      <c r="N21" s="297"/>
      <c r="O21" s="297"/>
      <c r="P21" s="297"/>
      <c r="Q21" s="297"/>
      <c r="R21" s="297"/>
      <c r="S21" s="297"/>
      <c r="T21" s="297"/>
      <c r="U21" s="297"/>
      <c r="V21" s="297"/>
      <c r="W21" s="228"/>
      <c r="X21" s="228"/>
      <c r="Y21" s="228"/>
      <c r="Z21" s="228"/>
      <c r="AA21" s="228"/>
      <c r="AB21" s="448"/>
      <c r="AC21" s="219"/>
      <c r="AD21" s="219"/>
      <c r="AE21" s="219"/>
      <c r="AF21" s="219"/>
      <c r="AG21" s="219"/>
      <c r="AH21" s="219"/>
      <c r="AI21" s="219"/>
      <c r="AJ21" s="219"/>
    </row>
    <row r="22" spans="2:36" x14ac:dyDescent="0.25">
      <c r="F22" s="202"/>
      <c r="G22" s="202"/>
      <c r="H22" s="202"/>
      <c r="I22" s="202"/>
      <c r="J22" s="202"/>
      <c r="K22" s="297"/>
      <c r="L22" s="297"/>
      <c r="M22" s="297"/>
      <c r="N22" s="297"/>
      <c r="O22" s="297"/>
      <c r="P22" s="297"/>
      <c r="Q22" s="297"/>
      <c r="R22" s="297"/>
      <c r="S22" s="297"/>
      <c r="T22" s="297"/>
      <c r="U22" s="297"/>
      <c r="V22" s="297"/>
      <c r="W22" s="297"/>
      <c r="X22" s="297"/>
      <c r="Y22" s="297"/>
      <c r="Z22" s="449"/>
      <c r="AA22" s="228"/>
      <c r="AB22" s="448"/>
      <c r="AC22" s="219"/>
      <c r="AD22" s="219"/>
      <c r="AE22" s="219"/>
      <c r="AF22" s="219"/>
      <c r="AG22" s="219"/>
      <c r="AH22" s="219"/>
      <c r="AI22" s="219"/>
      <c r="AJ22" s="219"/>
    </row>
    <row r="23" spans="2:36" x14ac:dyDescent="0.25">
      <c r="F23" s="202"/>
      <c r="G23" s="202"/>
      <c r="H23" s="202"/>
      <c r="I23" s="202"/>
      <c r="J23" s="202"/>
      <c r="K23" s="228"/>
      <c r="L23" s="228"/>
      <c r="M23" s="228"/>
      <c r="N23" s="228"/>
      <c r="O23" s="228"/>
      <c r="P23" s="228"/>
      <c r="Q23" s="228"/>
      <c r="R23" s="228"/>
      <c r="S23" s="228"/>
      <c r="T23" s="228"/>
      <c r="U23" s="228"/>
      <c r="V23" s="228"/>
      <c r="W23" s="228"/>
      <c r="AA23" s="219"/>
      <c r="AB23" s="219"/>
      <c r="AC23" s="219"/>
      <c r="AD23" s="219"/>
      <c r="AE23" s="219"/>
      <c r="AF23" s="219"/>
      <c r="AG23" s="219"/>
      <c r="AH23" s="219"/>
      <c r="AI23" s="219"/>
      <c r="AJ23" s="219"/>
    </row>
    <row r="24" spans="2:36" x14ac:dyDescent="0.25">
      <c r="F24" s="202"/>
      <c r="G24" s="202"/>
      <c r="H24" s="202"/>
      <c r="I24" s="202"/>
      <c r="J24" s="202"/>
      <c r="K24" s="228"/>
      <c r="L24" s="228"/>
      <c r="M24" s="228"/>
      <c r="N24" s="228"/>
      <c r="O24" s="228"/>
      <c r="P24" s="228"/>
      <c r="Q24" s="228"/>
      <c r="R24" s="228"/>
      <c r="S24" s="228"/>
      <c r="T24" s="228"/>
      <c r="U24" s="228"/>
      <c r="V24" s="228"/>
      <c r="W24" s="228"/>
      <c r="AA24" s="219"/>
      <c r="AB24" s="219"/>
      <c r="AC24" s="219"/>
      <c r="AD24" s="219"/>
      <c r="AE24" s="219"/>
      <c r="AF24" s="219"/>
      <c r="AG24" s="219"/>
      <c r="AH24" s="219"/>
      <c r="AI24" s="219"/>
      <c r="AJ24" s="219"/>
    </row>
    <row r="25" spans="2:36" x14ac:dyDescent="0.25">
      <c r="F25" s="202"/>
      <c r="G25" s="202"/>
      <c r="H25" s="202"/>
      <c r="I25" s="202"/>
      <c r="J25" s="202"/>
      <c r="K25" s="228"/>
      <c r="L25" s="228"/>
      <c r="M25" s="228"/>
      <c r="N25" s="228"/>
      <c r="O25" s="228"/>
      <c r="P25" s="228"/>
      <c r="Q25" s="228"/>
      <c r="R25" s="228"/>
      <c r="S25" s="228"/>
      <c r="T25" s="228"/>
      <c r="U25" s="228"/>
      <c r="V25" s="228"/>
      <c r="W25" s="228"/>
      <c r="AA25" s="219"/>
      <c r="AB25" s="219"/>
      <c r="AC25" s="219"/>
      <c r="AD25" s="219"/>
      <c r="AE25" s="219"/>
      <c r="AF25" s="219"/>
      <c r="AG25" s="219"/>
      <c r="AH25" s="219"/>
      <c r="AI25" s="219"/>
      <c r="AJ25" s="219"/>
    </row>
    <row r="26" spans="2:36" x14ac:dyDescent="0.25">
      <c r="F26" s="202"/>
      <c r="G26" s="202"/>
      <c r="H26" s="202"/>
      <c r="I26" s="202"/>
      <c r="J26" s="202"/>
      <c r="K26" s="228"/>
      <c r="L26" s="228"/>
      <c r="M26" s="228"/>
      <c r="N26" s="228"/>
      <c r="O26" s="228"/>
      <c r="P26" s="228"/>
      <c r="Q26" s="228"/>
      <c r="R26" s="228"/>
      <c r="S26" s="228"/>
      <c r="T26" s="228"/>
      <c r="U26" s="228"/>
      <c r="V26" s="228"/>
      <c r="W26" s="228"/>
      <c r="AA26" s="219"/>
      <c r="AB26" s="219"/>
      <c r="AC26" s="219"/>
      <c r="AD26" s="219"/>
      <c r="AE26" s="219"/>
      <c r="AF26" s="219"/>
      <c r="AG26" s="219"/>
      <c r="AH26" s="219"/>
      <c r="AI26" s="219"/>
      <c r="AJ26" s="219"/>
    </row>
    <row r="27" spans="2:36" x14ac:dyDescent="0.25">
      <c r="F27" s="202"/>
      <c r="G27" s="202"/>
      <c r="H27" s="202"/>
      <c r="I27" s="202"/>
      <c r="J27" s="202"/>
      <c r="K27" s="228"/>
      <c r="L27" s="228"/>
      <c r="M27" s="228"/>
      <c r="N27" s="228"/>
      <c r="O27" s="228"/>
      <c r="P27" s="228"/>
      <c r="Q27" s="228"/>
      <c r="R27" s="228"/>
      <c r="S27" s="228"/>
      <c r="T27" s="228"/>
      <c r="U27" s="228"/>
      <c r="V27" s="228"/>
      <c r="W27" s="228"/>
      <c r="AA27" s="219"/>
      <c r="AB27" s="219"/>
      <c r="AC27" s="219"/>
      <c r="AD27" s="219"/>
      <c r="AE27" s="219"/>
      <c r="AF27" s="219"/>
      <c r="AG27" s="219"/>
      <c r="AH27" s="219"/>
      <c r="AI27" s="219"/>
      <c r="AJ27" s="219"/>
    </row>
    <row r="28" spans="2:36" x14ac:dyDescent="0.25">
      <c r="B28" s="202"/>
      <c r="C28" s="202"/>
      <c r="D28" s="202"/>
      <c r="F28" s="202"/>
      <c r="G28" s="202"/>
      <c r="H28" s="202"/>
      <c r="I28" s="202"/>
      <c r="J28" s="202"/>
      <c r="K28" s="228"/>
      <c r="L28" s="228"/>
      <c r="M28" s="228"/>
      <c r="N28" s="228"/>
      <c r="O28" s="228"/>
      <c r="P28" s="228"/>
      <c r="Q28" s="228"/>
      <c r="R28" s="228"/>
      <c r="S28" s="228"/>
      <c r="T28" s="228"/>
      <c r="U28" s="228"/>
      <c r="V28" s="228"/>
      <c r="W28" s="228"/>
      <c r="AA28" s="219"/>
      <c r="AB28" s="219"/>
      <c r="AC28" s="219"/>
      <c r="AD28" s="219"/>
      <c r="AE28" s="219"/>
      <c r="AF28" s="219"/>
      <c r="AG28" s="219"/>
      <c r="AH28" s="219"/>
      <c r="AI28" s="219"/>
      <c r="AJ28" s="219"/>
    </row>
    <row r="29" spans="2:36" x14ac:dyDescent="0.25">
      <c r="B29" s="202"/>
      <c r="C29" s="202"/>
      <c r="D29" s="202"/>
      <c r="F29" s="202"/>
      <c r="G29" s="202"/>
      <c r="H29" s="202"/>
      <c r="I29" s="202"/>
      <c r="J29" s="202"/>
      <c r="K29" s="228"/>
      <c r="L29" s="228"/>
      <c r="M29" s="228"/>
      <c r="N29" s="228"/>
      <c r="O29" s="228"/>
      <c r="P29" s="228"/>
      <c r="Q29" s="228"/>
      <c r="R29" s="228"/>
      <c r="S29" s="228"/>
      <c r="T29" s="228"/>
      <c r="U29" s="228"/>
      <c r="V29" s="228"/>
      <c r="W29" s="228"/>
    </row>
    <row r="30" spans="2:36" x14ac:dyDescent="0.25">
      <c r="F30" s="202"/>
      <c r="G30" s="202"/>
      <c r="H30" s="202"/>
      <c r="I30" s="202"/>
      <c r="J30" s="202"/>
      <c r="K30" s="228"/>
      <c r="L30" s="228"/>
      <c r="M30" s="228"/>
      <c r="N30" s="228"/>
      <c r="O30" s="228"/>
      <c r="P30" s="228"/>
      <c r="Q30" s="228"/>
      <c r="R30" s="228"/>
      <c r="S30" s="228"/>
      <c r="T30" s="228"/>
      <c r="U30" s="228"/>
      <c r="V30" s="228"/>
      <c r="W30" s="228"/>
    </row>
    <row r="31" spans="2:36" x14ac:dyDescent="0.25">
      <c r="F31" s="202"/>
      <c r="G31" s="202"/>
      <c r="H31" s="202"/>
      <c r="I31" s="202"/>
      <c r="J31" s="202"/>
      <c r="K31" s="228"/>
      <c r="L31" s="228"/>
      <c r="M31" s="228"/>
      <c r="N31" s="228"/>
      <c r="O31" s="228"/>
      <c r="P31" s="228"/>
      <c r="Q31" s="228"/>
      <c r="R31" s="228"/>
      <c r="S31" s="228"/>
      <c r="T31" s="228"/>
      <c r="U31" s="228"/>
      <c r="V31" s="228"/>
      <c r="W31" s="228"/>
    </row>
    <row r="32" spans="2:36" x14ac:dyDescent="0.25">
      <c r="F32" s="202"/>
      <c r="G32" s="202"/>
      <c r="H32" s="202"/>
      <c r="I32" s="202"/>
      <c r="J32" s="202"/>
      <c r="K32" s="228"/>
      <c r="L32" s="228"/>
      <c r="M32" s="228"/>
      <c r="N32" s="228"/>
      <c r="O32" s="228"/>
      <c r="P32" s="228"/>
      <c r="Q32" s="228"/>
      <c r="R32" s="228"/>
      <c r="S32" s="228"/>
      <c r="T32" s="228"/>
      <c r="U32" s="228"/>
      <c r="V32" s="228"/>
      <c r="W32" s="228"/>
    </row>
    <row r="33" spans="6:23" x14ac:dyDescent="0.25">
      <c r="F33" s="202"/>
      <c r="G33" s="202"/>
      <c r="H33" s="202"/>
      <c r="I33" s="202"/>
      <c r="J33" s="202"/>
      <c r="K33" s="228"/>
      <c r="L33" s="228"/>
      <c r="M33" s="228"/>
      <c r="N33" s="228"/>
      <c r="O33" s="228"/>
      <c r="P33" s="228"/>
      <c r="Q33" s="228"/>
      <c r="R33" s="228"/>
      <c r="S33" s="228"/>
      <c r="T33" s="228"/>
      <c r="U33" s="228"/>
      <c r="V33" s="228"/>
      <c r="W33" s="228"/>
    </row>
    <row r="34" spans="6:23" x14ac:dyDescent="0.25">
      <c r="F34" s="202"/>
      <c r="G34" s="202"/>
      <c r="H34" s="202"/>
      <c r="I34" s="202"/>
      <c r="J34" s="202"/>
      <c r="K34" s="228"/>
      <c r="L34" s="228"/>
      <c r="M34" s="228"/>
      <c r="N34" s="228"/>
      <c r="O34" s="228"/>
      <c r="P34" s="228"/>
      <c r="Q34" s="228"/>
      <c r="R34" s="228"/>
      <c r="S34" s="228"/>
      <c r="T34" s="228"/>
      <c r="U34" s="228"/>
      <c r="V34" s="228"/>
      <c r="W34" s="228"/>
    </row>
    <row r="35" spans="6:23" x14ac:dyDescent="0.25">
      <c r="F35" s="202"/>
      <c r="G35" s="202"/>
      <c r="H35" s="202"/>
      <c r="I35" s="202"/>
      <c r="J35" s="202"/>
    </row>
  </sheetData>
  <mergeCells count="1">
    <mergeCell ref="I1:L1"/>
  </mergeCells>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1"/>
  <dimension ref="A1:T23"/>
  <sheetViews>
    <sheetView showGridLines="0" zoomScale="120" zoomScaleNormal="120" workbookViewId="0"/>
  </sheetViews>
  <sheetFormatPr defaultColWidth="8.88671875" defaultRowHeight="14.4" x14ac:dyDescent="0.3"/>
  <cols>
    <col min="1" max="5" width="8.88671875" style="190"/>
    <col min="6" max="6" width="11.5546875" style="190" bestFit="1" customWidth="1"/>
    <col min="7" max="7" width="11.5546875" style="190" customWidth="1"/>
    <col min="8" max="8" width="13.44140625" style="190" bestFit="1" customWidth="1"/>
    <col min="9" max="9" width="18.44140625" style="190" customWidth="1"/>
    <col min="10" max="10" width="10.109375" style="190" customWidth="1"/>
    <col min="11" max="11" width="10" style="190" customWidth="1"/>
    <col min="12" max="12" width="10.88671875" style="199" customWidth="1"/>
    <col min="13" max="16384" width="8.88671875" style="190"/>
  </cols>
  <sheetData>
    <row r="1" spans="1:20" x14ac:dyDescent="0.3">
      <c r="A1" s="5" t="s">
        <v>1</v>
      </c>
      <c r="B1" s="5" t="s">
        <v>411</v>
      </c>
      <c r="J1" s="476" t="s">
        <v>3</v>
      </c>
      <c r="K1" s="477"/>
      <c r="L1" s="477"/>
      <c r="M1" s="477"/>
    </row>
    <row r="2" spans="1:20" x14ac:dyDescent="0.3">
      <c r="A2" s="5" t="s">
        <v>4</v>
      </c>
      <c r="B2" s="5" t="s">
        <v>373</v>
      </c>
    </row>
    <row r="3" spans="1:20" x14ac:dyDescent="0.3">
      <c r="A3" s="6" t="s">
        <v>5</v>
      </c>
      <c r="B3" s="6" t="s">
        <v>6</v>
      </c>
    </row>
    <row r="4" spans="1:20" x14ac:dyDescent="0.3">
      <c r="A4" s="6" t="s">
        <v>7</v>
      </c>
      <c r="B4" s="6" t="s">
        <v>8</v>
      </c>
    </row>
    <row r="5" spans="1:20" x14ac:dyDescent="0.3">
      <c r="A5" s="7" t="s">
        <v>9</v>
      </c>
      <c r="B5" s="453" t="s">
        <v>387</v>
      </c>
      <c r="H5" s="243"/>
      <c r="N5" s="244"/>
    </row>
    <row r="6" spans="1:20" x14ac:dyDescent="0.3">
      <c r="A6" s="7" t="s">
        <v>10</v>
      </c>
      <c r="B6" s="4" t="s">
        <v>410</v>
      </c>
      <c r="H6" s="243"/>
    </row>
    <row r="7" spans="1:20" ht="15" customHeight="1" x14ac:dyDescent="0.3">
      <c r="B7" s="4"/>
      <c r="G7" s="245"/>
      <c r="H7" s="246"/>
      <c r="J7" s="283"/>
    </row>
    <row r="8" spans="1:20" x14ac:dyDescent="0.3">
      <c r="G8" s="245"/>
      <c r="J8" s="254" t="s">
        <v>161</v>
      </c>
      <c r="K8" s="254" t="s">
        <v>335</v>
      </c>
    </row>
    <row r="9" spans="1:20" x14ac:dyDescent="0.3">
      <c r="G9" s="245"/>
      <c r="I9" s="24"/>
      <c r="J9" s="254" t="s">
        <v>261</v>
      </c>
      <c r="K9" s="254" t="s">
        <v>367</v>
      </c>
    </row>
    <row r="10" spans="1:20" x14ac:dyDescent="0.3">
      <c r="G10" s="245"/>
      <c r="H10" s="251" t="s">
        <v>131</v>
      </c>
      <c r="I10" s="252" t="s">
        <v>132</v>
      </c>
      <c r="J10" s="253">
        <v>2465.62</v>
      </c>
      <c r="K10" s="253">
        <v>2411.41</v>
      </c>
      <c r="L10" s="331"/>
      <c r="M10" s="251"/>
      <c r="N10" s="251"/>
      <c r="O10" s="248"/>
      <c r="P10" s="333"/>
      <c r="Q10" s="333"/>
      <c r="R10" s="333"/>
    </row>
    <row r="11" spans="1:20" x14ac:dyDescent="0.3">
      <c r="G11" s="245"/>
      <c r="H11" s="251" t="s">
        <v>129</v>
      </c>
      <c r="I11" s="252" t="s">
        <v>130</v>
      </c>
      <c r="J11" s="254">
        <v>2161.15</v>
      </c>
      <c r="K11" s="254">
        <v>1704.37</v>
      </c>
      <c r="L11" s="331"/>
      <c r="M11" s="251"/>
      <c r="N11" s="251"/>
      <c r="O11" s="248"/>
      <c r="P11" s="333"/>
      <c r="Q11" s="333"/>
      <c r="R11" s="333"/>
    </row>
    <row r="12" spans="1:20" x14ac:dyDescent="0.3">
      <c r="G12" s="245"/>
      <c r="H12" s="251" t="s">
        <v>372</v>
      </c>
      <c r="I12" s="252" t="s">
        <v>196</v>
      </c>
      <c r="J12" s="253">
        <v>1314.36</v>
      </c>
      <c r="K12" s="253">
        <v>1196.5899999999999</v>
      </c>
      <c r="L12" s="331"/>
      <c r="M12" s="251"/>
      <c r="N12" s="251"/>
      <c r="O12" s="248"/>
    </row>
    <row r="13" spans="1:20" x14ac:dyDescent="0.3">
      <c r="F13" s="248"/>
      <c r="G13" s="245"/>
      <c r="H13" s="251" t="s">
        <v>133</v>
      </c>
      <c r="I13" s="252" t="s">
        <v>134</v>
      </c>
      <c r="J13" s="253">
        <v>1283.49</v>
      </c>
      <c r="K13" s="253">
        <v>1304.05</v>
      </c>
      <c r="L13" s="331"/>
      <c r="M13" s="251"/>
      <c r="N13" s="251"/>
      <c r="O13" s="248"/>
    </row>
    <row r="14" spans="1:20" x14ac:dyDescent="0.3">
      <c r="G14" s="245"/>
      <c r="H14" s="251" t="s">
        <v>262</v>
      </c>
      <c r="I14" s="252" t="s">
        <v>263</v>
      </c>
      <c r="J14" s="253">
        <v>1184.43</v>
      </c>
      <c r="K14" s="253">
        <v>798.82</v>
      </c>
      <c r="L14" s="331"/>
      <c r="M14" s="251"/>
      <c r="N14" s="251"/>
      <c r="O14" s="248"/>
      <c r="R14" s="24"/>
      <c r="S14" s="24"/>
      <c r="T14" s="24"/>
    </row>
    <row r="15" spans="1:20" x14ac:dyDescent="0.3">
      <c r="G15" s="245"/>
      <c r="H15" s="251" t="s">
        <v>371</v>
      </c>
      <c r="I15" s="252" t="s">
        <v>370</v>
      </c>
      <c r="J15" s="253">
        <v>478.65</v>
      </c>
      <c r="K15" s="253">
        <v>641.05999999999995</v>
      </c>
      <c r="L15" s="331"/>
      <c r="M15" s="251"/>
      <c r="N15" s="251"/>
      <c r="O15" s="248"/>
      <c r="Q15" s="332"/>
      <c r="R15" s="318"/>
      <c r="S15" s="333"/>
      <c r="T15" s="333"/>
    </row>
    <row r="16" spans="1:20" x14ac:dyDescent="0.3">
      <c r="G16" s="245"/>
      <c r="H16" s="251" t="s">
        <v>166</v>
      </c>
      <c r="I16" s="252" t="s">
        <v>369</v>
      </c>
      <c r="J16" s="253">
        <v>435.99</v>
      </c>
      <c r="K16" s="253">
        <v>473.82</v>
      </c>
      <c r="L16" s="331"/>
      <c r="M16" s="251"/>
      <c r="N16" s="251"/>
      <c r="O16" s="248"/>
      <c r="Q16" s="332"/>
      <c r="R16" s="318"/>
      <c r="S16" s="333"/>
      <c r="T16" s="333"/>
    </row>
    <row r="17" spans="7:20" x14ac:dyDescent="0.3">
      <c r="G17" s="245"/>
      <c r="H17" s="251" t="s">
        <v>137</v>
      </c>
      <c r="I17" s="251" t="s">
        <v>138</v>
      </c>
      <c r="J17" s="253">
        <v>395.04</v>
      </c>
      <c r="K17" s="253">
        <v>369.64</v>
      </c>
      <c r="L17" s="331"/>
      <c r="M17" s="251"/>
      <c r="N17" s="251"/>
      <c r="O17" s="248"/>
      <c r="Q17" s="332"/>
      <c r="R17" s="318"/>
      <c r="S17" s="333"/>
      <c r="T17" s="333"/>
    </row>
    <row r="18" spans="7:20" x14ac:dyDescent="0.3">
      <c r="G18" s="245"/>
      <c r="H18" s="251" t="s">
        <v>135</v>
      </c>
      <c r="I18" s="252" t="s">
        <v>264</v>
      </c>
      <c r="J18" s="253">
        <v>487.87</v>
      </c>
      <c r="K18" s="253">
        <v>269.3</v>
      </c>
      <c r="L18" s="331"/>
      <c r="M18" s="251"/>
      <c r="N18" s="251"/>
      <c r="O18" s="248"/>
      <c r="Q18" s="332"/>
      <c r="R18" s="318"/>
      <c r="S18" s="333"/>
      <c r="T18" s="333"/>
    </row>
    <row r="19" spans="7:20" x14ac:dyDescent="0.3">
      <c r="G19" s="245"/>
      <c r="H19" s="251" t="s">
        <v>136</v>
      </c>
      <c r="I19" s="252" t="s">
        <v>265</v>
      </c>
      <c r="J19" s="253">
        <v>288.77</v>
      </c>
      <c r="K19" s="253">
        <v>209.63</v>
      </c>
      <c r="L19" s="331"/>
      <c r="M19" s="251"/>
      <c r="N19" s="251"/>
      <c r="O19" s="248"/>
      <c r="Q19" s="332"/>
      <c r="R19" s="318"/>
      <c r="S19" s="333"/>
      <c r="T19" s="333"/>
    </row>
    <row r="20" spans="7:20" x14ac:dyDescent="0.3">
      <c r="G20" s="245"/>
      <c r="H20" s="251" t="s">
        <v>48</v>
      </c>
      <c r="I20" s="251" t="s">
        <v>47</v>
      </c>
      <c r="J20" s="253">
        <v>227.12</v>
      </c>
      <c r="K20" s="253">
        <v>148.59</v>
      </c>
      <c r="M20" s="251"/>
      <c r="N20" s="251"/>
      <c r="O20" s="248"/>
      <c r="Q20" s="251"/>
      <c r="R20" s="318"/>
      <c r="S20" s="333"/>
      <c r="T20" s="333"/>
    </row>
    <row r="21" spans="7:20" x14ac:dyDescent="0.3">
      <c r="Q21" s="251"/>
      <c r="R21" s="318"/>
      <c r="S21" s="333"/>
      <c r="T21" s="333"/>
    </row>
    <row r="22" spans="7:20" x14ac:dyDescent="0.3">
      <c r="L22" s="333"/>
      <c r="Q22" s="251"/>
      <c r="R22" s="318"/>
      <c r="S22" s="333"/>
      <c r="T22" s="333"/>
    </row>
    <row r="23" spans="7:20" x14ac:dyDescent="0.3">
      <c r="L23" s="190"/>
    </row>
  </sheetData>
  <mergeCells count="1">
    <mergeCell ref="J1:M1"/>
  </mergeCells>
  <hyperlinks>
    <hyperlink ref="J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2"/>
  <dimension ref="A1:AI24"/>
  <sheetViews>
    <sheetView showGridLines="0" zoomScale="120" zoomScaleNormal="120" workbookViewId="0"/>
  </sheetViews>
  <sheetFormatPr defaultRowHeight="14.4" x14ac:dyDescent="0.3"/>
  <cols>
    <col min="3" max="5" width="12.88671875" bestFit="1" customWidth="1"/>
    <col min="6" max="6" width="14" bestFit="1" customWidth="1"/>
    <col min="7" max="7" width="12.88671875" bestFit="1" customWidth="1"/>
    <col min="8" max="8" width="8.109375" style="1" bestFit="1" customWidth="1"/>
    <col min="9" max="9" width="4.5546875" style="1" bestFit="1" customWidth="1"/>
    <col min="10" max="10" width="6.6640625" style="1" bestFit="1" customWidth="1"/>
    <col min="11" max="11" width="7.33203125" style="1" bestFit="1" customWidth="1"/>
    <col min="12" max="12" width="6.6640625" style="1" bestFit="1" customWidth="1"/>
    <col min="13" max="13" width="7.33203125" style="1" bestFit="1" customWidth="1"/>
    <col min="14" max="14" width="6.6640625" style="1" bestFit="1" customWidth="1"/>
    <col min="15" max="15" width="7.33203125" style="1" bestFit="1" customWidth="1"/>
    <col min="16" max="16" width="6.6640625" style="1" bestFit="1" customWidth="1"/>
    <col min="17" max="17" width="7.33203125" style="1" bestFit="1" customWidth="1"/>
    <col min="18" max="18" width="6.6640625" style="1" bestFit="1" customWidth="1"/>
    <col min="19" max="19" width="7.33203125" style="1" bestFit="1" customWidth="1"/>
    <col min="20" max="20" width="6.6640625" style="1" bestFit="1" customWidth="1"/>
    <col min="21" max="21" width="7.33203125" style="1" bestFit="1" customWidth="1"/>
    <col min="22" max="22" width="6.6640625" style="1" bestFit="1" customWidth="1"/>
    <col min="23" max="23" width="7.33203125" style="1" bestFit="1" customWidth="1"/>
    <col min="24" max="24" width="6.6640625" style="1" bestFit="1" customWidth="1"/>
    <col min="25" max="25" width="7.33203125" style="1" bestFit="1" customWidth="1"/>
  </cols>
  <sheetData>
    <row r="1" spans="1:35" x14ac:dyDescent="0.3">
      <c r="A1" s="5" t="s">
        <v>1</v>
      </c>
      <c r="B1" s="5" t="s">
        <v>413</v>
      </c>
      <c r="C1" s="250"/>
      <c r="D1" s="250"/>
      <c r="E1" s="250"/>
      <c r="F1" s="250"/>
      <c r="G1" s="250"/>
      <c r="H1" s="250"/>
      <c r="I1" s="250"/>
      <c r="J1" s="476" t="s">
        <v>3</v>
      </c>
      <c r="K1" s="477"/>
      <c r="L1" s="477"/>
      <c r="M1" s="477"/>
      <c r="N1" s="250"/>
      <c r="O1" s="250"/>
      <c r="P1" s="250"/>
    </row>
    <row r="2" spans="1:35" x14ac:dyDescent="0.3">
      <c r="A2" s="5" t="s">
        <v>4</v>
      </c>
      <c r="B2" s="5" t="s">
        <v>388</v>
      </c>
      <c r="C2" s="250"/>
      <c r="D2" s="250"/>
      <c r="E2" s="250"/>
      <c r="F2" s="250"/>
      <c r="G2" s="250"/>
      <c r="H2" s="250"/>
      <c r="I2" s="250"/>
      <c r="J2" s="250"/>
      <c r="K2" s="250"/>
      <c r="L2" s="250"/>
      <c r="M2" s="250"/>
      <c r="N2" s="250"/>
      <c r="O2" s="250"/>
      <c r="P2" s="250"/>
    </row>
    <row r="3" spans="1:35" x14ac:dyDescent="0.3">
      <c r="A3" s="6" t="s">
        <v>5</v>
      </c>
      <c r="B3" s="6" t="s">
        <v>6</v>
      </c>
      <c r="C3" s="250"/>
      <c r="D3" s="250"/>
      <c r="E3" s="250"/>
      <c r="F3" s="250"/>
      <c r="G3" s="250"/>
      <c r="H3" s="250"/>
      <c r="I3" s="250"/>
      <c r="J3" s="250"/>
      <c r="K3" s="250"/>
      <c r="L3" s="250"/>
      <c r="M3" s="250"/>
      <c r="N3" s="250"/>
      <c r="O3" s="250"/>
      <c r="P3" s="250"/>
      <c r="Q3" s="249"/>
      <c r="R3" s="249"/>
    </row>
    <row r="4" spans="1:35" x14ac:dyDescent="0.3">
      <c r="A4" s="6" t="s">
        <v>7</v>
      </c>
      <c r="B4" s="6" t="s">
        <v>8</v>
      </c>
      <c r="C4" s="250"/>
      <c r="D4" s="250"/>
      <c r="E4" s="250"/>
      <c r="F4" s="250"/>
      <c r="G4" s="250"/>
      <c r="H4" s="250"/>
      <c r="I4" s="250"/>
      <c r="J4" s="247"/>
      <c r="K4" s="247"/>
      <c r="L4" s="250"/>
      <c r="M4" s="250"/>
      <c r="N4" s="250"/>
      <c r="O4" s="250"/>
      <c r="P4" s="250"/>
      <c r="Q4" s="260"/>
      <c r="R4" s="260"/>
    </row>
    <row r="5" spans="1:35" x14ac:dyDescent="0.3">
      <c r="A5" s="7" t="s">
        <v>9</v>
      </c>
      <c r="B5" s="193" t="s">
        <v>389</v>
      </c>
      <c r="D5" s="250"/>
      <c r="E5" s="250"/>
      <c r="F5" s="250"/>
      <c r="G5" s="250"/>
      <c r="H5" s="250"/>
      <c r="I5" s="250"/>
      <c r="J5" s="250"/>
      <c r="K5" s="250"/>
      <c r="L5" s="250"/>
      <c r="M5" s="250"/>
      <c r="N5" s="250"/>
      <c r="O5" s="250"/>
      <c r="P5" s="250"/>
      <c r="Q5" s="261"/>
      <c r="R5" s="261"/>
    </row>
    <row r="6" spans="1:35" x14ac:dyDescent="0.3">
      <c r="A6" s="7" t="s">
        <v>10</v>
      </c>
      <c r="B6" s="193" t="s">
        <v>428</v>
      </c>
      <c r="C6" s="250"/>
      <c r="D6" s="250"/>
      <c r="E6" s="250"/>
      <c r="F6" s="250"/>
      <c r="G6" s="250"/>
      <c r="H6" s="250"/>
      <c r="I6" s="250"/>
      <c r="J6" s="247"/>
      <c r="K6" s="257"/>
      <c r="L6" s="247"/>
      <c r="M6" s="257"/>
      <c r="N6" s="250"/>
      <c r="O6" s="250"/>
      <c r="P6" s="250"/>
    </row>
    <row r="7" spans="1:35" x14ac:dyDescent="0.3">
      <c r="C7" s="262"/>
      <c r="D7" s="262"/>
      <c r="E7" s="262"/>
      <c r="F7" s="262"/>
      <c r="G7" s="262"/>
      <c r="H7" s="268"/>
      <c r="I7" s="268"/>
      <c r="J7" s="268"/>
      <c r="K7" s="268"/>
      <c r="L7" s="268"/>
      <c r="M7" s="268"/>
      <c r="N7" s="268"/>
      <c r="O7" s="268"/>
      <c r="P7" s="268"/>
      <c r="Q7" s="268"/>
      <c r="R7" s="268"/>
      <c r="S7" s="28"/>
      <c r="T7" s="28"/>
    </row>
    <row r="8" spans="1:35" x14ac:dyDescent="0.3">
      <c r="C8" s="262"/>
      <c r="D8" s="262"/>
      <c r="E8" s="262"/>
      <c r="F8" s="262"/>
      <c r="G8" s="262"/>
      <c r="H8" s="268"/>
      <c r="I8" s="268"/>
      <c r="J8" s="268"/>
      <c r="K8" s="268"/>
      <c r="L8" s="268"/>
      <c r="M8" s="268"/>
      <c r="N8" s="268"/>
      <c r="O8" s="268"/>
      <c r="P8" s="268"/>
      <c r="Q8" s="268"/>
      <c r="R8" s="268"/>
    </row>
    <row r="9" spans="1:35" x14ac:dyDescent="0.3">
      <c r="C9" s="262"/>
      <c r="D9" s="262"/>
      <c r="E9" s="262"/>
      <c r="F9" s="262"/>
      <c r="G9" s="262"/>
      <c r="H9" s="268"/>
      <c r="I9" s="268"/>
      <c r="J9" s="268"/>
      <c r="K9" s="268"/>
      <c r="L9" s="268"/>
      <c r="M9" s="268"/>
      <c r="N9" s="268"/>
      <c r="O9" s="268"/>
      <c r="P9" s="268"/>
      <c r="Q9" s="268"/>
      <c r="R9" s="268"/>
      <c r="S9" s="269"/>
      <c r="T9" s="24"/>
      <c r="U9" s="24"/>
      <c r="V9" s="24"/>
      <c r="W9" s="24"/>
      <c r="X9" s="24"/>
      <c r="Y9" s="24"/>
      <c r="Z9" s="190"/>
      <c r="AA9" s="190"/>
      <c r="AB9" s="190"/>
      <c r="AC9" s="190"/>
      <c r="AD9" s="190"/>
      <c r="AE9" s="190"/>
      <c r="AF9" s="190"/>
      <c r="AG9" s="190"/>
      <c r="AH9" s="190"/>
      <c r="AI9" s="190"/>
    </row>
    <row r="10" spans="1:35" x14ac:dyDescent="0.3">
      <c r="C10" s="262"/>
      <c r="D10" s="262"/>
      <c r="E10" s="262"/>
      <c r="F10" s="262"/>
      <c r="G10" s="262"/>
      <c r="I10" s="18" t="s">
        <v>74</v>
      </c>
      <c r="J10" s="18" t="s">
        <v>30</v>
      </c>
      <c r="K10" s="18" t="s">
        <v>75</v>
      </c>
      <c r="L10" s="18" t="s">
        <v>31</v>
      </c>
      <c r="M10" s="18" t="s">
        <v>76</v>
      </c>
      <c r="N10" s="18" t="s">
        <v>32</v>
      </c>
      <c r="O10" s="18" t="s">
        <v>38</v>
      </c>
      <c r="P10" s="18" t="s">
        <v>33</v>
      </c>
      <c r="Q10" s="18" t="s">
        <v>161</v>
      </c>
      <c r="R10" s="18" t="s">
        <v>190</v>
      </c>
      <c r="S10" s="18" t="s">
        <v>255</v>
      </c>
      <c r="T10" s="18" t="s">
        <v>281</v>
      </c>
      <c r="U10" s="18" t="s">
        <v>335</v>
      </c>
      <c r="AA10" s="190"/>
      <c r="AB10" s="190"/>
      <c r="AC10" s="190"/>
      <c r="AD10" s="190"/>
      <c r="AE10" s="190"/>
    </row>
    <row r="11" spans="1:35" ht="20.25" customHeight="1" x14ac:dyDescent="0.3">
      <c r="I11" s="18" t="s">
        <v>259</v>
      </c>
      <c r="J11" s="18" t="s">
        <v>34</v>
      </c>
      <c r="K11" s="18" t="s">
        <v>257</v>
      </c>
      <c r="L11" s="18" t="s">
        <v>35</v>
      </c>
      <c r="M11" s="18" t="s">
        <v>260</v>
      </c>
      <c r="N11" s="18" t="s">
        <v>36</v>
      </c>
      <c r="O11" s="18" t="s">
        <v>163</v>
      </c>
      <c r="P11" s="18" t="s">
        <v>37</v>
      </c>
      <c r="Q11" s="18" t="s">
        <v>261</v>
      </c>
      <c r="R11" s="18" t="s">
        <v>191</v>
      </c>
      <c r="S11" s="18" t="s">
        <v>256</v>
      </c>
      <c r="T11" s="18" t="s">
        <v>282</v>
      </c>
      <c r="U11" s="18" t="s">
        <v>367</v>
      </c>
      <c r="AA11" s="190"/>
      <c r="AB11" s="190"/>
      <c r="AC11" s="190"/>
      <c r="AD11" s="190"/>
      <c r="AE11" s="190"/>
    </row>
    <row r="12" spans="1:35" x14ac:dyDescent="0.3">
      <c r="B12" s="259"/>
      <c r="C12" s="265"/>
      <c r="D12" s="265"/>
      <c r="E12" s="265"/>
      <c r="F12" s="265"/>
      <c r="G12" s="265"/>
      <c r="H12" s="236" t="s">
        <v>84</v>
      </c>
      <c r="I12" s="271">
        <v>1</v>
      </c>
      <c r="J12" s="271">
        <v>1.0469999999999999</v>
      </c>
      <c r="K12" s="271">
        <v>1.1778999999999999</v>
      </c>
      <c r="L12" s="271">
        <v>1.3049999999999999</v>
      </c>
      <c r="M12" s="271">
        <v>1.2270000000000001</v>
      </c>
      <c r="N12" s="271">
        <v>1.0189999999999999</v>
      </c>
      <c r="O12" s="271">
        <v>1.2478</v>
      </c>
      <c r="P12" s="271">
        <v>1.4182999999999999</v>
      </c>
      <c r="Q12" s="271">
        <v>1.3059000000000001</v>
      </c>
      <c r="R12" s="271">
        <v>1.3375999999999999</v>
      </c>
      <c r="S12" s="271">
        <v>1.4524999999999999</v>
      </c>
      <c r="T12" s="271">
        <v>1.6662999999999999</v>
      </c>
      <c r="U12" s="271">
        <v>1.2793000000000001</v>
      </c>
      <c r="AA12" s="190"/>
      <c r="AB12" s="190"/>
      <c r="AC12" s="190"/>
      <c r="AD12" s="190"/>
      <c r="AE12" s="190"/>
    </row>
    <row r="13" spans="1:35" x14ac:dyDescent="0.3">
      <c r="C13" s="265"/>
      <c r="D13" s="265"/>
      <c r="E13" s="265"/>
      <c r="F13" s="265"/>
      <c r="G13" s="265"/>
      <c r="H13" s="256" t="s">
        <v>139</v>
      </c>
      <c r="I13" s="271">
        <v>1</v>
      </c>
      <c r="J13" s="271">
        <v>1.0979000000000001</v>
      </c>
      <c r="K13" s="271">
        <v>1.0359</v>
      </c>
      <c r="L13" s="271">
        <v>0.99180000000000001</v>
      </c>
      <c r="M13" s="271">
        <v>0.99209999999999998</v>
      </c>
      <c r="N13" s="271">
        <v>0.96009999999999995</v>
      </c>
      <c r="O13" s="271">
        <v>1.0762</v>
      </c>
      <c r="P13" s="271">
        <v>1.1204000000000001</v>
      </c>
      <c r="Q13" s="271">
        <v>1.1278999999999999</v>
      </c>
      <c r="R13" s="271">
        <v>1.2263999999999999</v>
      </c>
      <c r="S13" s="271">
        <v>1.2789999999999999</v>
      </c>
      <c r="T13" s="271">
        <v>1.2542862619678059</v>
      </c>
      <c r="U13" s="271">
        <v>0.92853205638702108</v>
      </c>
      <c r="AA13" s="190"/>
      <c r="AB13" s="190"/>
      <c r="AC13" s="190"/>
      <c r="AD13" s="190"/>
      <c r="AE13" s="190"/>
    </row>
    <row r="14" spans="1:35" x14ac:dyDescent="0.3">
      <c r="C14" s="265"/>
      <c r="D14" s="265"/>
      <c r="E14" s="265"/>
      <c r="F14" s="265"/>
      <c r="G14" s="265"/>
      <c r="H14" s="270"/>
      <c r="I14" s="270"/>
      <c r="J14" s="270"/>
      <c r="K14" s="270"/>
      <c r="L14" s="270"/>
      <c r="M14" s="270"/>
      <c r="N14" s="270"/>
      <c r="O14" s="270"/>
      <c r="P14" s="270"/>
      <c r="Q14" s="270"/>
      <c r="R14" s="270"/>
      <c r="S14" s="24"/>
      <c r="T14" s="24"/>
      <c r="U14" s="24"/>
      <c r="V14" s="24"/>
      <c r="W14" s="24"/>
      <c r="X14" s="24"/>
      <c r="Y14" s="24"/>
      <c r="Z14" s="190"/>
      <c r="AA14" s="190"/>
      <c r="AB14" s="190"/>
      <c r="AC14" s="190"/>
      <c r="AD14" s="190"/>
      <c r="AE14" s="190"/>
      <c r="AF14" s="190"/>
      <c r="AG14" s="190"/>
      <c r="AH14" s="190"/>
      <c r="AI14" s="190"/>
    </row>
    <row r="15" spans="1:35" x14ac:dyDescent="0.3">
      <c r="C15" s="265"/>
      <c r="D15" s="265"/>
      <c r="E15" s="265"/>
      <c r="F15" s="265"/>
      <c r="G15" s="265"/>
      <c r="I15" s="39"/>
      <c r="J15" s="39"/>
      <c r="K15" s="39"/>
      <c r="L15" s="39"/>
      <c r="M15" s="39"/>
      <c r="N15" s="39"/>
      <c r="O15" s="39"/>
      <c r="P15" s="39"/>
      <c r="Q15" s="39"/>
      <c r="R15" s="39"/>
      <c r="S15" s="39"/>
      <c r="T15" s="39"/>
      <c r="U15" s="39"/>
      <c r="Z15" s="190"/>
      <c r="AA15" s="190"/>
      <c r="AB15" s="190"/>
      <c r="AC15" s="190"/>
      <c r="AD15" s="190"/>
      <c r="AE15" s="190"/>
      <c r="AF15" s="190"/>
      <c r="AG15" s="190"/>
      <c r="AH15" s="190"/>
      <c r="AI15" s="190"/>
    </row>
    <row r="16" spans="1:35" x14ac:dyDescent="0.3">
      <c r="C16" s="265"/>
      <c r="D16" s="265"/>
      <c r="E16" s="265"/>
      <c r="F16" s="265"/>
      <c r="G16" s="265"/>
      <c r="I16" s="39"/>
      <c r="J16" s="39"/>
      <c r="K16" s="39"/>
      <c r="L16" s="39"/>
      <c r="M16" s="39"/>
      <c r="N16" s="39"/>
      <c r="O16" s="39"/>
      <c r="P16" s="39"/>
      <c r="Q16" s="39"/>
      <c r="R16" s="39"/>
      <c r="S16" s="39"/>
      <c r="T16" s="39"/>
      <c r="U16" s="39"/>
      <c r="Z16" s="190"/>
      <c r="AA16" s="190"/>
      <c r="AB16" s="190"/>
      <c r="AC16" s="190"/>
      <c r="AD16" s="190"/>
      <c r="AE16" s="190"/>
      <c r="AF16" s="190"/>
      <c r="AG16" s="190"/>
      <c r="AH16" s="190"/>
      <c r="AI16" s="190"/>
    </row>
    <row r="17" spans="19:35" x14ac:dyDescent="0.3">
      <c r="Z17" s="190"/>
      <c r="AA17" s="190"/>
      <c r="AB17" s="190"/>
      <c r="AC17" s="190"/>
      <c r="AD17" s="190"/>
      <c r="AE17" s="190"/>
      <c r="AF17" s="190"/>
      <c r="AG17" s="190"/>
      <c r="AH17" s="190"/>
      <c r="AI17" s="190"/>
    </row>
    <row r="18" spans="19:35" x14ac:dyDescent="0.3">
      <c r="Z18" s="190"/>
      <c r="AA18" s="190"/>
      <c r="AB18" s="190"/>
      <c r="AC18" s="190"/>
      <c r="AD18" s="190"/>
      <c r="AE18" s="190"/>
      <c r="AF18" s="190"/>
      <c r="AG18" s="190"/>
      <c r="AH18" s="190"/>
      <c r="AI18" s="190"/>
    </row>
    <row r="19" spans="19:35" x14ac:dyDescent="0.3">
      <c r="S19" s="24"/>
      <c r="T19" s="24"/>
      <c r="U19" s="24"/>
      <c r="V19" s="24"/>
      <c r="W19" s="24"/>
      <c r="X19" s="24"/>
      <c r="Y19" s="24"/>
      <c r="Z19" s="190"/>
      <c r="AA19" s="190"/>
      <c r="AB19" s="190"/>
      <c r="AC19" s="190"/>
      <c r="AD19" s="190"/>
      <c r="AE19" s="190"/>
      <c r="AF19" s="190"/>
      <c r="AG19" s="190"/>
      <c r="AH19" s="190"/>
      <c r="AI19" s="190"/>
    </row>
    <row r="20" spans="19:35" x14ac:dyDescent="0.3">
      <c r="S20" s="24"/>
      <c r="T20" s="24"/>
      <c r="U20" s="24"/>
      <c r="V20" s="24"/>
      <c r="W20" s="24"/>
      <c r="X20" s="24"/>
      <c r="Y20" s="24"/>
      <c r="Z20" s="190"/>
      <c r="AA20" s="190"/>
      <c r="AB20" s="190"/>
      <c r="AC20" s="190"/>
      <c r="AD20" s="190"/>
      <c r="AE20" s="190"/>
      <c r="AF20" s="190"/>
      <c r="AG20" s="190"/>
      <c r="AH20" s="190"/>
      <c r="AI20" s="190"/>
    </row>
    <row r="21" spans="19:35" x14ac:dyDescent="0.3">
      <c r="S21" s="24"/>
      <c r="T21" s="24"/>
      <c r="U21" s="24"/>
      <c r="V21" s="24"/>
      <c r="W21" s="24"/>
      <c r="X21" s="24"/>
      <c r="Y21" s="24"/>
      <c r="Z21" s="190"/>
      <c r="AA21" s="190"/>
      <c r="AB21" s="190"/>
      <c r="AC21" s="190"/>
      <c r="AD21" s="190"/>
      <c r="AE21" s="190"/>
      <c r="AF21" s="190"/>
      <c r="AG21" s="190"/>
      <c r="AH21" s="190"/>
      <c r="AI21" s="190"/>
    </row>
    <row r="22" spans="19:35" x14ac:dyDescent="0.3">
      <c r="S22" s="24"/>
      <c r="T22" s="24"/>
      <c r="U22" s="24"/>
      <c r="V22" s="24"/>
      <c r="W22" s="24"/>
      <c r="X22" s="24"/>
      <c r="Y22" s="24"/>
      <c r="Z22" s="190"/>
      <c r="AA22" s="190"/>
      <c r="AB22" s="190"/>
      <c r="AC22" s="190"/>
      <c r="AD22" s="190"/>
      <c r="AE22" s="190"/>
      <c r="AF22" s="190"/>
      <c r="AG22" s="190"/>
      <c r="AH22" s="190"/>
      <c r="AI22" s="190"/>
    </row>
    <row r="23" spans="19:35" x14ac:dyDescent="0.3">
      <c r="Z23" s="190"/>
      <c r="AA23" s="190"/>
      <c r="AB23" s="190"/>
      <c r="AC23" s="190"/>
      <c r="AD23" s="190"/>
      <c r="AE23" s="190"/>
      <c r="AF23" s="190"/>
      <c r="AG23" s="190"/>
      <c r="AH23" s="190"/>
      <c r="AI23" s="190"/>
    </row>
    <row r="24" spans="19:35" x14ac:dyDescent="0.3">
      <c r="Z24" s="190"/>
      <c r="AA24" s="190"/>
      <c r="AB24" s="190"/>
      <c r="AC24" s="190"/>
      <c r="AD24" s="190"/>
      <c r="AE24" s="190"/>
      <c r="AF24" s="190"/>
      <c r="AG24" s="190"/>
      <c r="AH24" s="190"/>
      <c r="AI24" s="190"/>
    </row>
  </sheetData>
  <mergeCells count="1">
    <mergeCell ref="J1:M1"/>
  </mergeCells>
  <hyperlinks>
    <hyperlink ref="J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3"/>
  <dimension ref="A1:AD26"/>
  <sheetViews>
    <sheetView showGridLines="0" topLeftCell="A4" zoomScale="120" zoomScaleNormal="120" workbookViewId="0"/>
  </sheetViews>
  <sheetFormatPr defaultRowHeight="14.4" x14ac:dyDescent="0.3"/>
  <cols>
    <col min="3" max="5" width="12.88671875" bestFit="1" customWidth="1"/>
    <col min="6" max="6" width="14" bestFit="1" customWidth="1"/>
    <col min="7" max="8" width="12.88671875" bestFit="1" customWidth="1"/>
    <col min="9" max="9" width="7.33203125" bestFit="1" customWidth="1"/>
    <col min="10" max="10" width="6.109375" bestFit="1" customWidth="1"/>
    <col min="11" max="11" width="7.33203125" bestFit="1" customWidth="1"/>
    <col min="12" max="12" width="6.109375" bestFit="1" customWidth="1"/>
    <col min="13" max="13" width="7.33203125" bestFit="1" customWidth="1"/>
    <col min="14" max="14" width="6.109375" bestFit="1" customWidth="1"/>
    <col min="15" max="15" width="7.33203125" bestFit="1" customWidth="1"/>
    <col min="16" max="16" width="6.109375" bestFit="1" customWidth="1"/>
    <col min="17" max="17" width="7.33203125" bestFit="1" customWidth="1"/>
    <col min="18" max="18" width="6.109375" bestFit="1" customWidth="1"/>
    <col min="19" max="19" width="7.33203125" bestFit="1" customWidth="1"/>
    <col min="20" max="20" width="6.109375" bestFit="1" customWidth="1"/>
    <col min="21" max="21" width="7.33203125" bestFit="1" customWidth="1"/>
  </cols>
  <sheetData>
    <row r="1" spans="1:30" x14ac:dyDescent="0.3">
      <c r="A1" s="5" t="s">
        <v>1</v>
      </c>
      <c r="B1" s="5" t="s">
        <v>412</v>
      </c>
      <c r="C1" s="250"/>
      <c r="D1" s="250"/>
      <c r="E1" s="250"/>
      <c r="F1" s="250"/>
      <c r="G1" s="250"/>
      <c r="H1" s="250"/>
      <c r="I1" s="298"/>
      <c r="J1" s="476" t="s">
        <v>3</v>
      </c>
      <c r="K1" s="477"/>
      <c r="L1" s="477"/>
      <c r="M1" s="477"/>
    </row>
    <row r="2" spans="1:30" x14ac:dyDescent="0.3">
      <c r="A2" s="5" t="s">
        <v>4</v>
      </c>
      <c r="B2" s="5" t="s">
        <v>430</v>
      </c>
      <c r="C2" s="250"/>
      <c r="D2" s="250"/>
      <c r="E2" s="250"/>
      <c r="F2" s="250"/>
      <c r="G2" s="250"/>
      <c r="H2" s="250"/>
      <c r="I2" s="250"/>
      <c r="J2" s="250"/>
    </row>
    <row r="3" spans="1:30" x14ac:dyDescent="0.3">
      <c r="A3" s="6" t="s">
        <v>5</v>
      </c>
      <c r="B3" s="6" t="s">
        <v>6</v>
      </c>
      <c r="C3" s="250"/>
      <c r="D3" s="250"/>
      <c r="E3" s="250"/>
      <c r="F3" s="250"/>
      <c r="G3" s="250"/>
      <c r="H3" s="250"/>
      <c r="I3" s="250"/>
      <c r="J3" s="250"/>
      <c r="K3" s="258"/>
      <c r="L3" s="258"/>
      <c r="M3" s="258"/>
    </row>
    <row r="4" spans="1:30" x14ac:dyDescent="0.3">
      <c r="A4" s="6" t="s">
        <v>7</v>
      </c>
      <c r="B4" s="6" t="s">
        <v>8</v>
      </c>
      <c r="C4" s="250"/>
      <c r="D4" s="250"/>
      <c r="E4" s="250"/>
      <c r="F4" s="250"/>
      <c r="G4" s="250"/>
      <c r="H4" s="250"/>
      <c r="I4" s="250"/>
      <c r="J4" s="250"/>
      <c r="K4" s="260"/>
      <c r="L4" s="260"/>
      <c r="M4" s="260"/>
    </row>
    <row r="5" spans="1:30" x14ac:dyDescent="0.3">
      <c r="A5" s="7" t="s">
        <v>9</v>
      </c>
      <c r="B5" s="193" t="s">
        <v>389</v>
      </c>
      <c r="C5" s="250"/>
      <c r="D5" s="250"/>
      <c r="E5" s="250"/>
      <c r="F5" s="250"/>
      <c r="G5" s="250"/>
      <c r="H5" s="250"/>
      <c r="I5" s="250"/>
      <c r="J5" s="250"/>
      <c r="K5" s="261"/>
      <c r="L5" s="261"/>
      <c r="M5" s="261"/>
    </row>
    <row r="6" spans="1:30" x14ac:dyDescent="0.3">
      <c r="A6" s="7" t="s">
        <v>10</v>
      </c>
      <c r="B6" s="403" t="s">
        <v>429</v>
      </c>
      <c r="C6" s="250"/>
      <c r="D6" s="250"/>
      <c r="E6" s="250"/>
      <c r="F6" s="250"/>
      <c r="G6" s="250"/>
      <c r="H6" s="250"/>
      <c r="I6" s="257"/>
      <c r="J6" s="250"/>
    </row>
    <row r="7" spans="1:30" x14ac:dyDescent="0.3">
      <c r="C7" s="262"/>
      <c r="D7" s="262"/>
      <c r="E7" s="262"/>
      <c r="F7" s="262"/>
      <c r="G7" s="262"/>
      <c r="H7" s="262"/>
      <c r="I7" s="262"/>
      <c r="J7" s="262"/>
      <c r="K7" s="262"/>
      <c r="L7" s="262"/>
      <c r="M7" s="262"/>
      <c r="N7" s="263"/>
      <c r="O7" s="263"/>
    </row>
    <row r="8" spans="1:30" x14ac:dyDescent="0.3">
      <c r="C8" s="262"/>
      <c r="D8" s="262"/>
      <c r="E8" s="262"/>
      <c r="F8" s="262"/>
      <c r="G8" s="262"/>
      <c r="H8" s="262"/>
      <c r="I8" s="262"/>
      <c r="J8" s="262"/>
      <c r="K8" s="262"/>
      <c r="L8" s="262"/>
      <c r="M8" s="262"/>
    </row>
    <row r="9" spans="1:30" x14ac:dyDescent="0.3">
      <c r="C9" s="262"/>
      <c r="D9" s="262"/>
      <c r="E9" s="262"/>
      <c r="F9" s="262"/>
      <c r="G9" s="262"/>
      <c r="H9" s="262"/>
      <c r="I9" s="262"/>
      <c r="J9" s="262"/>
      <c r="K9" s="262"/>
      <c r="L9" s="262"/>
      <c r="M9" s="262"/>
      <c r="N9" s="264"/>
      <c r="O9" s="190"/>
      <c r="P9" s="190"/>
      <c r="Q9" s="190"/>
      <c r="R9" s="190"/>
      <c r="S9" s="190"/>
      <c r="T9" s="190"/>
      <c r="U9" s="190"/>
      <c r="V9" s="190"/>
      <c r="W9" s="190"/>
      <c r="X9" s="190"/>
      <c r="Y9" s="190"/>
      <c r="Z9" s="190"/>
      <c r="AA9" s="190"/>
      <c r="AB9" s="190"/>
      <c r="AC9" s="190"/>
      <c r="AD9" s="190"/>
    </row>
    <row r="10" spans="1:30" x14ac:dyDescent="0.3">
      <c r="C10" s="262"/>
      <c r="D10" s="262"/>
      <c r="E10" s="262"/>
      <c r="F10" s="262"/>
      <c r="G10" s="262"/>
      <c r="H10" s="1"/>
      <c r="I10" s="18" t="s">
        <v>74</v>
      </c>
      <c r="J10" s="18" t="s">
        <v>30</v>
      </c>
      <c r="K10" s="18" t="s">
        <v>75</v>
      </c>
      <c r="L10" s="18" t="s">
        <v>31</v>
      </c>
      <c r="M10" s="18" t="s">
        <v>76</v>
      </c>
      <c r="N10" s="18" t="s">
        <v>32</v>
      </c>
      <c r="O10" s="18" t="s">
        <v>38</v>
      </c>
      <c r="P10" s="18" t="s">
        <v>33</v>
      </c>
      <c r="Q10" s="18" t="s">
        <v>161</v>
      </c>
      <c r="R10" s="18" t="s">
        <v>190</v>
      </c>
      <c r="S10" s="18" t="s">
        <v>255</v>
      </c>
      <c r="T10" s="18" t="s">
        <v>281</v>
      </c>
      <c r="U10" s="18" t="s">
        <v>335</v>
      </c>
      <c r="V10" s="190"/>
      <c r="W10" s="190"/>
      <c r="X10" s="190"/>
      <c r="Y10" s="190"/>
    </row>
    <row r="11" spans="1:30" x14ac:dyDescent="0.3">
      <c r="H11" s="1"/>
      <c r="I11" s="18" t="s">
        <v>259</v>
      </c>
      <c r="J11" s="18" t="s">
        <v>34</v>
      </c>
      <c r="K11" s="18" t="s">
        <v>257</v>
      </c>
      <c r="L11" s="18" t="s">
        <v>35</v>
      </c>
      <c r="M11" s="18" t="s">
        <v>260</v>
      </c>
      <c r="N11" s="18" t="s">
        <v>36</v>
      </c>
      <c r="O11" s="18" t="s">
        <v>163</v>
      </c>
      <c r="P11" s="18" t="s">
        <v>37</v>
      </c>
      <c r="Q11" s="18" t="s">
        <v>261</v>
      </c>
      <c r="R11" s="18" t="s">
        <v>191</v>
      </c>
      <c r="S11" s="18" t="s">
        <v>256</v>
      </c>
      <c r="T11" s="18" t="s">
        <v>282</v>
      </c>
      <c r="U11" s="18" t="s">
        <v>367</v>
      </c>
      <c r="V11" s="190"/>
      <c r="W11" s="190"/>
      <c r="X11" s="190"/>
      <c r="Y11" s="190"/>
    </row>
    <row r="12" spans="1:30" x14ac:dyDescent="0.3">
      <c r="B12" s="259"/>
      <c r="C12" s="265"/>
      <c r="D12" s="265"/>
      <c r="E12" s="265"/>
      <c r="F12" s="265"/>
      <c r="G12" s="255" t="s">
        <v>142</v>
      </c>
      <c r="H12" s="255" t="s">
        <v>140</v>
      </c>
      <c r="I12" s="41">
        <v>1</v>
      </c>
      <c r="J12" s="41">
        <v>1.1072</v>
      </c>
      <c r="K12" s="41">
        <v>1.1778</v>
      </c>
      <c r="L12" s="41">
        <v>1.1629</v>
      </c>
      <c r="M12" s="41">
        <v>1.0952999999999999</v>
      </c>
      <c r="N12" s="41">
        <v>1.0063</v>
      </c>
      <c r="O12" s="41">
        <v>1.2611000000000001</v>
      </c>
      <c r="P12" s="41">
        <v>1.2468999999999999</v>
      </c>
      <c r="Q12" s="41">
        <v>1.2790999999999999</v>
      </c>
      <c r="R12" s="41">
        <v>1.4100999999999999</v>
      </c>
      <c r="S12" s="41">
        <v>1.5670999999999999</v>
      </c>
      <c r="T12" s="41">
        <v>1.497061551756756</v>
      </c>
      <c r="U12" s="41">
        <v>1.1532451704443978</v>
      </c>
      <c r="V12" s="190"/>
      <c r="W12" s="190"/>
      <c r="X12" s="190"/>
      <c r="Y12" s="190"/>
    </row>
    <row r="13" spans="1:30" x14ac:dyDescent="0.3">
      <c r="C13" s="265"/>
      <c r="D13" s="265"/>
      <c r="E13" s="265"/>
      <c r="F13" s="265"/>
      <c r="G13" s="255" t="s">
        <v>158</v>
      </c>
      <c r="H13" s="255" t="s">
        <v>141</v>
      </c>
      <c r="I13" s="41">
        <v>1</v>
      </c>
      <c r="J13" s="41">
        <v>1.0904</v>
      </c>
      <c r="K13" s="41">
        <v>0.92290000000000005</v>
      </c>
      <c r="L13" s="41">
        <v>0.85550000000000004</v>
      </c>
      <c r="M13" s="41">
        <v>0.90980000000000005</v>
      </c>
      <c r="N13" s="41">
        <v>0.9234</v>
      </c>
      <c r="O13" s="41">
        <v>0.92879999999999996</v>
      </c>
      <c r="P13" s="41">
        <v>1.0196000000000001</v>
      </c>
      <c r="Q13" s="41">
        <v>1.0075000000000001</v>
      </c>
      <c r="R13" s="41">
        <v>1.08</v>
      </c>
      <c r="S13" s="41">
        <v>1.0496000000000001</v>
      </c>
      <c r="T13" s="41">
        <v>1.0624059969995479</v>
      </c>
      <c r="U13" s="41">
        <v>0.74881728960830829</v>
      </c>
      <c r="V13" s="190"/>
      <c r="W13" s="190"/>
      <c r="X13" s="190"/>
      <c r="Y13" s="190"/>
    </row>
    <row r="14" spans="1:30" x14ac:dyDescent="0.3">
      <c r="C14" s="265"/>
      <c r="D14" s="265"/>
      <c r="E14" s="265"/>
      <c r="F14" s="265"/>
      <c r="G14" s="265"/>
      <c r="H14" s="265"/>
      <c r="I14" s="265"/>
      <c r="J14" s="265"/>
      <c r="K14" s="265"/>
      <c r="L14" s="265"/>
      <c r="M14" s="265"/>
      <c r="N14" s="190"/>
      <c r="O14" s="190"/>
      <c r="P14" s="190"/>
      <c r="Q14" s="190"/>
      <c r="R14" s="190"/>
      <c r="S14" s="190"/>
      <c r="T14" s="200"/>
      <c r="U14" s="200"/>
      <c r="V14" s="190"/>
      <c r="W14" s="190"/>
      <c r="X14" s="190"/>
      <c r="Y14" s="190"/>
      <c r="Z14" s="190"/>
      <c r="AA14" s="190"/>
      <c r="AB14" s="190"/>
      <c r="AC14" s="190"/>
      <c r="AD14" s="190"/>
    </row>
    <row r="15" spans="1:30" x14ac:dyDescent="0.3">
      <c r="C15" s="265"/>
      <c r="D15" s="265"/>
      <c r="E15" s="265"/>
      <c r="F15" s="265"/>
      <c r="G15" s="265"/>
      <c r="H15" s="265"/>
      <c r="I15" s="265"/>
      <c r="J15" s="265"/>
      <c r="K15" s="265"/>
      <c r="L15" s="265"/>
      <c r="M15" s="265"/>
      <c r="N15" s="265"/>
      <c r="O15" s="265"/>
      <c r="P15" s="265"/>
      <c r="Q15" s="265"/>
      <c r="R15" s="265"/>
      <c r="S15" s="265"/>
      <c r="T15" s="200"/>
      <c r="U15" s="200"/>
      <c r="V15" s="190"/>
      <c r="W15" s="190"/>
      <c r="X15" s="190"/>
      <c r="Y15" s="190"/>
      <c r="Z15" s="190"/>
      <c r="AA15" s="190"/>
      <c r="AB15" s="190"/>
      <c r="AC15" s="190"/>
      <c r="AD15" s="190"/>
    </row>
    <row r="16" spans="1:30" x14ac:dyDescent="0.3">
      <c r="C16" s="265"/>
      <c r="D16" s="265"/>
      <c r="E16" s="265"/>
      <c r="F16" s="265"/>
      <c r="G16" s="265"/>
      <c r="H16" s="265"/>
      <c r="I16" s="265"/>
      <c r="J16" s="265"/>
      <c r="K16" s="265"/>
      <c r="L16" s="265"/>
      <c r="M16" s="265"/>
      <c r="N16" s="265"/>
      <c r="O16" s="265"/>
      <c r="P16" s="265"/>
      <c r="Q16" s="265"/>
      <c r="R16" s="265"/>
      <c r="S16" s="265"/>
      <c r="T16" s="265"/>
      <c r="U16" s="265"/>
      <c r="V16" s="190"/>
      <c r="W16" s="190"/>
      <c r="X16" s="190"/>
      <c r="Y16" s="190"/>
      <c r="Z16" s="190"/>
      <c r="AA16" s="190"/>
      <c r="AB16" s="190"/>
      <c r="AC16" s="190"/>
      <c r="AD16" s="190"/>
    </row>
    <row r="17" spans="3:30" x14ac:dyDescent="0.3">
      <c r="C17" s="265"/>
      <c r="D17" s="265"/>
      <c r="E17" s="265"/>
      <c r="F17" s="265"/>
      <c r="G17" s="265"/>
      <c r="H17" s="265"/>
      <c r="I17" s="267"/>
      <c r="J17" s="267"/>
      <c r="K17" s="267"/>
      <c r="L17" s="267"/>
      <c r="M17" s="267"/>
      <c r="N17" s="267"/>
      <c r="O17" s="267"/>
      <c r="P17" s="267"/>
      <c r="Q17" s="267"/>
      <c r="R17" s="267"/>
      <c r="S17" s="267"/>
      <c r="T17" s="267"/>
      <c r="U17" s="267"/>
      <c r="V17" s="190"/>
      <c r="W17" s="190"/>
      <c r="X17" s="190"/>
      <c r="Y17" s="190"/>
      <c r="Z17" s="190"/>
      <c r="AA17" s="190"/>
      <c r="AB17" s="190"/>
      <c r="AC17" s="190"/>
      <c r="AD17" s="190"/>
    </row>
    <row r="18" spans="3:30" x14ac:dyDescent="0.3">
      <c r="C18" s="266"/>
      <c r="D18" s="266"/>
      <c r="E18" s="266"/>
      <c r="F18" s="266"/>
      <c r="G18" s="266"/>
      <c r="H18" s="266"/>
      <c r="V18" s="190"/>
      <c r="W18" s="190"/>
      <c r="X18" s="190"/>
      <c r="Y18" s="190"/>
      <c r="Z18" s="190"/>
      <c r="AA18" s="190"/>
      <c r="AB18" s="190"/>
      <c r="AC18" s="190"/>
      <c r="AD18" s="190"/>
    </row>
    <row r="19" spans="3:30" x14ac:dyDescent="0.3">
      <c r="C19" s="267"/>
      <c r="D19" s="267"/>
      <c r="E19" s="267"/>
      <c r="F19" s="267"/>
      <c r="G19" s="267"/>
      <c r="H19" s="267"/>
      <c r="V19" s="190"/>
      <c r="W19" s="190"/>
      <c r="X19" s="190"/>
      <c r="Y19" s="190"/>
      <c r="Z19" s="190"/>
      <c r="AA19" s="190"/>
      <c r="AB19" s="190"/>
      <c r="AC19" s="190"/>
      <c r="AD19" s="190"/>
    </row>
    <row r="20" spans="3:30" x14ac:dyDescent="0.3">
      <c r="V20" s="190"/>
      <c r="W20" s="190"/>
      <c r="X20" s="190"/>
      <c r="Y20" s="190"/>
      <c r="Z20" s="190"/>
      <c r="AA20" s="190"/>
      <c r="AB20" s="190"/>
      <c r="AC20" s="190"/>
      <c r="AD20" s="190"/>
    </row>
    <row r="21" spans="3:30" x14ac:dyDescent="0.3">
      <c r="V21" s="190"/>
      <c r="W21" s="190"/>
      <c r="X21" s="190"/>
      <c r="Y21" s="190"/>
      <c r="Z21" s="190"/>
      <c r="AA21" s="190"/>
      <c r="AB21" s="190"/>
      <c r="AC21" s="190"/>
      <c r="AD21" s="190"/>
    </row>
    <row r="22" spans="3:30" x14ac:dyDescent="0.3">
      <c r="N22" s="190"/>
      <c r="O22" s="190"/>
      <c r="P22" s="190"/>
      <c r="Q22" s="190"/>
      <c r="R22" s="190"/>
      <c r="S22" s="190"/>
      <c r="T22" s="190"/>
      <c r="U22" s="190"/>
      <c r="V22" s="190"/>
      <c r="W22" s="190"/>
      <c r="X22" s="190"/>
      <c r="Y22" s="190"/>
      <c r="Z22" s="190"/>
      <c r="AA22" s="190"/>
      <c r="AB22" s="190"/>
      <c r="AC22" s="190"/>
      <c r="AD22" s="190"/>
    </row>
    <row r="23" spans="3:30" x14ac:dyDescent="0.3">
      <c r="N23" s="190"/>
      <c r="O23" s="190"/>
      <c r="P23" s="190"/>
      <c r="Q23" s="190"/>
      <c r="R23" s="190"/>
      <c r="S23" s="190"/>
      <c r="T23" s="190"/>
      <c r="U23" s="190"/>
      <c r="V23" s="190"/>
      <c r="W23" s="190"/>
      <c r="X23" s="190"/>
      <c r="Y23" s="190"/>
      <c r="Z23" s="190"/>
      <c r="AA23" s="190"/>
      <c r="AB23" s="190"/>
      <c r="AC23" s="190"/>
      <c r="AD23" s="190"/>
    </row>
    <row r="24" spans="3:30" x14ac:dyDescent="0.3">
      <c r="N24" s="190"/>
      <c r="O24" s="190"/>
      <c r="P24" s="190"/>
      <c r="Q24" s="190"/>
      <c r="R24" s="190"/>
      <c r="S24" s="190"/>
      <c r="T24" s="190"/>
      <c r="U24" s="190"/>
      <c r="V24" s="190"/>
      <c r="W24" s="190"/>
      <c r="X24" s="190"/>
      <c r="Y24" s="190"/>
      <c r="Z24" s="190"/>
      <c r="AA24" s="190"/>
      <c r="AB24" s="190"/>
      <c r="AC24" s="190"/>
      <c r="AD24" s="190"/>
    </row>
    <row r="25" spans="3:30" x14ac:dyDescent="0.3">
      <c r="N25" s="190"/>
      <c r="O25" s="190"/>
      <c r="P25" s="190"/>
      <c r="Q25" s="190"/>
      <c r="R25" s="190"/>
      <c r="S25" s="190"/>
      <c r="T25" s="190"/>
      <c r="U25" s="190"/>
      <c r="V25" s="190"/>
      <c r="W25" s="190"/>
      <c r="X25" s="190"/>
      <c r="Y25" s="190"/>
      <c r="Z25" s="190"/>
      <c r="AA25" s="190"/>
      <c r="AB25" s="190"/>
      <c r="AC25" s="190"/>
      <c r="AD25" s="190"/>
    </row>
    <row r="26" spans="3:30" x14ac:dyDescent="0.3">
      <c r="N26" s="190"/>
      <c r="O26" s="190"/>
      <c r="P26" s="190"/>
      <c r="Q26" s="190"/>
      <c r="R26" s="190"/>
      <c r="S26" s="190"/>
      <c r="T26" s="190"/>
      <c r="U26" s="190"/>
      <c r="V26" s="190"/>
      <c r="W26" s="190"/>
      <c r="X26" s="190"/>
      <c r="Y26" s="190"/>
      <c r="Z26" s="190"/>
      <c r="AA26" s="190"/>
      <c r="AB26" s="190"/>
      <c r="AC26" s="190"/>
      <c r="AD26" s="190"/>
    </row>
  </sheetData>
  <mergeCells count="1">
    <mergeCell ref="J1:M1"/>
  </mergeCells>
  <hyperlinks>
    <hyperlink ref="J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4"/>
  <dimension ref="A1:U24"/>
  <sheetViews>
    <sheetView zoomScale="120" zoomScaleNormal="120" workbookViewId="0"/>
  </sheetViews>
  <sheetFormatPr defaultColWidth="9.109375" defaultRowHeight="14.4" x14ac:dyDescent="0.3"/>
  <cols>
    <col min="1" max="2" width="9.109375" style="336"/>
    <col min="3" max="5" width="12.77734375" style="336" bestFit="1" customWidth="1"/>
    <col min="6" max="6" width="14" style="336" bestFit="1" customWidth="1"/>
    <col min="7" max="7" width="30.44140625" style="336" bestFit="1" customWidth="1"/>
    <col min="8" max="8" width="29.44140625" style="336" bestFit="1" customWidth="1"/>
    <col min="9" max="13" width="10.77734375" style="336" bestFit="1" customWidth="1"/>
    <col min="14" max="17" width="12.77734375" style="336" bestFit="1" customWidth="1"/>
    <col min="18" max="18" width="11" style="336" customWidth="1"/>
    <col min="19" max="19" width="7.44140625" style="336" bestFit="1" customWidth="1"/>
    <col min="20" max="20" width="6.109375" style="336" bestFit="1" customWidth="1"/>
    <col min="21" max="21" width="7.44140625" style="336" bestFit="1" customWidth="1"/>
    <col min="22" max="16384" width="9.109375" style="336"/>
  </cols>
  <sheetData>
    <row r="1" spans="1:21" x14ac:dyDescent="0.3">
      <c r="A1" s="5" t="s">
        <v>1</v>
      </c>
      <c r="B1" s="5" t="s">
        <v>390</v>
      </c>
      <c r="I1" s="299" t="s">
        <v>3</v>
      </c>
    </row>
    <row r="2" spans="1:21" x14ac:dyDescent="0.3">
      <c r="A2" s="5" t="s">
        <v>4</v>
      </c>
      <c r="B2" s="5" t="s">
        <v>448</v>
      </c>
    </row>
    <row r="3" spans="1:21" x14ac:dyDescent="0.3">
      <c r="A3" s="6" t="s">
        <v>5</v>
      </c>
      <c r="B3" s="6" t="s">
        <v>6</v>
      </c>
      <c r="K3" s="337"/>
      <c r="L3" s="337"/>
      <c r="M3" s="337"/>
    </row>
    <row r="4" spans="1:21" x14ac:dyDescent="0.3">
      <c r="A4" s="6" t="s">
        <v>7</v>
      </c>
      <c r="B4" s="6" t="s">
        <v>8</v>
      </c>
      <c r="K4" s="260"/>
      <c r="L4" s="260"/>
      <c r="M4" s="260"/>
    </row>
    <row r="5" spans="1:21" x14ac:dyDescent="0.3">
      <c r="A5" s="7" t="s">
        <v>9</v>
      </c>
      <c r="B5" s="339" t="s">
        <v>391</v>
      </c>
      <c r="K5" s="261"/>
      <c r="L5" s="261"/>
      <c r="M5" s="261"/>
    </row>
    <row r="6" spans="1:21" x14ac:dyDescent="0.3">
      <c r="A6" s="7" t="s">
        <v>10</v>
      </c>
      <c r="B6" s="340" t="s">
        <v>414</v>
      </c>
      <c r="I6" s="341"/>
    </row>
    <row r="7" spans="1:21" x14ac:dyDescent="0.3">
      <c r="C7" s="337"/>
      <c r="D7" s="337"/>
      <c r="E7" s="337"/>
      <c r="F7" s="337"/>
      <c r="G7" s="337"/>
      <c r="H7" s="337"/>
      <c r="I7" s="337"/>
      <c r="J7" s="337"/>
      <c r="K7" s="337"/>
      <c r="L7" s="337"/>
      <c r="M7" s="337"/>
      <c r="N7" s="342"/>
      <c r="O7" s="342"/>
    </row>
    <row r="8" spans="1:21" x14ac:dyDescent="0.3">
      <c r="C8" s="337"/>
      <c r="D8" s="337"/>
      <c r="E8" s="337"/>
      <c r="F8" s="337"/>
      <c r="G8" s="337"/>
      <c r="H8" s="337"/>
      <c r="I8" s="337"/>
      <c r="J8" s="337"/>
      <c r="K8" s="337"/>
      <c r="L8" s="337"/>
      <c r="M8" s="337"/>
    </row>
    <row r="9" spans="1:21" x14ac:dyDescent="0.3">
      <c r="C9" s="337"/>
      <c r="D9" s="337"/>
      <c r="E9" s="337"/>
      <c r="F9" s="337"/>
      <c r="G9" s="337"/>
      <c r="H9" s="337"/>
      <c r="I9" s="337"/>
      <c r="J9" s="337"/>
      <c r="K9" s="337"/>
      <c r="L9" s="337"/>
      <c r="M9" s="337"/>
      <c r="N9" s="342"/>
    </row>
    <row r="10" spans="1:21" x14ac:dyDescent="0.3">
      <c r="C10" s="337"/>
      <c r="D10" s="337"/>
      <c r="E10" s="337"/>
      <c r="F10" s="337"/>
      <c r="G10" s="337"/>
      <c r="H10" s="343"/>
      <c r="I10" s="344" t="s">
        <v>74</v>
      </c>
      <c r="J10" s="344"/>
      <c r="K10" s="344" t="s">
        <v>75</v>
      </c>
      <c r="L10" s="344"/>
      <c r="M10" s="344" t="s">
        <v>76</v>
      </c>
      <c r="N10" s="344"/>
      <c r="O10" s="344" t="s">
        <v>38</v>
      </c>
      <c r="P10" s="344"/>
      <c r="Q10" s="344" t="s">
        <v>161</v>
      </c>
      <c r="R10" s="344"/>
      <c r="S10" s="344" t="s">
        <v>255</v>
      </c>
      <c r="T10" s="344"/>
      <c r="U10" s="344" t="s">
        <v>335</v>
      </c>
    </row>
    <row r="11" spans="1:21" x14ac:dyDescent="0.3">
      <c r="H11" s="343"/>
      <c r="I11" s="344" t="s">
        <v>77</v>
      </c>
      <c r="J11" s="344"/>
      <c r="K11" s="344" t="s">
        <v>257</v>
      </c>
      <c r="L11" s="344"/>
      <c r="M11" s="344" t="s">
        <v>79</v>
      </c>
      <c r="N11" s="344"/>
      <c r="O11" s="344" t="s">
        <v>163</v>
      </c>
      <c r="P11" s="344"/>
      <c r="Q11" s="344" t="s">
        <v>164</v>
      </c>
      <c r="R11" s="344"/>
      <c r="S11" s="344" t="s">
        <v>256</v>
      </c>
      <c r="T11" s="344"/>
      <c r="U11" s="344" t="s">
        <v>336</v>
      </c>
    </row>
    <row r="12" spans="1:21" x14ac:dyDescent="0.3">
      <c r="B12" s="259"/>
      <c r="C12" s="345"/>
      <c r="D12" s="345"/>
      <c r="E12" s="345"/>
      <c r="F12" s="345"/>
      <c r="G12" s="346" t="s">
        <v>167</v>
      </c>
      <c r="H12" s="346" t="s">
        <v>168</v>
      </c>
      <c r="I12" s="346">
        <v>3.83</v>
      </c>
      <c r="J12" s="346">
        <v>3.57</v>
      </c>
      <c r="K12" s="346">
        <v>4.1900000000000004</v>
      </c>
      <c r="L12" s="346">
        <v>3.73</v>
      </c>
      <c r="M12" s="346">
        <v>3.61</v>
      </c>
      <c r="N12" s="346">
        <v>2.91</v>
      </c>
      <c r="O12" s="346">
        <v>2.71</v>
      </c>
      <c r="P12" s="346">
        <v>5.86</v>
      </c>
      <c r="Q12" s="346">
        <v>5.18</v>
      </c>
      <c r="R12" s="346">
        <v>4.78</v>
      </c>
      <c r="S12" s="346">
        <v>4.43</v>
      </c>
      <c r="T12" s="346">
        <v>4.42</v>
      </c>
      <c r="U12" s="346">
        <v>4.84</v>
      </c>
    </row>
    <row r="13" spans="1:21" x14ac:dyDescent="0.3">
      <c r="C13" s="345"/>
      <c r="D13" s="345"/>
      <c r="E13" s="345"/>
      <c r="F13" s="345"/>
      <c r="G13" s="346" t="s">
        <v>181</v>
      </c>
      <c r="H13" s="346" t="s">
        <v>169</v>
      </c>
      <c r="I13" s="347">
        <v>0.3543</v>
      </c>
      <c r="J13" s="347">
        <v>0.34610000000000002</v>
      </c>
      <c r="K13" s="347">
        <v>0.35649999999999998</v>
      </c>
      <c r="L13" s="347">
        <v>0.40920000000000001</v>
      </c>
      <c r="M13" s="347">
        <v>0.42699999999999999</v>
      </c>
      <c r="N13" s="347">
        <v>0.49880000000000002</v>
      </c>
      <c r="O13" s="347">
        <v>0.49909999999999999</v>
      </c>
      <c r="P13" s="347">
        <v>0.55700000000000005</v>
      </c>
      <c r="Q13" s="347">
        <v>0.6351</v>
      </c>
      <c r="R13" s="347">
        <v>0.61939999999999995</v>
      </c>
      <c r="S13" s="347">
        <v>0.65939999999999999</v>
      </c>
      <c r="T13" s="347">
        <v>0.63300000000000001</v>
      </c>
      <c r="U13" s="347">
        <v>0.65600000000000003</v>
      </c>
    </row>
    <row r="14" spans="1:21" x14ac:dyDescent="0.3">
      <c r="C14" s="345"/>
      <c r="D14" s="345"/>
      <c r="E14" s="345"/>
      <c r="F14" s="345"/>
      <c r="G14" s="346" t="s">
        <v>182</v>
      </c>
      <c r="H14" s="346" t="s">
        <v>170</v>
      </c>
      <c r="I14" s="347">
        <v>1.7790999999999999</v>
      </c>
      <c r="J14" s="347">
        <v>1.7467999999999999</v>
      </c>
      <c r="K14" s="347">
        <v>1.7845</v>
      </c>
      <c r="L14" s="347">
        <v>1.8019000000000001</v>
      </c>
      <c r="M14" s="347">
        <v>1.7524999999999999</v>
      </c>
      <c r="N14" s="347">
        <v>1.5741000000000001</v>
      </c>
      <c r="O14" s="347">
        <v>1.2765</v>
      </c>
      <c r="P14" s="347">
        <v>1.4634</v>
      </c>
      <c r="Q14" s="347">
        <v>1.492</v>
      </c>
      <c r="R14" s="347">
        <v>1.5811999999999999</v>
      </c>
      <c r="S14" s="347">
        <v>1.6803999999999999</v>
      </c>
      <c r="T14" s="347">
        <v>1.4916</v>
      </c>
      <c r="U14" s="347">
        <v>1.5871999999999999</v>
      </c>
    </row>
    <row r="15" spans="1:21" x14ac:dyDescent="0.3">
      <c r="C15" s="345"/>
      <c r="D15" s="345"/>
      <c r="E15" s="345"/>
      <c r="F15" s="345"/>
      <c r="G15" s="346" t="s">
        <v>183</v>
      </c>
      <c r="H15" s="346" t="s">
        <v>171</v>
      </c>
      <c r="I15" s="347">
        <v>0.19539999999999999</v>
      </c>
      <c r="J15" s="347">
        <v>0.182</v>
      </c>
      <c r="K15" s="347">
        <v>0.158</v>
      </c>
      <c r="L15" s="347">
        <v>0.14319999999999999</v>
      </c>
      <c r="M15" s="347">
        <v>0.1552</v>
      </c>
      <c r="N15" s="347">
        <v>0.16769999999999999</v>
      </c>
      <c r="O15" s="347">
        <v>0.18890000000000001</v>
      </c>
      <c r="P15" s="347">
        <v>0.16059999999999999</v>
      </c>
      <c r="Q15" s="347">
        <v>0.1363</v>
      </c>
      <c r="R15" s="347">
        <v>0.1148</v>
      </c>
      <c r="S15" s="347">
        <v>0.1012</v>
      </c>
      <c r="T15" s="347">
        <v>0.1082</v>
      </c>
      <c r="U15" s="347">
        <v>0.1235</v>
      </c>
    </row>
    <row r="16" spans="1:21" x14ac:dyDescent="0.3">
      <c r="C16" s="345"/>
      <c r="D16" s="345"/>
      <c r="E16" s="345"/>
      <c r="F16" s="345"/>
      <c r="G16" s="346" t="s">
        <v>181</v>
      </c>
      <c r="H16" s="346" t="s">
        <v>362</v>
      </c>
      <c r="I16" s="345"/>
      <c r="J16" s="345"/>
      <c r="K16" s="345"/>
      <c r="L16" s="345"/>
      <c r="M16" s="345"/>
      <c r="N16" s="345"/>
      <c r="O16" s="345"/>
      <c r="P16" s="345"/>
      <c r="Q16" s="347"/>
      <c r="R16" s="347"/>
      <c r="S16" s="347"/>
      <c r="T16" s="347">
        <v>0.67359999999999998</v>
      </c>
      <c r="U16" s="347">
        <v>0.81320000000000003</v>
      </c>
    </row>
    <row r="17" spans="3:21" x14ac:dyDescent="0.3">
      <c r="C17" s="345"/>
      <c r="D17" s="345"/>
      <c r="E17" s="345"/>
      <c r="F17" s="345"/>
      <c r="G17" s="346" t="s">
        <v>182</v>
      </c>
      <c r="H17" s="346" t="s">
        <v>361</v>
      </c>
      <c r="O17" s="347"/>
      <c r="P17" s="347"/>
      <c r="Q17" s="347"/>
      <c r="R17" s="347"/>
      <c r="S17" s="347"/>
      <c r="T17" s="347">
        <v>1.4582999999999999</v>
      </c>
      <c r="U17" s="347">
        <v>2.2141000000000002</v>
      </c>
    </row>
    <row r="18" spans="3:21" x14ac:dyDescent="0.3">
      <c r="C18" s="348"/>
      <c r="D18" s="348"/>
      <c r="E18" s="348"/>
      <c r="F18" s="348"/>
      <c r="G18" s="348"/>
      <c r="H18" s="345"/>
    </row>
    <row r="19" spans="3:21" x14ac:dyDescent="0.3">
      <c r="C19" s="349"/>
      <c r="D19" s="349"/>
      <c r="E19" s="349"/>
      <c r="F19" s="349"/>
      <c r="G19" s="349"/>
      <c r="H19" s="345"/>
      <c r="I19" s="464"/>
      <c r="J19" s="464"/>
      <c r="K19" s="464"/>
      <c r="L19" s="464"/>
      <c r="M19" s="464"/>
      <c r="N19" s="464"/>
      <c r="O19" s="464"/>
      <c r="P19" s="464"/>
      <c r="Q19" s="464"/>
      <c r="R19" s="464"/>
      <c r="S19" s="464"/>
      <c r="T19" s="464"/>
      <c r="U19" s="464"/>
    </row>
    <row r="20" spans="3:21" x14ac:dyDescent="0.3">
      <c r="H20" s="345"/>
      <c r="I20" s="463"/>
      <c r="J20" s="463"/>
      <c r="K20" s="463"/>
      <c r="L20" s="463"/>
      <c r="M20" s="463"/>
      <c r="N20" s="463"/>
      <c r="O20" s="463"/>
      <c r="P20" s="463"/>
      <c r="Q20" s="463"/>
      <c r="R20" s="463"/>
      <c r="S20" s="463"/>
      <c r="T20" s="463"/>
      <c r="U20" s="463"/>
    </row>
    <row r="21" spans="3:21" x14ac:dyDescent="0.3">
      <c r="I21" s="463"/>
      <c r="J21" s="463"/>
      <c r="K21" s="463"/>
      <c r="L21" s="463"/>
      <c r="M21" s="463"/>
      <c r="N21" s="463"/>
      <c r="O21" s="463"/>
      <c r="P21" s="463"/>
      <c r="Q21" s="463"/>
      <c r="R21" s="463"/>
      <c r="S21" s="463"/>
      <c r="T21" s="463"/>
      <c r="U21" s="463"/>
    </row>
    <row r="22" spans="3:21" x14ac:dyDescent="0.3">
      <c r="I22" s="463"/>
      <c r="J22" s="463"/>
      <c r="K22" s="463"/>
      <c r="L22" s="463"/>
      <c r="M22" s="463"/>
      <c r="N22" s="463"/>
      <c r="O22" s="463"/>
      <c r="P22" s="463"/>
      <c r="Q22" s="463"/>
      <c r="R22" s="463"/>
      <c r="S22" s="463"/>
      <c r="T22" s="463"/>
      <c r="U22" s="463"/>
    </row>
    <row r="23" spans="3:21" x14ac:dyDescent="0.3">
      <c r="T23" s="463"/>
      <c r="U23" s="463"/>
    </row>
    <row r="24" spans="3:21" x14ac:dyDescent="0.3">
      <c r="T24" s="463"/>
      <c r="U24" s="463"/>
    </row>
  </sheetData>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5"/>
  <dimension ref="A1:U23"/>
  <sheetViews>
    <sheetView zoomScale="120" zoomScaleNormal="120" workbookViewId="0"/>
  </sheetViews>
  <sheetFormatPr defaultColWidth="9.109375" defaultRowHeight="14.4" x14ac:dyDescent="0.3"/>
  <cols>
    <col min="1" max="2" width="9.109375" style="336"/>
    <col min="3" max="5" width="12.77734375" style="336" bestFit="1" customWidth="1"/>
    <col min="6" max="6" width="14" style="336" bestFit="1" customWidth="1"/>
    <col min="7" max="7" width="30.44140625" style="336" bestFit="1" customWidth="1"/>
    <col min="8" max="8" width="29.44140625" style="336" bestFit="1" customWidth="1"/>
    <col min="9" max="18" width="8" style="336" customWidth="1"/>
    <col min="19" max="19" width="7.44140625" style="336" bestFit="1" customWidth="1"/>
    <col min="20" max="20" width="6.109375" style="336" bestFit="1" customWidth="1"/>
    <col min="21" max="21" width="7.44140625" style="336" bestFit="1" customWidth="1"/>
    <col min="22" max="16384" width="9.109375" style="336"/>
  </cols>
  <sheetData>
    <row r="1" spans="1:21" x14ac:dyDescent="0.3">
      <c r="A1" s="5" t="s">
        <v>1</v>
      </c>
      <c r="B1" s="5" t="s">
        <v>392</v>
      </c>
      <c r="I1" s="299" t="s">
        <v>3</v>
      </c>
    </row>
    <row r="2" spans="1:21" x14ac:dyDescent="0.3">
      <c r="A2" s="5" t="s">
        <v>4</v>
      </c>
      <c r="B2" s="5" t="s">
        <v>449</v>
      </c>
    </row>
    <row r="3" spans="1:21" x14ac:dyDescent="0.3">
      <c r="A3" s="6" t="s">
        <v>5</v>
      </c>
      <c r="B3" s="6" t="s">
        <v>6</v>
      </c>
      <c r="K3" s="337"/>
      <c r="L3" s="337"/>
      <c r="M3" s="337"/>
    </row>
    <row r="4" spans="1:21" x14ac:dyDescent="0.3">
      <c r="A4" s="6" t="s">
        <v>7</v>
      </c>
      <c r="B4" s="6" t="s">
        <v>8</v>
      </c>
      <c r="K4" s="260"/>
      <c r="L4" s="260"/>
      <c r="M4" s="260"/>
    </row>
    <row r="5" spans="1:21" x14ac:dyDescent="0.3">
      <c r="A5" s="7" t="s">
        <v>9</v>
      </c>
      <c r="B5" s="339" t="s">
        <v>391</v>
      </c>
      <c r="K5" s="261"/>
      <c r="L5" s="261"/>
      <c r="M5" s="261"/>
    </row>
    <row r="6" spans="1:21" x14ac:dyDescent="0.3">
      <c r="A6" s="7" t="s">
        <v>10</v>
      </c>
      <c r="B6" s="340" t="s">
        <v>414</v>
      </c>
      <c r="I6" s="341"/>
    </row>
    <row r="7" spans="1:21" x14ac:dyDescent="0.3">
      <c r="C7" s="337"/>
      <c r="D7" s="337"/>
      <c r="E7" s="337"/>
      <c r="F7" s="337"/>
      <c r="G7" s="337"/>
      <c r="H7" s="337"/>
      <c r="I7" s="337"/>
      <c r="J7" s="337"/>
      <c r="K7" s="337"/>
      <c r="L7" s="337"/>
      <c r="M7" s="337"/>
      <c r="N7" s="342"/>
      <c r="O7" s="342"/>
    </row>
    <row r="8" spans="1:21" x14ac:dyDescent="0.3">
      <c r="C8" s="337"/>
      <c r="D8" s="337"/>
      <c r="E8" s="337"/>
      <c r="F8" s="337"/>
      <c r="G8" s="337"/>
      <c r="H8" s="337"/>
      <c r="I8" s="337"/>
      <c r="J8" s="337"/>
      <c r="K8" s="337"/>
      <c r="L8" s="337"/>
      <c r="M8" s="337"/>
    </row>
    <row r="9" spans="1:21" x14ac:dyDescent="0.3">
      <c r="C9" s="337"/>
      <c r="D9" s="337"/>
      <c r="E9" s="337"/>
      <c r="F9" s="337"/>
      <c r="G9" s="337"/>
      <c r="H9" s="337"/>
      <c r="I9" s="337"/>
      <c r="J9" s="337"/>
      <c r="K9" s="337"/>
      <c r="L9" s="337"/>
      <c r="M9" s="337"/>
      <c r="N9" s="342"/>
    </row>
    <row r="10" spans="1:21" x14ac:dyDescent="0.3">
      <c r="C10" s="337"/>
      <c r="D10" s="337"/>
      <c r="E10" s="337"/>
      <c r="F10" s="337"/>
      <c r="G10" s="337"/>
      <c r="H10" s="343"/>
      <c r="I10" s="344" t="s">
        <v>74</v>
      </c>
      <c r="J10" s="344"/>
      <c r="K10" s="344" t="s">
        <v>75</v>
      </c>
      <c r="L10" s="344"/>
      <c r="M10" s="344" t="s">
        <v>76</v>
      </c>
      <c r="N10" s="344"/>
      <c r="O10" s="344" t="s">
        <v>38</v>
      </c>
      <c r="P10" s="344"/>
      <c r="Q10" s="344" t="s">
        <v>161</v>
      </c>
      <c r="R10" s="344"/>
      <c r="S10" s="344" t="s">
        <v>255</v>
      </c>
      <c r="T10" s="344"/>
      <c r="U10" s="344" t="s">
        <v>335</v>
      </c>
    </row>
    <row r="11" spans="1:21" x14ac:dyDescent="0.3">
      <c r="H11" s="343"/>
      <c r="I11" s="344" t="s">
        <v>77</v>
      </c>
      <c r="J11" s="344"/>
      <c r="K11" s="344" t="s">
        <v>257</v>
      </c>
      <c r="L11" s="344"/>
      <c r="M11" s="344" t="s">
        <v>79</v>
      </c>
      <c r="N11" s="344"/>
      <c r="O11" s="344" t="s">
        <v>163</v>
      </c>
      <c r="P11" s="344"/>
      <c r="Q11" s="344" t="s">
        <v>164</v>
      </c>
      <c r="R11" s="344"/>
      <c r="S11" s="344" t="s">
        <v>256</v>
      </c>
      <c r="T11" s="344"/>
      <c r="U11" s="344" t="s">
        <v>336</v>
      </c>
    </row>
    <row r="12" spans="1:21" x14ac:dyDescent="0.3">
      <c r="B12" s="259"/>
      <c r="C12" s="345"/>
      <c r="D12" s="345"/>
      <c r="E12" s="345"/>
      <c r="F12" s="345"/>
      <c r="G12" s="346" t="s">
        <v>167</v>
      </c>
      <c r="H12" s="346" t="s">
        <v>168</v>
      </c>
      <c r="I12" s="346">
        <v>3.27</v>
      </c>
      <c r="J12" s="346">
        <v>3.35</v>
      </c>
      <c r="K12" s="346">
        <v>3.5</v>
      </c>
      <c r="L12" s="346">
        <v>3.55</v>
      </c>
      <c r="M12" s="346">
        <v>5.9</v>
      </c>
      <c r="N12" s="346">
        <v>3.13</v>
      </c>
      <c r="O12" s="346">
        <v>3.4</v>
      </c>
      <c r="P12" s="346">
        <v>3.79</v>
      </c>
      <c r="Q12" s="346">
        <v>3.78</v>
      </c>
      <c r="R12" s="346">
        <v>3.82</v>
      </c>
      <c r="S12" s="346">
        <v>3.85</v>
      </c>
      <c r="T12" s="346">
        <v>3.9</v>
      </c>
      <c r="U12" s="346">
        <v>4.1900000000000004</v>
      </c>
    </row>
    <row r="13" spans="1:21" x14ac:dyDescent="0.3">
      <c r="C13" s="345"/>
      <c r="D13" s="345"/>
      <c r="E13" s="345"/>
      <c r="F13" s="345"/>
      <c r="G13" s="346" t="s">
        <v>181</v>
      </c>
      <c r="H13" s="346" t="s">
        <v>169</v>
      </c>
      <c r="I13" s="347">
        <v>1.5044999999999999</v>
      </c>
      <c r="J13" s="347">
        <v>1.5507</v>
      </c>
      <c r="K13" s="347">
        <v>1.5855999999999999</v>
      </c>
      <c r="L13" s="347">
        <v>1.6715</v>
      </c>
      <c r="M13" s="347">
        <v>1.9758</v>
      </c>
      <c r="N13" s="347">
        <v>2.0141</v>
      </c>
      <c r="O13" s="347">
        <v>1.9501999999999999</v>
      </c>
      <c r="P13" s="347">
        <v>1.9691000000000001</v>
      </c>
      <c r="Q13" s="347">
        <v>1.6834</v>
      </c>
      <c r="R13" s="347">
        <v>1.6216999999999999</v>
      </c>
      <c r="S13" s="347">
        <v>1.6061000000000001</v>
      </c>
      <c r="T13" s="347">
        <v>1.5479000000000001</v>
      </c>
      <c r="U13" s="347">
        <v>1.6093999999999999</v>
      </c>
    </row>
    <row r="14" spans="1:21" x14ac:dyDescent="0.3">
      <c r="C14" s="345"/>
      <c r="D14" s="345"/>
      <c r="E14" s="345"/>
      <c r="F14" s="345"/>
      <c r="G14" s="346" t="s">
        <v>182</v>
      </c>
      <c r="H14" s="346" t="s">
        <v>170</v>
      </c>
      <c r="I14" s="347">
        <v>5.0609000000000002</v>
      </c>
      <c r="J14" s="347">
        <v>5.2774999999999999</v>
      </c>
      <c r="K14" s="347">
        <v>5.1429</v>
      </c>
      <c r="L14" s="347">
        <v>5.0063000000000004</v>
      </c>
      <c r="M14" s="347">
        <v>5.7282999999999999</v>
      </c>
      <c r="N14" s="347">
        <v>5.0914000000000001</v>
      </c>
      <c r="O14" s="347">
        <v>4.8329000000000004</v>
      </c>
      <c r="P14" s="347">
        <v>4.6426999999999996</v>
      </c>
      <c r="Q14" s="347">
        <v>3.8068</v>
      </c>
      <c r="R14" s="347">
        <v>4.0000999999999998</v>
      </c>
      <c r="S14" s="347">
        <v>4.0586000000000002</v>
      </c>
      <c r="T14" s="347">
        <v>3.8212999999999999</v>
      </c>
      <c r="U14" s="347">
        <v>4.1203000000000003</v>
      </c>
    </row>
    <row r="15" spans="1:21" x14ac:dyDescent="0.3">
      <c r="C15" s="345"/>
      <c r="D15" s="345"/>
      <c r="E15" s="345"/>
      <c r="F15" s="345"/>
      <c r="G15" s="346" t="s">
        <v>183</v>
      </c>
      <c r="H15" s="346" t="s">
        <v>171</v>
      </c>
      <c r="I15" s="347">
        <v>0.2397</v>
      </c>
      <c r="J15" s="347">
        <v>0.24490000000000001</v>
      </c>
      <c r="K15" s="347">
        <v>0.25790000000000002</v>
      </c>
      <c r="L15" s="347">
        <v>0.27579999999999999</v>
      </c>
      <c r="M15" s="347">
        <v>0.2515</v>
      </c>
      <c r="N15" s="347">
        <v>0.2661</v>
      </c>
      <c r="O15" s="347">
        <v>0.2722</v>
      </c>
      <c r="P15" s="347">
        <v>0.27089999999999997</v>
      </c>
      <c r="Q15" s="347">
        <v>0.31390000000000001</v>
      </c>
      <c r="R15" s="347">
        <v>0.30630000000000002</v>
      </c>
      <c r="S15" s="347">
        <v>0.29980000000000001</v>
      </c>
      <c r="T15" s="347">
        <v>0.30120000000000002</v>
      </c>
      <c r="U15" s="347">
        <v>0.30249999999999999</v>
      </c>
    </row>
    <row r="16" spans="1:21" x14ac:dyDescent="0.3">
      <c r="C16" s="345"/>
      <c r="D16" s="345"/>
      <c r="E16" s="345"/>
      <c r="F16" s="345"/>
      <c r="G16" s="346" t="s">
        <v>181</v>
      </c>
      <c r="H16" s="346" t="s">
        <v>362</v>
      </c>
      <c r="I16" s="345"/>
      <c r="J16" s="345"/>
      <c r="K16" s="345"/>
      <c r="L16" s="345"/>
      <c r="M16" s="345"/>
      <c r="N16" s="345"/>
      <c r="O16" s="345"/>
      <c r="P16" s="345"/>
      <c r="T16" s="347">
        <v>1.5716000000000001</v>
      </c>
      <c r="U16" s="347">
        <v>2.1646000000000001</v>
      </c>
    </row>
    <row r="17" spans="3:21" x14ac:dyDescent="0.3">
      <c r="C17" s="345"/>
      <c r="D17" s="345"/>
      <c r="E17" s="345"/>
      <c r="F17" s="345"/>
      <c r="G17" s="346" t="s">
        <v>182</v>
      </c>
      <c r="H17" s="346" t="s">
        <v>361</v>
      </c>
      <c r="I17" s="345"/>
      <c r="J17" s="345"/>
      <c r="K17" s="345"/>
      <c r="L17" s="345"/>
      <c r="M17" s="345"/>
      <c r="N17" s="345"/>
      <c r="O17" s="345"/>
      <c r="P17" s="345"/>
      <c r="T17" s="347">
        <v>3.2263000000000002</v>
      </c>
      <c r="U17" s="347">
        <v>5.4530000000000003</v>
      </c>
    </row>
    <row r="18" spans="3:21" x14ac:dyDescent="0.3">
      <c r="C18" s="348"/>
      <c r="D18" s="348"/>
      <c r="E18" s="348"/>
      <c r="F18" s="348"/>
      <c r="G18" s="348"/>
      <c r="H18" s="345"/>
      <c r="I18" s="345"/>
      <c r="J18" s="345"/>
      <c r="K18" s="345"/>
      <c r="L18" s="345"/>
      <c r="M18" s="345"/>
      <c r="N18" s="345"/>
      <c r="O18" s="345"/>
      <c r="P18" s="345"/>
      <c r="Q18" s="345"/>
      <c r="R18" s="345"/>
      <c r="S18" s="345"/>
      <c r="T18" s="345"/>
      <c r="U18" s="345"/>
    </row>
    <row r="19" spans="3:21" x14ac:dyDescent="0.3">
      <c r="C19" s="349"/>
      <c r="D19" s="349"/>
      <c r="E19" s="349"/>
      <c r="F19" s="349"/>
      <c r="G19" s="349"/>
      <c r="H19" s="345"/>
      <c r="I19" s="463"/>
      <c r="J19" s="463"/>
      <c r="K19" s="463"/>
      <c r="L19" s="463"/>
      <c r="M19" s="463"/>
      <c r="N19" s="463"/>
      <c r="O19" s="463"/>
      <c r="P19" s="463"/>
      <c r="Q19" s="463"/>
      <c r="R19" s="463"/>
      <c r="S19" s="463"/>
      <c r="T19" s="463"/>
      <c r="U19" s="463"/>
    </row>
    <row r="20" spans="3:21" x14ac:dyDescent="0.3">
      <c r="H20" s="345"/>
      <c r="I20" s="463"/>
      <c r="J20" s="463"/>
      <c r="K20" s="463"/>
      <c r="L20" s="463"/>
      <c r="M20" s="463"/>
      <c r="N20" s="463"/>
      <c r="O20" s="463"/>
      <c r="P20" s="463"/>
      <c r="Q20" s="463"/>
      <c r="R20" s="463"/>
      <c r="S20" s="463"/>
      <c r="T20" s="463"/>
      <c r="U20" s="463"/>
    </row>
    <row r="21" spans="3:21" x14ac:dyDescent="0.3">
      <c r="I21" s="463"/>
      <c r="J21" s="463"/>
      <c r="K21" s="463"/>
      <c r="L21" s="463"/>
      <c r="M21" s="463"/>
      <c r="N21" s="463"/>
      <c r="O21" s="463"/>
      <c r="P21" s="463"/>
      <c r="Q21" s="463"/>
      <c r="R21" s="463"/>
      <c r="S21" s="463"/>
      <c r="T21" s="463"/>
      <c r="U21" s="463"/>
    </row>
    <row r="22" spans="3:21" x14ac:dyDescent="0.3">
      <c r="T22" s="463"/>
      <c r="U22" s="463"/>
    </row>
    <row r="23" spans="3:21" x14ac:dyDescent="0.3">
      <c r="T23" s="463"/>
      <c r="U23" s="463"/>
    </row>
  </sheetData>
  <hyperlinks>
    <hyperlink ref="I1" location="Перелік_Index!A1" display="Повернутися до переліку / Return to the Index"/>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6"/>
  <dimension ref="A1:AC95"/>
  <sheetViews>
    <sheetView showGridLines="0" zoomScale="120" zoomScaleNormal="120" zoomScaleSheetLayoutView="50" workbookViewId="0"/>
  </sheetViews>
  <sheetFormatPr defaultColWidth="9.109375" defaultRowHeight="14.4" x14ac:dyDescent="0.3"/>
  <cols>
    <col min="1" max="4" width="9.44140625" style="336" bestFit="1" customWidth="1"/>
    <col min="5" max="5" width="16.44140625" style="336" customWidth="1"/>
    <col min="6" max="6" width="15.44140625" style="336" customWidth="1"/>
    <col min="7" max="7" width="13.109375" style="336" bestFit="1" customWidth="1"/>
    <col min="8" max="9" width="14.44140625" style="336" bestFit="1" customWidth="1"/>
    <col min="10" max="14" width="7.44140625" style="336" customWidth="1"/>
    <col min="15" max="15" width="7.44140625" style="350" customWidth="1"/>
    <col min="16" max="21" width="7.44140625" style="336" customWidth="1"/>
    <col min="22" max="25" width="6.44140625" style="336" bestFit="1" customWidth="1"/>
    <col min="26" max="26" width="8.109375" style="336" bestFit="1" customWidth="1"/>
    <col min="27" max="27" width="6.44140625" style="336" bestFit="1" customWidth="1"/>
    <col min="28" max="29" width="8.109375" style="336" bestFit="1" customWidth="1"/>
    <col min="30" max="16384" width="9.109375" style="336"/>
  </cols>
  <sheetData>
    <row r="1" spans="1:29" x14ac:dyDescent="0.3">
      <c r="A1" s="5" t="s">
        <v>1</v>
      </c>
      <c r="B1" s="5" t="s">
        <v>393</v>
      </c>
    </row>
    <row r="2" spans="1:29" x14ac:dyDescent="0.3">
      <c r="A2" s="5" t="s">
        <v>4</v>
      </c>
      <c r="B2" s="5" t="s">
        <v>431</v>
      </c>
    </row>
    <row r="3" spans="1:29" x14ac:dyDescent="0.3">
      <c r="A3" s="6" t="s">
        <v>5</v>
      </c>
      <c r="B3" s="6" t="s">
        <v>6</v>
      </c>
    </row>
    <row r="4" spans="1:29" x14ac:dyDescent="0.3">
      <c r="A4" s="6" t="s">
        <v>7</v>
      </c>
      <c r="B4" s="6" t="s">
        <v>8</v>
      </c>
    </row>
    <row r="5" spans="1:29" x14ac:dyDescent="0.3">
      <c r="A5" s="7" t="s">
        <v>9</v>
      </c>
    </row>
    <row r="6" spans="1:29" x14ac:dyDescent="0.3">
      <c r="A6" s="7" t="s">
        <v>10</v>
      </c>
    </row>
    <row r="8" spans="1:29" x14ac:dyDescent="0.3">
      <c r="O8" s="336"/>
    </row>
    <row r="9" spans="1:29" x14ac:dyDescent="0.3">
      <c r="O9" s="336"/>
    </row>
    <row r="10" spans="1:29" x14ac:dyDescent="0.3">
      <c r="O10" s="336"/>
    </row>
    <row r="11" spans="1:29" x14ac:dyDescent="0.3">
      <c r="O11" s="336"/>
      <c r="AC11" s="351"/>
    </row>
    <row r="12" spans="1:29" x14ac:dyDescent="0.3">
      <c r="J12" s="344"/>
      <c r="K12" s="344"/>
      <c r="L12" s="344"/>
      <c r="M12" s="344"/>
      <c r="N12" s="344"/>
      <c r="O12" s="344"/>
      <c r="P12" s="344"/>
      <c r="Q12" s="344"/>
      <c r="R12" s="344"/>
      <c r="S12" s="344"/>
    </row>
    <row r="13" spans="1:29" x14ac:dyDescent="0.3">
      <c r="J13" s="344"/>
      <c r="K13" s="344"/>
      <c r="L13" s="344"/>
      <c r="M13" s="344"/>
      <c r="N13" s="344"/>
      <c r="O13" s="344"/>
      <c r="P13" s="344"/>
      <c r="Q13" s="344"/>
      <c r="R13" s="344"/>
      <c r="S13" s="344"/>
    </row>
    <row r="14" spans="1:29" s="352" customFormat="1" ht="13.95" customHeight="1" x14ac:dyDescent="0.3">
      <c r="H14" s="343"/>
      <c r="I14" s="343"/>
      <c r="J14" s="344" t="s">
        <v>74</v>
      </c>
      <c r="K14" s="344"/>
      <c r="L14" s="344" t="s">
        <v>75</v>
      </c>
      <c r="M14" s="344"/>
      <c r="N14" s="344" t="s">
        <v>76</v>
      </c>
      <c r="O14" s="344"/>
      <c r="P14" s="344" t="s">
        <v>38</v>
      </c>
      <c r="Q14" s="344"/>
      <c r="R14" s="344" t="s">
        <v>161</v>
      </c>
      <c r="S14" s="344"/>
      <c r="T14" s="344" t="s">
        <v>255</v>
      </c>
      <c r="U14" s="344"/>
      <c r="V14" s="344" t="s">
        <v>335</v>
      </c>
    </row>
    <row r="15" spans="1:29" s="352" customFormat="1" ht="13.95" customHeight="1" x14ac:dyDescent="0.3">
      <c r="H15" s="343"/>
      <c r="I15" s="343"/>
      <c r="J15" s="344" t="s">
        <v>77</v>
      </c>
      <c r="K15" s="344"/>
      <c r="L15" s="344" t="s">
        <v>257</v>
      </c>
      <c r="M15" s="344"/>
      <c r="N15" s="344" t="s">
        <v>79</v>
      </c>
      <c r="O15" s="344"/>
      <c r="P15" s="344" t="s">
        <v>163</v>
      </c>
      <c r="Q15" s="344"/>
      <c r="R15" s="344" t="s">
        <v>164</v>
      </c>
      <c r="S15" s="344"/>
      <c r="T15" s="344" t="s">
        <v>256</v>
      </c>
      <c r="U15" s="344"/>
      <c r="V15" s="344" t="s">
        <v>336</v>
      </c>
    </row>
    <row r="16" spans="1:29" s="352" customFormat="1" ht="13.95" customHeight="1" x14ac:dyDescent="0.3">
      <c r="H16" s="353" t="s">
        <v>143</v>
      </c>
      <c r="I16" s="353" t="s">
        <v>144</v>
      </c>
      <c r="J16" s="354">
        <v>0.15279999999999999</v>
      </c>
      <c r="K16" s="354">
        <v>0.18410000000000001</v>
      </c>
      <c r="L16" s="354">
        <v>0.16289999999999999</v>
      </c>
      <c r="M16" s="354">
        <v>0.2349</v>
      </c>
      <c r="N16" s="354">
        <v>0.18959999999999999</v>
      </c>
      <c r="O16" s="354">
        <v>0.27060000000000001</v>
      </c>
      <c r="P16" s="354">
        <v>0.21</v>
      </c>
      <c r="Q16" s="354">
        <v>0.20119999999999999</v>
      </c>
      <c r="R16" s="354">
        <v>0.20519999999999999</v>
      </c>
      <c r="S16" s="354">
        <v>0.25140000000000001</v>
      </c>
      <c r="T16" s="355">
        <v>0.2266</v>
      </c>
      <c r="U16" s="354">
        <v>0.25740000000000002</v>
      </c>
      <c r="V16" s="354">
        <v>0.2339</v>
      </c>
    </row>
    <row r="17" spans="6:22" s="352" customFormat="1" ht="13.95" customHeight="1" x14ac:dyDescent="0.3">
      <c r="F17" s="356"/>
      <c r="H17" s="353" t="s">
        <v>172</v>
      </c>
      <c r="I17" s="353" t="s">
        <v>173</v>
      </c>
      <c r="J17" s="354">
        <v>0.50280000000000002</v>
      </c>
      <c r="K17" s="354">
        <v>0.51129999999999998</v>
      </c>
      <c r="L17" s="354">
        <v>0.47649999999999998</v>
      </c>
      <c r="M17" s="354">
        <v>0.44850000000000001</v>
      </c>
      <c r="N17" s="354">
        <v>0.44640000000000002</v>
      </c>
      <c r="O17" s="354">
        <v>0.43740000000000001</v>
      </c>
      <c r="P17" s="354">
        <v>0.4677</v>
      </c>
      <c r="Q17" s="354">
        <v>0.4788</v>
      </c>
      <c r="R17" s="354">
        <v>0.4713</v>
      </c>
      <c r="S17" s="354">
        <v>0.49109999999999998</v>
      </c>
      <c r="T17" s="355">
        <v>0.46</v>
      </c>
      <c r="U17" s="354">
        <v>0.45529999999999998</v>
      </c>
      <c r="V17" s="354">
        <v>0.4481</v>
      </c>
    </row>
    <row r="18" spans="6:22" x14ac:dyDescent="0.3">
      <c r="H18" s="353" t="s">
        <v>174</v>
      </c>
      <c r="I18" s="353" t="s">
        <v>175</v>
      </c>
      <c r="J18" s="354">
        <v>0.30109999999999998</v>
      </c>
      <c r="K18" s="354">
        <v>0.26440000000000002</v>
      </c>
      <c r="L18" s="354">
        <v>0.27950000000000003</v>
      </c>
      <c r="M18" s="354">
        <v>0.2913</v>
      </c>
      <c r="N18" s="354">
        <v>0.2918</v>
      </c>
      <c r="O18" s="354">
        <v>0.30259999999999998</v>
      </c>
      <c r="P18" s="354">
        <v>0.33090000000000003</v>
      </c>
      <c r="Q18" s="354">
        <v>0.39960000000000001</v>
      </c>
      <c r="R18" s="354">
        <v>0.40570000000000001</v>
      </c>
      <c r="S18" s="354">
        <v>0.4345</v>
      </c>
      <c r="T18" s="355">
        <v>0.43</v>
      </c>
      <c r="U18" s="354">
        <v>0.36409999999999998</v>
      </c>
      <c r="V18" s="354">
        <v>0.37480000000000002</v>
      </c>
    </row>
    <row r="19" spans="6:22" x14ac:dyDescent="0.3">
      <c r="M19" s="350"/>
      <c r="O19" s="336"/>
    </row>
    <row r="20" spans="6:22" x14ac:dyDescent="0.3">
      <c r="J20" s="462"/>
      <c r="K20" s="462"/>
      <c r="L20" s="462"/>
      <c r="M20" s="462"/>
      <c r="N20" s="462"/>
      <c r="O20" s="462"/>
      <c r="P20" s="462"/>
      <c r="Q20" s="462"/>
      <c r="R20" s="462"/>
      <c r="S20" s="462"/>
      <c r="T20" s="462"/>
      <c r="U20" s="462"/>
      <c r="V20" s="462"/>
    </row>
    <row r="21" spans="6:22" x14ac:dyDescent="0.3">
      <c r="J21" s="462"/>
      <c r="K21" s="462"/>
      <c r="L21" s="462"/>
      <c r="M21" s="462"/>
      <c r="N21" s="462"/>
      <c r="O21" s="462"/>
      <c r="P21" s="462"/>
      <c r="Q21" s="462"/>
      <c r="R21" s="462"/>
      <c r="S21" s="462"/>
      <c r="T21" s="462"/>
      <c r="U21" s="462"/>
      <c r="V21" s="462"/>
    </row>
    <row r="22" spans="6:22" x14ac:dyDescent="0.3">
      <c r="J22" s="462"/>
      <c r="K22" s="462"/>
      <c r="L22" s="462"/>
      <c r="M22" s="462"/>
      <c r="N22" s="462"/>
      <c r="O22" s="462"/>
      <c r="P22" s="462"/>
      <c r="Q22" s="462"/>
      <c r="R22" s="462"/>
      <c r="S22" s="462"/>
      <c r="T22" s="462"/>
      <c r="U22" s="462"/>
      <c r="V22" s="462"/>
    </row>
    <row r="95" ht="15" customHeight="1" x14ac:dyDescent="0.3"/>
  </sheetData>
  <pageMargins left="0.7" right="0.7" top="0.75" bottom="0.75" header="0.3" footer="0.3"/>
  <pageSetup paperSize="9" orientation="portrait" horizont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7"/>
  <dimension ref="A1:Y20"/>
  <sheetViews>
    <sheetView showGridLines="0" zoomScale="120" zoomScaleNormal="120" workbookViewId="0"/>
  </sheetViews>
  <sheetFormatPr defaultColWidth="9.109375" defaultRowHeight="14.4" x14ac:dyDescent="0.3"/>
  <cols>
    <col min="1" max="2" width="9.109375" style="336"/>
    <col min="3" max="5" width="12.77734375" style="336" bestFit="1" customWidth="1"/>
    <col min="6" max="6" width="14" style="336" bestFit="1" customWidth="1"/>
    <col min="7" max="7" width="12.77734375" style="336" bestFit="1" customWidth="1"/>
    <col min="8" max="8" width="38.44140625" style="336" bestFit="1" customWidth="1"/>
    <col min="9" max="9" width="10.33203125" style="336" customWidth="1"/>
    <col min="10" max="10" width="11.6640625" style="336" customWidth="1"/>
    <col min="11" max="11" width="7.44140625" style="336" bestFit="1" customWidth="1"/>
    <col min="12" max="12" width="6.109375" style="336" bestFit="1" customWidth="1"/>
    <col min="13" max="13" width="7.44140625" style="336" bestFit="1" customWidth="1"/>
    <col min="14" max="14" width="6.109375" style="336" bestFit="1" customWidth="1"/>
    <col min="15" max="15" width="7.44140625" style="336" bestFit="1" customWidth="1"/>
    <col min="16" max="16" width="6.109375" style="336" bestFit="1" customWidth="1"/>
    <col min="17" max="17" width="7.44140625" style="336" bestFit="1" customWidth="1"/>
    <col min="18" max="18" width="6.109375" style="336" bestFit="1" customWidth="1"/>
    <col min="19" max="19" width="7.44140625" style="336" bestFit="1" customWidth="1"/>
    <col min="20" max="20" width="6.109375" style="336" bestFit="1" customWidth="1"/>
    <col min="21" max="21" width="7.44140625" style="336" bestFit="1" customWidth="1"/>
    <col min="22" max="22" width="6.109375" style="336" bestFit="1" customWidth="1"/>
    <col min="23" max="23" width="7.44140625" style="336" bestFit="1" customWidth="1"/>
    <col min="24" max="24" width="6.109375" style="336" bestFit="1" customWidth="1"/>
    <col min="25" max="25" width="7.44140625" style="336" bestFit="1" customWidth="1"/>
    <col min="26" max="16384" width="9.109375" style="336"/>
  </cols>
  <sheetData>
    <row r="1" spans="1:23" x14ac:dyDescent="0.3">
      <c r="A1" s="5" t="s">
        <v>1</v>
      </c>
      <c r="B1" s="5" t="s">
        <v>394</v>
      </c>
      <c r="H1" s="455" t="s">
        <v>3</v>
      </c>
    </row>
    <row r="2" spans="1:23" x14ac:dyDescent="0.3">
      <c r="A2" s="5" t="s">
        <v>4</v>
      </c>
      <c r="B2" s="369" t="s">
        <v>288</v>
      </c>
    </row>
    <row r="3" spans="1:23" x14ac:dyDescent="0.3">
      <c r="A3" s="6" t="s">
        <v>5</v>
      </c>
      <c r="B3" s="6" t="s">
        <v>6</v>
      </c>
      <c r="O3" s="337"/>
      <c r="P3" s="337"/>
      <c r="Q3" s="337"/>
    </row>
    <row r="4" spans="1:23" x14ac:dyDescent="0.3">
      <c r="A4" s="6" t="s">
        <v>7</v>
      </c>
      <c r="B4" s="6" t="s">
        <v>8</v>
      </c>
      <c r="J4" s="338"/>
      <c r="K4" s="338"/>
      <c r="O4" s="260"/>
      <c r="P4" s="260"/>
      <c r="Q4" s="260"/>
    </row>
    <row r="5" spans="1:23" x14ac:dyDescent="0.3">
      <c r="A5" s="7" t="s">
        <v>9</v>
      </c>
      <c r="B5" s="405" t="s">
        <v>395</v>
      </c>
      <c r="O5" s="261"/>
      <c r="P5" s="261"/>
      <c r="Q5" s="261"/>
    </row>
    <row r="6" spans="1:23" x14ac:dyDescent="0.3">
      <c r="A6" s="7" t="s">
        <v>10</v>
      </c>
      <c r="B6" s="407" t="s">
        <v>396</v>
      </c>
      <c r="J6" s="338"/>
      <c r="K6" s="341"/>
      <c r="L6" s="338"/>
      <c r="M6" s="341"/>
    </row>
    <row r="7" spans="1:23" x14ac:dyDescent="0.3">
      <c r="C7" s="337"/>
      <c r="D7" s="337"/>
      <c r="E7" s="337"/>
      <c r="F7" s="337"/>
      <c r="G7" s="337"/>
      <c r="H7" s="337"/>
      <c r="I7" s="337"/>
      <c r="J7" s="337"/>
      <c r="K7" s="337"/>
      <c r="L7" s="337"/>
      <c r="M7" s="337"/>
      <c r="N7" s="337"/>
      <c r="O7" s="337"/>
      <c r="P7" s="337"/>
      <c r="Q7" s="337"/>
      <c r="R7" s="342"/>
      <c r="S7" s="342"/>
    </row>
    <row r="8" spans="1:23" x14ac:dyDescent="0.3">
      <c r="C8" s="337"/>
      <c r="D8" s="337"/>
      <c r="E8" s="337"/>
      <c r="F8" s="337"/>
      <c r="G8" s="337"/>
      <c r="H8" s="337"/>
      <c r="I8" s="337"/>
      <c r="J8" s="337"/>
      <c r="K8" s="337"/>
      <c r="L8" s="337"/>
      <c r="M8" s="337"/>
      <c r="N8" s="337"/>
      <c r="O8" s="337"/>
      <c r="P8" s="337"/>
      <c r="Q8" s="337"/>
    </row>
    <row r="9" spans="1:23" x14ac:dyDescent="0.3">
      <c r="C9" s="337"/>
      <c r="D9" s="337"/>
      <c r="E9" s="337"/>
      <c r="F9" s="337"/>
      <c r="G9" s="337"/>
      <c r="H9" s="337"/>
      <c r="I9" s="337"/>
      <c r="J9" s="337"/>
      <c r="K9" s="337"/>
      <c r="L9" s="337"/>
      <c r="M9" s="337"/>
      <c r="N9" s="337"/>
      <c r="O9" s="337"/>
      <c r="P9" s="337"/>
      <c r="Q9" s="337"/>
      <c r="R9" s="342"/>
    </row>
    <row r="10" spans="1:23" x14ac:dyDescent="0.3">
      <c r="C10" s="337"/>
      <c r="D10" s="337"/>
      <c r="E10" s="337"/>
      <c r="F10" s="337"/>
      <c r="G10" s="343"/>
      <c r="H10" s="343"/>
      <c r="I10" s="343" t="s">
        <v>284</v>
      </c>
      <c r="J10" s="343" t="s">
        <v>285</v>
      </c>
      <c r="K10" s="343"/>
      <c r="L10" s="343"/>
      <c r="M10" s="343"/>
      <c r="N10" s="343"/>
      <c r="O10" s="343"/>
      <c r="P10" s="343"/>
      <c r="Q10" s="343"/>
      <c r="R10" s="343"/>
      <c r="S10" s="343"/>
      <c r="T10" s="343"/>
      <c r="U10" s="343"/>
      <c r="V10" s="343"/>
      <c r="W10" s="343"/>
    </row>
    <row r="11" spans="1:23" s="357" customFormat="1" ht="21.6" x14ac:dyDescent="0.3">
      <c r="G11" s="358"/>
      <c r="H11" s="358"/>
      <c r="I11" s="358" t="s">
        <v>194</v>
      </c>
      <c r="J11" s="358" t="s">
        <v>195</v>
      </c>
      <c r="K11" s="358"/>
      <c r="L11" s="358"/>
      <c r="M11" s="358"/>
      <c r="N11" s="358"/>
      <c r="O11" s="358"/>
      <c r="P11" s="358"/>
      <c r="Q11" s="358"/>
      <c r="R11" s="358"/>
      <c r="S11" s="358"/>
      <c r="T11" s="358"/>
      <c r="U11" s="358"/>
      <c r="V11" s="358"/>
      <c r="W11" s="358"/>
    </row>
    <row r="12" spans="1:23" x14ac:dyDescent="0.3">
      <c r="B12" s="259"/>
      <c r="C12" s="345"/>
      <c r="D12" s="345"/>
      <c r="E12" s="345"/>
      <c r="F12" s="345"/>
      <c r="G12" s="343" t="s">
        <v>129</v>
      </c>
      <c r="H12" s="343" t="s">
        <v>130</v>
      </c>
      <c r="I12" s="413">
        <v>0.51900000000000002</v>
      </c>
      <c r="J12" s="413"/>
      <c r="K12" s="413"/>
      <c r="L12" s="413"/>
      <c r="M12" s="343"/>
      <c r="N12" s="343"/>
      <c r="O12" s="343"/>
      <c r="P12" s="343"/>
      <c r="Q12" s="343"/>
      <c r="R12" s="343"/>
      <c r="S12" s="343"/>
      <c r="T12" s="343"/>
      <c r="U12" s="343"/>
      <c r="V12" s="343"/>
      <c r="W12" s="343"/>
    </row>
    <row r="13" spans="1:23" x14ac:dyDescent="0.3">
      <c r="C13" s="345"/>
      <c r="D13" s="345"/>
      <c r="E13" s="345"/>
      <c r="F13" s="345"/>
      <c r="G13" s="343" t="s">
        <v>131</v>
      </c>
      <c r="H13" s="343" t="s">
        <v>132</v>
      </c>
      <c r="I13" s="413">
        <v>0.49099999999999999</v>
      </c>
      <c r="J13" s="413"/>
      <c r="K13" s="413"/>
      <c r="L13" s="413"/>
      <c r="M13" s="343"/>
      <c r="N13" s="343"/>
      <c r="O13" s="343"/>
      <c r="P13" s="343"/>
      <c r="Q13" s="343"/>
      <c r="R13" s="343"/>
      <c r="S13" s="343"/>
      <c r="T13" s="343"/>
      <c r="U13" s="343"/>
      <c r="V13" s="343"/>
      <c r="W13" s="343"/>
    </row>
    <row r="14" spans="1:23" x14ac:dyDescent="0.3">
      <c r="C14" s="345"/>
      <c r="D14" s="345"/>
      <c r="E14" s="345"/>
      <c r="F14" s="345"/>
      <c r="G14" s="343" t="s">
        <v>286</v>
      </c>
      <c r="H14" s="343" t="s">
        <v>263</v>
      </c>
      <c r="I14" s="413">
        <v>0.21329999999999999</v>
      </c>
      <c r="J14" s="413"/>
      <c r="K14" s="413"/>
      <c r="L14" s="413"/>
      <c r="M14" s="343"/>
      <c r="N14" s="343"/>
      <c r="O14" s="343"/>
      <c r="P14" s="343"/>
      <c r="Q14" s="343"/>
      <c r="R14" s="343"/>
      <c r="S14" s="343"/>
      <c r="T14" s="343"/>
      <c r="U14" s="343"/>
      <c r="V14" s="343"/>
      <c r="W14" s="343"/>
    </row>
    <row r="15" spans="1:23" x14ac:dyDescent="0.3">
      <c r="C15" s="345"/>
      <c r="D15" s="345"/>
      <c r="E15" s="345"/>
      <c r="F15" s="345"/>
      <c r="G15" s="343" t="s">
        <v>135</v>
      </c>
      <c r="H15" s="343" t="s">
        <v>264</v>
      </c>
      <c r="I15" s="413">
        <v>0.1827</v>
      </c>
      <c r="J15" s="413"/>
      <c r="K15" s="413"/>
      <c r="L15" s="413"/>
      <c r="M15" s="343"/>
      <c r="N15" s="343"/>
      <c r="O15" s="343"/>
      <c r="P15" s="343"/>
      <c r="Q15" s="343"/>
      <c r="R15" s="343"/>
      <c r="S15" s="343"/>
      <c r="T15" s="343"/>
      <c r="U15" s="343"/>
      <c r="V15" s="343"/>
      <c r="W15" s="343"/>
    </row>
    <row r="16" spans="1:23" x14ac:dyDescent="0.3">
      <c r="C16" s="345"/>
      <c r="D16" s="345"/>
      <c r="E16" s="345"/>
      <c r="F16" s="345"/>
      <c r="G16" s="343" t="s">
        <v>137</v>
      </c>
      <c r="H16" s="343" t="s">
        <v>138</v>
      </c>
      <c r="I16" s="413">
        <v>0.14449999999999999</v>
      </c>
      <c r="J16" s="413"/>
      <c r="K16" s="413"/>
      <c r="L16" s="413"/>
      <c r="M16" s="349"/>
      <c r="N16" s="349"/>
      <c r="O16" s="349"/>
      <c r="P16" s="349"/>
      <c r="Q16" s="349"/>
    </row>
    <row r="17" spans="3:25" x14ac:dyDescent="0.3">
      <c r="C17" s="345"/>
      <c r="D17" s="345"/>
      <c r="E17" s="345"/>
      <c r="F17" s="345"/>
      <c r="G17" s="343" t="s">
        <v>287</v>
      </c>
      <c r="H17" s="343" t="s">
        <v>266</v>
      </c>
      <c r="I17" s="413">
        <v>0.2082</v>
      </c>
      <c r="J17" s="413"/>
      <c r="K17" s="413"/>
      <c r="L17" s="413"/>
      <c r="M17" s="349"/>
      <c r="N17" s="349"/>
      <c r="O17" s="349"/>
      <c r="P17" s="349"/>
      <c r="Q17" s="349"/>
      <c r="V17" s="349"/>
      <c r="W17" s="349"/>
      <c r="X17" s="349"/>
      <c r="Y17" s="349"/>
    </row>
    <row r="18" spans="3:25" x14ac:dyDescent="0.3">
      <c r="C18" s="348"/>
      <c r="D18" s="348"/>
      <c r="E18" s="348"/>
      <c r="F18" s="348"/>
      <c r="G18" s="343" t="s">
        <v>223</v>
      </c>
      <c r="H18" s="343" t="s">
        <v>196</v>
      </c>
      <c r="I18" s="413"/>
      <c r="J18" s="413">
        <v>0.60429999999999995</v>
      </c>
      <c r="K18" s="413"/>
      <c r="L18" s="413"/>
      <c r="M18" s="349"/>
      <c r="N18" s="349"/>
      <c r="O18" s="349"/>
      <c r="P18" s="349"/>
      <c r="Q18" s="349"/>
    </row>
    <row r="19" spans="3:25" x14ac:dyDescent="0.3">
      <c r="C19" s="349"/>
      <c r="D19" s="349"/>
      <c r="E19" s="349"/>
      <c r="F19" s="349"/>
      <c r="G19" s="343" t="s">
        <v>210</v>
      </c>
      <c r="H19" s="252" t="s">
        <v>370</v>
      </c>
      <c r="I19" s="413"/>
      <c r="J19" s="413">
        <v>0.37980000000000003</v>
      </c>
      <c r="K19" s="413"/>
      <c r="L19" s="413"/>
      <c r="M19" s="349"/>
      <c r="N19" s="349"/>
      <c r="O19" s="349"/>
      <c r="P19" s="349"/>
      <c r="Q19" s="349"/>
    </row>
    <row r="20" spans="3:25" x14ac:dyDescent="0.3">
      <c r="G20" s="343" t="s">
        <v>318</v>
      </c>
      <c r="H20" s="343" t="s">
        <v>267</v>
      </c>
      <c r="I20" s="413"/>
      <c r="J20" s="413">
        <v>3.5000000000000003E-2</v>
      </c>
      <c r="K20" s="413"/>
      <c r="L20" s="413"/>
      <c r="M20" s="349"/>
      <c r="N20" s="349"/>
      <c r="O20" s="349"/>
      <c r="P20" s="349"/>
      <c r="Q20" s="349"/>
    </row>
  </sheetData>
  <hyperlinks>
    <hyperlink ref="H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8"/>
  <dimension ref="A1:T33"/>
  <sheetViews>
    <sheetView showGridLines="0" zoomScale="120" zoomScaleNormal="120" workbookViewId="0"/>
  </sheetViews>
  <sheetFormatPr defaultColWidth="9.109375" defaultRowHeight="10.199999999999999" x14ac:dyDescent="0.2"/>
  <cols>
    <col min="1" max="1" width="12.109375" style="343" bestFit="1" customWidth="1"/>
    <col min="2" max="2" width="36.44140625" style="343" customWidth="1"/>
    <col min="3" max="3" width="15" style="343" customWidth="1"/>
    <col min="4" max="5" width="9.44140625" style="343" customWidth="1"/>
    <col min="6" max="6" width="17.44140625" style="343" bestFit="1" customWidth="1"/>
    <col min="7" max="7" width="16" style="343" bestFit="1" customWidth="1"/>
    <col min="8" max="16" width="8" style="343" customWidth="1"/>
    <col min="17" max="17" width="8" style="343" bestFit="1" customWidth="1"/>
    <col min="18" max="18" width="8.33203125" style="343" customWidth="1"/>
    <col min="19" max="19" width="8" style="343" bestFit="1" customWidth="1"/>
    <col min="20" max="16384" width="9.109375" style="343"/>
  </cols>
  <sheetData>
    <row r="1" spans="1:10" ht="14.4" x14ac:dyDescent="0.3">
      <c r="A1" s="5" t="s">
        <v>1</v>
      </c>
      <c r="B1" s="5" t="s">
        <v>397</v>
      </c>
      <c r="C1" s="336"/>
      <c r="D1" s="336"/>
      <c r="E1" s="336"/>
      <c r="F1" s="336"/>
      <c r="G1" s="336"/>
      <c r="H1" s="336"/>
      <c r="I1" s="298" t="s">
        <v>3</v>
      </c>
      <c r="J1" s="336"/>
    </row>
    <row r="2" spans="1:10" ht="14.4" x14ac:dyDescent="0.3">
      <c r="A2" s="5" t="s">
        <v>4</v>
      </c>
      <c r="B2" s="5" t="s">
        <v>187</v>
      </c>
      <c r="C2" s="336"/>
      <c r="D2" s="336"/>
      <c r="E2" s="336"/>
      <c r="F2" s="336"/>
      <c r="G2" s="336"/>
      <c r="H2" s="336"/>
      <c r="I2" s="336"/>
      <c r="J2" s="336"/>
    </row>
    <row r="3" spans="1:10" ht="14.4" x14ac:dyDescent="0.3">
      <c r="A3" s="6" t="s">
        <v>5</v>
      </c>
      <c r="B3" s="6" t="s">
        <v>6</v>
      </c>
      <c r="C3" s="336"/>
      <c r="D3" s="336"/>
      <c r="E3" s="336"/>
      <c r="F3" s="336"/>
      <c r="G3" s="336"/>
      <c r="H3" s="336"/>
      <c r="I3" s="336"/>
      <c r="J3" s="336"/>
    </row>
    <row r="4" spans="1:10" ht="14.4" x14ac:dyDescent="0.3">
      <c r="A4" s="6" t="s">
        <v>7</v>
      </c>
      <c r="B4" s="6" t="s">
        <v>8</v>
      </c>
      <c r="C4" s="336"/>
      <c r="D4" s="336"/>
      <c r="E4" s="336"/>
      <c r="F4" s="336"/>
      <c r="G4" s="336"/>
      <c r="H4" s="336"/>
      <c r="I4" s="336"/>
      <c r="J4" s="336"/>
    </row>
    <row r="5" spans="1:10" ht="14.4" x14ac:dyDescent="0.3">
      <c r="A5" s="7" t="s">
        <v>9</v>
      </c>
      <c r="B5" s="359" t="s">
        <v>363</v>
      </c>
      <c r="C5" s="359"/>
      <c r="D5" s="336"/>
      <c r="E5" s="336"/>
      <c r="F5" s="336"/>
      <c r="G5" s="336"/>
      <c r="H5" s="336"/>
      <c r="I5" s="336"/>
      <c r="J5" s="336"/>
    </row>
    <row r="6" spans="1:10" ht="14.4" x14ac:dyDescent="0.3">
      <c r="A6" s="7" t="s">
        <v>10</v>
      </c>
      <c r="B6" s="359" t="s">
        <v>450</v>
      </c>
      <c r="C6" s="336"/>
      <c r="D6" s="336"/>
      <c r="E6" s="336"/>
      <c r="F6" s="336"/>
      <c r="G6" s="336"/>
      <c r="H6" s="338"/>
      <c r="I6" s="341"/>
      <c r="J6" s="336"/>
    </row>
    <row r="10" spans="1:10" x14ac:dyDescent="0.2">
      <c r="A10" s="360"/>
    </row>
    <row r="11" spans="1:10" s="353" customFormat="1" x14ac:dyDescent="0.2"/>
    <row r="12" spans="1:10" s="353" customFormat="1" x14ac:dyDescent="0.2"/>
    <row r="13" spans="1:10" s="353" customFormat="1" x14ac:dyDescent="0.2"/>
    <row r="14" spans="1:10" s="353" customFormat="1" x14ac:dyDescent="0.2"/>
    <row r="15" spans="1:10" s="353" customFormat="1" x14ac:dyDescent="0.2"/>
    <row r="16" spans="1:10" ht="12.75" customHeight="1" x14ac:dyDescent="0.2"/>
    <row r="18" spans="6:20" x14ac:dyDescent="0.2">
      <c r="H18" s="344" t="s">
        <v>74</v>
      </c>
      <c r="I18" s="344"/>
      <c r="J18" s="344" t="s">
        <v>75</v>
      </c>
      <c r="K18" s="344"/>
      <c r="L18" s="344" t="s">
        <v>76</v>
      </c>
      <c r="M18" s="344"/>
      <c r="N18" s="344" t="s">
        <v>38</v>
      </c>
      <c r="O18" s="344"/>
      <c r="P18" s="344" t="s">
        <v>161</v>
      </c>
      <c r="Q18" s="344"/>
      <c r="R18" s="344" t="s">
        <v>255</v>
      </c>
      <c r="S18" s="344"/>
      <c r="T18" s="344" t="s">
        <v>335</v>
      </c>
    </row>
    <row r="19" spans="6:20" x14ac:dyDescent="0.2">
      <c r="F19" s="361"/>
      <c r="G19" s="362"/>
      <c r="H19" s="344" t="s">
        <v>77</v>
      </c>
      <c r="I19" s="344"/>
      <c r="J19" s="344" t="s">
        <v>257</v>
      </c>
      <c r="K19" s="344"/>
      <c r="L19" s="344" t="s">
        <v>79</v>
      </c>
      <c r="M19" s="344"/>
      <c r="N19" s="344" t="s">
        <v>163</v>
      </c>
      <c r="O19" s="344"/>
      <c r="P19" s="344" t="s">
        <v>164</v>
      </c>
      <c r="Q19" s="344"/>
      <c r="R19" s="344" t="s">
        <v>256</v>
      </c>
      <c r="S19" s="344"/>
      <c r="T19" s="344" t="s">
        <v>336</v>
      </c>
    </row>
    <row r="20" spans="6:20" x14ac:dyDescent="0.2">
      <c r="F20" s="353" t="s">
        <v>177</v>
      </c>
      <c r="G20" s="343" t="s">
        <v>178</v>
      </c>
      <c r="H20" s="363">
        <v>0.7</v>
      </c>
      <c r="I20" s="363">
        <v>1.55</v>
      </c>
      <c r="J20" s="363">
        <v>1.72</v>
      </c>
      <c r="K20" s="363">
        <v>0.6</v>
      </c>
      <c r="L20" s="363">
        <v>1.18</v>
      </c>
      <c r="M20" s="363">
        <v>1.24</v>
      </c>
      <c r="N20" s="363">
        <v>1.72</v>
      </c>
      <c r="O20" s="363">
        <v>1.77</v>
      </c>
      <c r="P20" s="363">
        <v>0.28000000000000003</v>
      </c>
      <c r="Q20" s="363">
        <v>0.81</v>
      </c>
      <c r="R20" s="363">
        <v>1.35</v>
      </c>
      <c r="S20" s="363">
        <v>1.1599999999999999</v>
      </c>
      <c r="T20" s="363">
        <v>0.85</v>
      </c>
    </row>
    <row r="21" spans="6:20" x14ac:dyDescent="0.2">
      <c r="F21" s="353" t="s">
        <v>322</v>
      </c>
      <c r="G21" s="343" t="s">
        <v>289</v>
      </c>
      <c r="P21" s="363">
        <v>-0.2</v>
      </c>
      <c r="Q21" s="363">
        <v>0.06</v>
      </c>
      <c r="R21" s="363">
        <v>0.28999999999999998</v>
      </c>
      <c r="S21" s="363">
        <v>0</v>
      </c>
      <c r="T21" s="363"/>
    </row>
    <row r="22" spans="6:20" x14ac:dyDescent="0.2">
      <c r="F22" s="353" t="s">
        <v>146</v>
      </c>
      <c r="G22" s="353" t="s">
        <v>145</v>
      </c>
      <c r="H22" s="347">
        <v>0.34050000000000002</v>
      </c>
      <c r="I22" s="347">
        <v>0.31009999999999999</v>
      </c>
      <c r="J22" s="347">
        <v>0.31819999999999998</v>
      </c>
      <c r="K22" s="347">
        <v>0.32790000000000002</v>
      </c>
      <c r="L22" s="347">
        <v>0.33050000000000002</v>
      </c>
      <c r="M22" s="347">
        <v>0.34039999999999998</v>
      </c>
      <c r="N22" s="347">
        <v>0.37140000000000001</v>
      </c>
      <c r="O22" s="347">
        <v>0.42620000000000002</v>
      </c>
      <c r="P22" s="347">
        <v>0.42949999999999999</v>
      </c>
      <c r="Q22" s="347">
        <v>0.44650000000000001</v>
      </c>
      <c r="R22" s="347">
        <v>0.4365</v>
      </c>
      <c r="S22" s="347">
        <v>0.3851</v>
      </c>
      <c r="T22" s="347">
        <v>0.39240000000000003</v>
      </c>
    </row>
    <row r="23" spans="6:20" x14ac:dyDescent="0.2">
      <c r="F23" s="353" t="s">
        <v>147</v>
      </c>
      <c r="G23" s="353" t="s">
        <v>268</v>
      </c>
      <c r="H23" s="347">
        <v>0.70099999999999996</v>
      </c>
      <c r="I23" s="347">
        <v>0.67300000000000004</v>
      </c>
      <c r="J23" s="347">
        <v>0.67869999999999997</v>
      </c>
      <c r="K23" s="347">
        <v>0.72670000000000001</v>
      </c>
      <c r="L23" s="347">
        <v>0.75339999999999996</v>
      </c>
      <c r="M23" s="347">
        <v>0.7944</v>
      </c>
      <c r="N23" s="347">
        <v>0.84460000000000002</v>
      </c>
      <c r="O23" s="347">
        <v>0.88629999999999998</v>
      </c>
      <c r="P23" s="347">
        <v>0.90429999999999999</v>
      </c>
      <c r="Q23" s="347">
        <v>0.8982</v>
      </c>
      <c r="R23" s="347">
        <v>0.89300000000000002</v>
      </c>
      <c r="S23" s="347">
        <v>0.83330000000000004</v>
      </c>
      <c r="T23" s="347">
        <v>0.84599999999999997</v>
      </c>
    </row>
    <row r="24" spans="6:20" x14ac:dyDescent="0.2">
      <c r="F24" s="343" t="s">
        <v>180</v>
      </c>
      <c r="G24" s="343" t="s">
        <v>269</v>
      </c>
      <c r="H24" s="347">
        <v>0.67030000000000001</v>
      </c>
      <c r="I24" s="347">
        <v>0.64080000000000004</v>
      </c>
      <c r="J24" s="347">
        <v>0.64580000000000004</v>
      </c>
      <c r="K24" s="347">
        <v>0.69059999999999999</v>
      </c>
      <c r="L24" s="347">
        <v>0.71250000000000002</v>
      </c>
      <c r="M24" s="347">
        <v>0.75080000000000002</v>
      </c>
      <c r="N24" s="347">
        <v>0.79990000000000006</v>
      </c>
      <c r="O24" s="347">
        <v>0.84360000000000002</v>
      </c>
      <c r="P24" s="347">
        <v>0.86929999999999996</v>
      </c>
      <c r="Q24" s="347">
        <v>0.86450000000000005</v>
      </c>
      <c r="R24" s="347">
        <v>0.8609</v>
      </c>
      <c r="S24" s="347">
        <v>0.79490000000000005</v>
      </c>
      <c r="T24" s="347">
        <v>0.8034</v>
      </c>
    </row>
    <row r="26" spans="6:20" x14ac:dyDescent="0.2">
      <c r="H26" s="346"/>
      <c r="I26" s="346"/>
      <c r="J26" s="346"/>
      <c r="K26" s="346"/>
      <c r="L26" s="346"/>
      <c r="M26" s="346"/>
      <c r="N26" s="346"/>
      <c r="O26" s="346"/>
      <c r="P26" s="346"/>
      <c r="Q26" s="346"/>
      <c r="R26" s="346"/>
      <c r="S26" s="346"/>
      <c r="T26" s="346"/>
    </row>
    <row r="27" spans="6:20" x14ac:dyDescent="0.2">
      <c r="H27" s="346"/>
      <c r="I27" s="346"/>
      <c r="J27" s="346"/>
      <c r="K27" s="346"/>
      <c r="L27" s="346"/>
      <c r="M27" s="346"/>
      <c r="N27" s="346"/>
      <c r="O27" s="346"/>
      <c r="P27" s="346"/>
      <c r="Q27" s="346"/>
      <c r="R27" s="346"/>
      <c r="S27" s="346"/>
      <c r="T27" s="346"/>
    </row>
    <row r="28" spans="6:20" x14ac:dyDescent="0.2">
      <c r="H28" s="461"/>
      <c r="I28" s="461"/>
      <c r="J28" s="461"/>
      <c r="K28" s="461"/>
      <c r="L28" s="461"/>
      <c r="M28" s="461"/>
      <c r="N28" s="461"/>
      <c r="O28" s="461"/>
      <c r="P28" s="461"/>
      <c r="Q28" s="461"/>
      <c r="R28" s="461"/>
      <c r="S28" s="461"/>
      <c r="T28" s="461"/>
    </row>
    <row r="29" spans="6:20" x14ac:dyDescent="0.2">
      <c r="H29" s="461"/>
      <c r="I29" s="461"/>
      <c r="J29" s="461"/>
      <c r="K29" s="461"/>
      <c r="L29" s="461"/>
      <c r="M29" s="461"/>
      <c r="N29" s="461"/>
      <c r="O29" s="461"/>
      <c r="P29" s="461"/>
      <c r="Q29" s="461"/>
      <c r="R29" s="461"/>
      <c r="S29" s="461"/>
      <c r="T29" s="461"/>
    </row>
    <row r="30" spans="6:20" x14ac:dyDescent="0.2">
      <c r="H30" s="461"/>
      <c r="I30" s="461"/>
      <c r="J30" s="461"/>
      <c r="K30" s="461"/>
      <c r="L30" s="461"/>
      <c r="M30" s="461"/>
      <c r="N30" s="461"/>
      <c r="O30" s="461"/>
      <c r="P30" s="461"/>
      <c r="Q30" s="461"/>
      <c r="R30" s="461"/>
      <c r="S30" s="461"/>
      <c r="T30" s="461"/>
    </row>
    <row r="33" spans="16:18" ht="14.4" x14ac:dyDescent="0.3">
      <c r="P33" s="275"/>
      <c r="Q33" s="275"/>
      <c r="R33" s="275"/>
    </row>
  </sheetData>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9"/>
  <dimension ref="A1:T29"/>
  <sheetViews>
    <sheetView showGridLines="0" zoomScale="120" zoomScaleNormal="120" workbookViewId="0"/>
  </sheetViews>
  <sheetFormatPr defaultColWidth="9.109375" defaultRowHeight="10.199999999999999" x14ac:dyDescent="0.2"/>
  <cols>
    <col min="1" max="1" width="12.109375" style="343" bestFit="1" customWidth="1"/>
    <col min="2" max="2" width="36.44140625" style="343" customWidth="1"/>
    <col min="3" max="3" width="15" style="343" customWidth="1"/>
    <col min="4" max="5" width="9.44140625" style="343" customWidth="1"/>
    <col min="6" max="6" width="17.44140625" style="343" bestFit="1" customWidth="1"/>
    <col min="7" max="7" width="16" style="343" bestFit="1" customWidth="1"/>
    <col min="8" max="16" width="8" style="343" customWidth="1"/>
    <col min="17" max="17" width="8" style="343" bestFit="1" customWidth="1"/>
    <col min="18" max="18" width="8.33203125" style="343" customWidth="1"/>
    <col min="19" max="19" width="8" style="343" bestFit="1" customWidth="1"/>
    <col min="20" max="16384" width="9.109375" style="343"/>
  </cols>
  <sheetData>
    <row r="1" spans="1:10" ht="14.4" x14ac:dyDescent="0.3">
      <c r="A1" s="364" t="s">
        <v>1</v>
      </c>
      <c r="B1" s="365" t="s">
        <v>176</v>
      </c>
      <c r="C1" s="336"/>
      <c r="D1" s="336"/>
      <c r="E1" s="336"/>
      <c r="F1" s="336"/>
      <c r="G1" s="336"/>
      <c r="H1" s="336"/>
      <c r="I1" s="298" t="s">
        <v>3</v>
      </c>
      <c r="J1" s="336"/>
    </row>
    <row r="2" spans="1:10" ht="14.4" x14ac:dyDescent="0.3">
      <c r="A2" s="364" t="s">
        <v>4</v>
      </c>
      <c r="B2" s="365" t="s">
        <v>188</v>
      </c>
      <c r="C2" s="336"/>
      <c r="D2" s="336"/>
      <c r="E2" s="336"/>
      <c r="F2" s="336"/>
      <c r="G2" s="336"/>
      <c r="H2" s="336"/>
      <c r="I2" s="336"/>
      <c r="J2" s="336"/>
    </row>
    <row r="3" spans="1:10" ht="14.4" x14ac:dyDescent="0.3">
      <c r="A3" s="277" t="s">
        <v>5</v>
      </c>
      <c r="B3" s="6" t="s">
        <v>6</v>
      </c>
      <c r="C3" s="336"/>
      <c r="D3" s="336"/>
      <c r="E3" s="336"/>
      <c r="F3" s="336"/>
      <c r="G3" s="336"/>
      <c r="H3" s="336"/>
      <c r="I3" s="336"/>
      <c r="J3" s="336"/>
    </row>
    <row r="4" spans="1:10" ht="14.4" x14ac:dyDescent="0.3">
      <c r="A4" s="277" t="s">
        <v>7</v>
      </c>
      <c r="B4" s="6" t="s">
        <v>8</v>
      </c>
      <c r="C4" s="336"/>
      <c r="D4" s="336"/>
      <c r="E4" s="336"/>
      <c r="F4" s="336"/>
      <c r="G4" s="336"/>
      <c r="H4" s="336"/>
      <c r="I4" s="336"/>
      <c r="J4" s="336"/>
    </row>
    <row r="5" spans="1:10" ht="14.4" x14ac:dyDescent="0.3">
      <c r="A5" s="277" t="s">
        <v>9</v>
      </c>
      <c r="B5" s="277" t="s">
        <v>363</v>
      </c>
      <c r="C5" s="336"/>
      <c r="D5" s="336"/>
      <c r="E5" s="336"/>
      <c r="F5" s="336"/>
      <c r="G5" s="336"/>
      <c r="H5" s="336"/>
      <c r="I5" s="336"/>
      <c r="J5" s="336"/>
    </row>
    <row r="6" spans="1:10" ht="14.4" x14ac:dyDescent="0.3">
      <c r="A6" s="277" t="s">
        <v>10</v>
      </c>
      <c r="B6" s="408" t="s">
        <v>451</v>
      </c>
      <c r="C6" s="336"/>
      <c r="D6" s="336"/>
      <c r="E6" s="336"/>
      <c r="F6" s="336"/>
      <c r="G6" s="336"/>
      <c r="H6" s="338"/>
      <c r="I6" s="341"/>
      <c r="J6" s="336"/>
    </row>
    <row r="10" spans="1:10" x14ac:dyDescent="0.2">
      <c r="A10" s="360"/>
    </row>
    <row r="11" spans="1:10" s="353" customFormat="1" x14ac:dyDescent="0.2"/>
    <row r="12" spans="1:10" s="353" customFormat="1" x14ac:dyDescent="0.2"/>
    <row r="13" spans="1:10" s="353" customFormat="1" x14ac:dyDescent="0.2"/>
    <row r="14" spans="1:10" s="353" customFormat="1" x14ac:dyDescent="0.2"/>
    <row r="15" spans="1:10" s="353" customFormat="1" x14ac:dyDescent="0.2"/>
    <row r="16" spans="1:10" ht="12.75" customHeight="1" x14ac:dyDescent="0.2"/>
    <row r="18" spans="6:20" x14ac:dyDescent="0.2">
      <c r="H18" s="344" t="s">
        <v>74</v>
      </c>
      <c r="I18" s="344"/>
      <c r="J18" s="344" t="s">
        <v>75</v>
      </c>
      <c r="K18" s="344"/>
      <c r="L18" s="344" t="s">
        <v>76</v>
      </c>
      <c r="M18" s="344"/>
      <c r="N18" s="344" t="s">
        <v>38</v>
      </c>
      <c r="O18" s="344"/>
      <c r="P18" s="344" t="s">
        <v>161</v>
      </c>
      <c r="Q18" s="344"/>
      <c r="R18" s="344" t="s">
        <v>255</v>
      </c>
      <c r="S18" s="344"/>
      <c r="T18" s="344" t="s">
        <v>335</v>
      </c>
    </row>
    <row r="19" spans="6:20" x14ac:dyDescent="0.2">
      <c r="F19" s="361"/>
      <c r="G19" s="362"/>
      <c r="H19" s="344" t="s">
        <v>77</v>
      </c>
      <c r="I19" s="344"/>
      <c r="J19" s="344" t="s">
        <v>257</v>
      </c>
      <c r="K19" s="344"/>
      <c r="L19" s="344" t="s">
        <v>79</v>
      </c>
      <c r="M19" s="344"/>
      <c r="N19" s="344" t="s">
        <v>163</v>
      </c>
      <c r="O19" s="344"/>
      <c r="P19" s="344" t="s">
        <v>164</v>
      </c>
      <c r="Q19" s="344"/>
      <c r="R19" s="344" t="s">
        <v>256</v>
      </c>
      <c r="S19" s="344"/>
      <c r="T19" s="344" t="s">
        <v>336</v>
      </c>
    </row>
    <row r="20" spans="6:20" x14ac:dyDescent="0.2">
      <c r="F20" s="353" t="s">
        <v>177</v>
      </c>
      <c r="G20" s="343" t="s">
        <v>178</v>
      </c>
      <c r="H20" s="363">
        <v>0.7</v>
      </c>
      <c r="I20" s="363">
        <v>1.55</v>
      </c>
      <c r="J20" s="363">
        <v>1.72</v>
      </c>
      <c r="K20" s="363">
        <v>0.6</v>
      </c>
      <c r="L20" s="363">
        <v>1.18</v>
      </c>
      <c r="M20" s="363">
        <v>1.24</v>
      </c>
      <c r="N20" s="363">
        <v>1.72</v>
      </c>
      <c r="O20" s="363">
        <v>1.77</v>
      </c>
      <c r="P20" s="363">
        <v>0.28000000000000003</v>
      </c>
      <c r="Q20" s="363">
        <v>0.81</v>
      </c>
      <c r="R20" s="363">
        <v>1.35</v>
      </c>
      <c r="S20" s="363">
        <v>1.1599999999999999</v>
      </c>
      <c r="T20" s="363">
        <v>0.85</v>
      </c>
    </row>
    <row r="21" spans="6:20" x14ac:dyDescent="0.2">
      <c r="F21" s="353" t="s">
        <v>322</v>
      </c>
      <c r="G21" s="343" t="s">
        <v>289</v>
      </c>
      <c r="P21" s="363">
        <v>-0.2</v>
      </c>
      <c r="Q21" s="363">
        <v>0.06</v>
      </c>
      <c r="R21" s="363">
        <v>0.28999999999999998</v>
      </c>
      <c r="S21" s="363">
        <v>0</v>
      </c>
      <c r="T21" s="363">
        <v>0</v>
      </c>
    </row>
    <row r="22" spans="6:20" x14ac:dyDescent="0.2">
      <c r="F22" s="366" t="s">
        <v>43</v>
      </c>
      <c r="G22" s="366" t="s">
        <v>44</v>
      </c>
      <c r="H22" s="347">
        <v>1.3899999999999999E-2</v>
      </c>
      <c r="I22" s="347">
        <v>3.0499999999999999E-2</v>
      </c>
      <c r="J22" s="347">
        <v>3.3399999999999999E-2</v>
      </c>
      <c r="K22" s="347">
        <v>1.17E-2</v>
      </c>
      <c r="L22" s="347">
        <v>2.3699999999999999E-2</v>
      </c>
      <c r="M22" s="347">
        <v>2.5499999999999998E-2</v>
      </c>
      <c r="N22" s="347">
        <v>3.6700000000000003E-2</v>
      </c>
      <c r="O22" s="347">
        <v>3.7699999999999997E-2</v>
      </c>
      <c r="P22" s="347">
        <v>1E-3</v>
      </c>
      <c r="Q22" s="347">
        <v>1.77E-2</v>
      </c>
      <c r="R22" s="347">
        <v>3.3599999999999998E-2</v>
      </c>
      <c r="S22" s="347">
        <v>2.58E-2</v>
      </c>
      <c r="T22" s="347">
        <v>1.8599999999999998E-2</v>
      </c>
    </row>
    <row r="23" spans="6:20" x14ac:dyDescent="0.2">
      <c r="F23" s="366" t="s">
        <v>45</v>
      </c>
      <c r="G23" s="366" t="s">
        <v>46</v>
      </c>
      <c r="H23" s="347">
        <v>2.9399999999999999E-2</v>
      </c>
      <c r="I23" s="347">
        <v>6.4000000000000001E-2</v>
      </c>
      <c r="J23" s="347">
        <v>7.0000000000000007E-2</v>
      </c>
      <c r="K23" s="347">
        <v>2.4500000000000001E-2</v>
      </c>
      <c r="L23" s="347">
        <v>4.9799999999999997E-2</v>
      </c>
      <c r="M23" s="347">
        <v>5.4199999999999998E-2</v>
      </c>
      <c r="N23" s="347">
        <v>7.8600000000000003E-2</v>
      </c>
      <c r="O23" s="347">
        <v>8.1299999999999997E-2</v>
      </c>
      <c r="P23" s="347">
        <v>2.2000000000000001E-3</v>
      </c>
      <c r="Q23" s="347">
        <v>3.9300000000000002E-2</v>
      </c>
      <c r="R23" s="347">
        <v>7.4899999999999994E-2</v>
      </c>
      <c r="S23" s="347">
        <v>6.08E-2</v>
      </c>
      <c r="T23" s="347">
        <v>4.3299999999999998E-2</v>
      </c>
    </row>
    <row r="24" spans="6:20" x14ac:dyDescent="0.2">
      <c r="H24" s="347"/>
      <c r="I24" s="347"/>
      <c r="J24" s="347"/>
      <c r="K24" s="347"/>
      <c r="L24" s="347"/>
      <c r="M24" s="347"/>
      <c r="N24" s="347"/>
      <c r="O24" s="347"/>
      <c r="P24" s="347"/>
      <c r="Q24" s="347"/>
      <c r="R24" s="347"/>
      <c r="S24" s="347"/>
    </row>
    <row r="25" spans="6:20" x14ac:dyDescent="0.2">
      <c r="H25" s="346"/>
      <c r="I25" s="346"/>
      <c r="J25" s="346"/>
      <c r="K25" s="346"/>
      <c r="L25" s="346"/>
      <c r="M25" s="346"/>
      <c r="N25" s="346"/>
      <c r="O25" s="346"/>
      <c r="P25" s="346"/>
      <c r="Q25" s="346"/>
      <c r="R25" s="346"/>
      <c r="S25" s="346"/>
      <c r="T25" s="346"/>
    </row>
    <row r="26" spans="6:20" x14ac:dyDescent="0.2">
      <c r="H26" s="346"/>
      <c r="I26" s="346"/>
      <c r="J26" s="346"/>
      <c r="K26" s="346"/>
      <c r="L26" s="346"/>
      <c r="M26" s="346"/>
      <c r="N26" s="346"/>
      <c r="O26" s="346"/>
      <c r="P26" s="346"/>
      <c r="Q26" s="346"/>
      <c r="R26" s="346"/>
      <c r="S26" s="346"/>
      <c r="T26" s="346"/>
    </row>
    <row r="27" spans="6:20" x14ac:dyDescent="0.2">
      <c r="H27" s="461"/>
      <c r="I27" s="461"/>
      <c r="J27" s="461"/>
      <c r="K27" s="461"/>
      <c r="L27" s="461"/>
      <c r="M27" s="461"/>
      <c r="N27" s="461"/>
      <c r="O27" s="461"/>
      <c r="P27" s="461"/>
      <c r="Q27" s="461"/>
      <c r="R27" s="461"/>
      <c r="S27" s="461"/>
      <c r="T27" s="461"/>
    </row>
    <row r="28" spans="6:20" x14ac:dyDescent="0.2">
      <c r="H28" s="461"/>
      <c r="I28" s="461"/>
      <c r="J28" s="461"/>
      <c r="K28" s="461"/>
      <c r="L28" s="461"/>
      <c r="M28" s="461"/>
      <c r="N28" s="461"/>
      <c r="O28" s="461"/>
      <c r="P28" s="461"/>
      <c r="Q28" s="461"/>
      <c r="R28" s="461"/>
      <c r="S28" s="461"/>
      <c r="T28" s="461"/>
    </row>
    <row r="29" spans="6:20" x14ac:dyDescent="0.2">
      <c r="P29" s="346"/>
      <c r="Q29" s="346"/>
      <c r="R29" s="346"/>
      <c r="S29" s="346"/>
    </row>
  </sheetData>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P39"/>
  <sheetViews>
    <sheetView showGridLines="0" zoomScale="120" zoomScaleNormal="120" workbookViewId="0"/>
  </sheetViews>
  <sheetFormatPr defaultRowHeight="14.4" x14ac:dyDescent="0.3"/>
  <cols>
    <col min="8" max="8" width="13.44140625" bestFit="1" customWidth="1"/>
    <col min="9" max="9" width="13.33203125" bestFit="1" customWidth="1"/>
    <col min="10" max="14" width="10.44140625" customWidth="1"/>
  </cols>
  <sheetData>
    <row r="1" spans="1:16" x14ac:dyDescent="0.3">
      <c r="A1" s="5" t="s">
        <v>1</v>
      </c>
      <c r="B1" s="5" t="s">
        <v>2</v>
      </c>
      <c r="H1" s="469" t="s">
        <v>3</v>
      </c>
      <c r="I1" s="470"/>
      <c r="J1" s="470"/>
    </row>
    <row r="2" spans="1:16" x14ac:dyDescent="0.3">
      <c r="A2" s="5" t="s">
        <v>4</v>
      </c>
      <c r="B2" s="5" t="s">
        <v>423</v>
      </c>
    </row>
    <row r="3" spans="1:16" x14ac:dyDescent="0.3">
      <c r="A3" s="6" t="s">
        <v>5</v>
      </c>
      <c r="B3" s="6" t="s">
        <v>6</v>
      </c>
    </row>
    <row r="4" spans="1:16" x14ac:dyDescent="0.3">
      <c r="A4" s="6" t="s">
        <v>7</v>
      </c>
      <c r="B4" s="6" t="s">
        <v>8</v>
      </c>
    </row>
    <row r="5" spans="1:16" x14ac:dyDescent="0.3">
      <c r="A5" s="7" t="s">
        <v>9</v>
      </c>
      <c r="B5" s="6" t="s">
        <v>377</v>
      </c>
    </row>
    <row r="6" spans="1:16" x14ac:dyDescent="0.3">
      <c r="A6" s="7" t="s">
        <v>10</v>
      </c>
      <c r="B6" s="6" t="s">
        <v>425</v>
      </c>
    </row>
    <row r="9" spans="1:16" x14ac:dyDescent="0.3">
      <c r="H9" s="1"/>
      <c r="I9" s="8"/>
      <c r="J9" s="9">
        <v>43830</v>
      </c>
      <c r="K9" s="9">
        <v>44196</v>
      </c>
      <c r="L9" s="9">
        <v>44286</v>
      </c>
      <c r="M9" s="9">
        <v>44377</v>
      </c>
      <c r="N9" s="9">
        <v>44469</v>
      </c>
      <c r="O9" s="9">
        <v>44561</v>
      </c>
      <c r="P9" s="9">
        <v>44651</v>
      </c>
    </row>
    <row r="10" spans="1:16" x14ac:dyDescent="0.3">
      <c r="H10" s="8" t="s">
        <v>11</v>
      </c>
      <c r="I10" s="8" t="s">
        <v>12</v>
      </c>
      <c r="J10" s="10">
        <v>1493.3</v>
      </c>
      <c r="K10" s="10">
        <v>1822.84</v>
      </c>
      <c r="L10" s="10">
        <v>1835.53</v>
      </c>
      <c r="M10" s="10">
        <v>1892.47</v>
      </c>
      <c r="N10" s="10">
        <v>1931.92</v>
      </c>
      <c r="O10" s="10">
        <v>2053.8200000000002</v>
      </c>
      <c r="P10" s="10">
        <v>1970.15</v>
      </c>
    </row>
    <row r="11" spans="1:16" x14ac:dyDescent="0.3">
      <c r="H11" s="8" t="s">
        <v>13</v>
      </c>
      <c r="I11" s="8" t="s">
        <v>14</v>
      </c>
      <c r="J11" s="10">
        <v>63.9</v>
      </c>
      <c r="K11" s="11">
        <v>64.900000000000006</v>
      </c>
      <c r="L11" s="10">
        <v>64.27</v>
      </c>
      <c r="M11" s="11">
        <v>65.180000000000007</v>
      </c>
      <c r="N11" s="11">
        <v>65.64</v>
      </c>
      <c r="O11" s="11">
        <v>64.8</v>
      </c>
      <c r="P11" s="11">
        <v>63.89</v>
      </c>
    </row>
    <row r="12" spans="1:16" x14ac:dyDescent="0.3">
      <c r="H12" s="8" t="s">
        <v>279</v>
      </c>
      <c r="I12" s="8" t="s">
        <v>278</v>
      </c>
      <c r="J12" s="10">
        <v>2.5</v>
      </c>
      <c r="K12" s="11">
        <v>2.3199999999999998</v>
      </c>
      <c r="L12" s="10">
        <v>2.34</v>
      </c>
      <c r="M12" s="11">
        <v>2.39</v>
      </c>
      <c r="N12" s="11">
        <v>2.44</v>
      </c>
      <c r="O12" s="11">
        <v>2.2799999999999998</v>
      </c>
      <c r="P12" s="11">
        <v>1.67</v>
      </c>
    </row>
    <row r="13" spans="1:16" x14ac:dyDescent="0.3">
      <c r="H13" s="8" t="s">
        <v>17</v>
      </c>
      <c r="I13" s="8" t="s">
        <v>18</v>
      </c>
      <c r="J13" s="10">
        <v>162.19999999999999</v>
      </c>
      <c r="K13" s="10">
        <v>187.57</v>
      </c>
      <c r="L13" s="10">
        <v>167.04</v>
      </c>
      <c r="M13" s="10">
        <v>179.86</v>
      </c>
      <c r="N13" s="10">
        <v>191.11</v>
      </c>
      <c r="O13" s="10">
        <v>209.4</v>
      </c>
      <c r="P13" s="10">
        <v>196.31</v>
      </c>
    </row>
    <row r="14" spans="1:16" x14ac:dyDescent="0.3">
      <c r="H14" s="8" t="s">
        <v>346</v>
      </c>
      <c r="I14" s="8" t="s">
        <v>345</v>
      </c>
      <c r="J14" s="10">
        <v>4.3</v>
      </c>
      <c r="K14" s="11">
        <v>3.85</v>
      </c>
      <c r="L14" s="10">
        <v>3.97</v>
      </c>
      <c r="M14" s="11">
        <v>4.13</v>
      </c>
      <c r="N14" s="11">
        <v>4.21</v>
      </c>
      <c r="O14" s="11">
        <v>4.03</v>
      </c>
      <c r="P14" s="11">
        <v>3.26</v>
      </c>
    </row>
    <row r="15" spans="1:16" x14ac:dyDescent="0.3">
      <c r="H15" s="1"/>
      <c r="I15" s="1"/>
      <c r="J15" s="1"/>
      <c r="K15" s="1"/>
      <c r="L15" s="1"/>
      <c r="M15" s="1"/>
      <c r="N15" s="1"/>
      <c r="O15" s="1"/>
      <c r="P15" s="1"/>
    </row>
    <row r="16" spans="1:16" x14ac:dyDescent="0.3">
      <c r="H16" s="1"/>
      <c r="I16" s="1"/>
      <c r="J16" s="25"/>
      <c r="K16" s="25"/>
      <c r="L16" s="25"/>
      <c r="M16" s="25"/>
      <c r="N16" s="25"/>
      <c r="O16" s="25"/>
      <c r="P16" s="25"/>
    </row>
    <row r="17" spans="8:16" x14ac:dyDescent="0.3">
      <c r="H17" s="12"/>
      <c r="I17" s="12"/>
      <c r="J17" s="25"/>
      <c r="K17" s="25"/>
      <c r="L17" s="25"/>
      <c r="M17" s="25"/>
      <c r="N17" s="25"/>
      <c r="O17" s="25"/>
      <c r="P17" s="25"/>
    </row>
    <row r="18" spans="8:16" x14ac:dyDescent="0.3">
      <c r="H18" s="12"/>
      <c r="I18" s="12"/>
      <c r="J18" s="25"/>
      <c r="K18" s="25"/>
      <c r="L18" s="25"/>
      <c r="M18" s="25"/>
      <c r="N18" s="25"/>
      <c r="O18" s="25"/>
      <c r="P18" s="25"/>
    </row>
    <row r="19" spans="8:16" x14ac:dyDescent="0.3">
      <c r="H19" s="12"/>
      <c r="I19" s="12"/>
      <c r="J19" s="25"/>
      <c r="K19" s="25"/>
      <c r="L19" s="25"/>
      <c r="M19" s="25"/>
      <c r="N19" s="25"/>
      <c r="O19" s="25"/>
      <c r="P19" s="25"/>
    </row>
    <row r="20" spans="8:16" x14ac:dyDescent="0.3">
      <c r="H20" s="12"/>
      <c r="I20" s="12"/>
      <c r="J20" s="25"/>
      <c r="K20" s="25"/>
      <c r="L20" s="25"/>
      <c r="M20" s="25"/>
      <c r="N20" s="25"/>
      <c r="O20" s="25"/>
      <c r="P20" s="25"/>
    </row>
    <row r="21" spans="8:16" x14ac:dyDescent="0.3">
      <c r="H21" s="1"/>
      <c r="I21" s="1"/>
      <c r="J21" s="1"/>
      <c r="K21" s="1"/>
      <c r="L21" s="1"/>
      <c r="M21" s="1"/>
      <c r="N21" s="1"/>
      <c r="O21" s="13"/>
    </row>
    <row r="22" spans="8:16" x14ac:dyDescent="0.3">
      <c r="H22" s="1"/>
      <c r="I22" s="9"/>
      <c r="J22" s="9"/>
      <c r="K22" s="9"/>
      <c r="L22" s="9"/>
      <c r="M22" s="9"/>
      <c r="N22" s="9"/>
      <c r="O22" s="14"/>
      <c r="P22" s="15"/>
    </row>
    <row r="23" spans="8:16" x14ac:dyDescent="0.3">
      <c r="I23" s="10"/>
      <c r="J23" s="10"/>
      <c r="K23" s="10"/>
      <c r="L23" s="10"/>
      <c r="M23" s="10"/>
      <c r="N23" s="10"/>
      <c r="O23" s="13"/>
      <c r="P23" s="16"/>
    </row>
    <row r="24" spans="8:16" x14ac:dyDescent="0.3">
      <c r="I24" s="10"/>
      <c r="J24" s="10"/>
      <c r="K24" s="10"/>
      <c r="L24" s="10"/>
      <c r="M24" s="10"/>
      <c r="N24" s="11"/>
      <c r="O24" s="13"/>
      <c r="P24" s="16"/>
    </row>
    <row r="25" spans="8:16" x14ac:dyDescent="0.3">
      <c r="I25" s="10"/>
      <c r="J25" s="10"/>
      <c r="K25" s="10"/>
      <c r="L25" s="10"/>
      <c r="M25" s="10"/>
      <c r="N25" s="11"/>
      <c r="O25" s="13"/>
      <c r="P25" s="16"/>
    </row>
    <row r="26" spans="8:16" x14ac:dyDescent="0.3">
      <c r="I26" s="10"/>
      <c r="J26" s="10"/>
      <c r="K26" s="10"/>
      <c r="L26" s="10"/>
      <c r="M26" s="10"/>
      <c r="N26" s="10"/>
      <c r="O26" s="13"/>
      <c r="P26" s="16"/>
    </row>
    <row r="27" spans="8:16" x14ac:dyDescent="0.3">
      <c r="I27" s="10"/>
      <c r="J27" s="10"/>
      <c r="K27" s="10"/>
      <c r="L27" s="10"/>
      <c r="M27" s="10"/>
      <c r="N27" s="11"/>
      <c r="O27" s="13"/>
      <c r="P27" s="16"/>
    </row>
    <row r="28" spans="8:16" x14ac:dyDescent="0.3">
      <c r="H28" s="1"/>
      <c r="I28" s="1"/>
      <c r="J28" s="1"/>
      <c r="K28" s="1"/>
      <c r="L28" s="1"/>
      <c r="M28" s="1"/>
      <c r="N28" s="1"/>
      <c r="O28" s="13"/>
    </row>
    <row r="29" spans="8:16" x14ac:dyDescent="0.3">
      <c r="H29" s="1"/>
      <c r="I29" s="1"/>
      <c r="J29" s="1"/>
      <c r="K29" s="1"/>
      <c r="L29" s="1"/>
      <c r="M29" s="1"/>
      <c r="N29" s="1"/>
      <c r="O29" s="13"/>
    </row>
    <row r="30" spans="8:16" x14ac:dyDescent="0.3">
      <c r="H30" s="1"/>
      <c r="I30" s="1"/>
      <c r="J30" s="1"/>
      <c r="K30" s="1"/>
      <c r="L30" s="1"/>
      <c r="M30" s="1"/>
      <c r="N30" s="1"/>
      <c r="O30" s="13"/>
    </row>
    <row r="31" spans="8:16" x14ac:dyDescent="0.3">
      <c r="H31" s="1"/>
      <c r="I31" s="1"/>
      <c r="J31" s="1"/>
      <c r="K31" s="1"/>
      <c r="L31" s="1"/>
      <c r="M31" s="1"/>
      <c r="N31" s="1"/>
      <c r="O31" s="13"/>
    </row>
    <row r="32" spans="8:16" x14ac:dyDescent="0.3">
      <c r="H32" s="1"/>
      <c r="I32" s="9"/>
      <c r="J32" s="9"/>
      <c r="K32" s="9"/>
      <c r="L32" s="9"/>
      <c r="M32" s="9"/>
      <c r="N32" s="9"/>
      <c r="O32" s="13"/>
    </row>
    <row r="33" spans="8:15" x14ac:dyDescent="0.3">
      <c r="H33" s="8"/>
      <c r="I33" s="10"/>
      <c r="J33" s="10"/>
      <c r="K33" s="10"/>
      <c r="L33" s="10"/>
      <c r="M33" s="10"/>
      <c r="N33" s="10"/>
      <c r="O33" s="13"/>
    </row>
    <row r="34" spans="8:15" x14ac:dyDescent="0.3">
      <c r="H34" s="8"/>
      <c r="I34" s="10"/>
      <c r="J34" s="10"/>
      <c r="K34" s="10"/>
      <c r="L34" s="10"/>
      <c r="M34" s="10"/>
      <c r="N34" s="10"/>
    </row>
    <row r="35" spans="8:15" x14ac:dyDescent="0.3">
      <c r="H35" s="8"/>
      <c r="I35" s="10"/>
      <c r="J35" s="10"/>
      <c r="K35" s="10"/>
      <c r="L35" s="10"/>
      <c r="M35" s="10"/>
      <c r="N35" s="10"/>
    </row>
    <row r="36" spans="8:15" x14ac:dyDescent="0.3">
      <c r="H36" s="8"/>
      <c r="I36" s="10"/>
      <c r="J36" s="10"/>
      <c r="K36" s="10"/>
      <c r="L36" s="10"/>
      <c r="M36" s="10"/>
      <c r="N36" s="10"/>
    </row>
    <row r="37" spans="8:15" x14ac:dyDescent="0.3">
      <c r="H37" s="12"/>
      <c r="I37" s="12"/>
      <c r="J37" s="12"/>
      <c r="K37" s="12"/>
      <c r="L37" s="12"/>
      <c r="M37" s="12"/>
      <c r="N37" s="12"/>
    </row>
    <row r="38" spans="8:15" x14ac:dyDescent="0.3">
      <c r="H38" s="12"/>
      <c r="I38" s="12"/>
      <c r="J38" s="12"/>
      <c r="K38" s="12"/>
      <c r="L38" s="12"/>
      <c r="M38" s="12"/>
      <c r="N38" s="12"/>
    </row>
    <row r="39" spans="8:15" x14ac:dyDescent="0.3">
      <c r="H39" s="12"/>
      <c r="I39" s="12"/>
      <c r="J39" s="12"/>
      <c r="K39" s="12"/>
      <c r="L39" s="12"/>
      <c r="M39" s="12"/>
      <c r="N39" s="12"/>
    </row>
  </sheetData>
  <mergeCells count="1">
    <mergeCell ref="H1:J1"/>
  </mergeCells>
  <hyperlinks>
    <hyperlink ref="H1" location="Tartalom_Index!A1" display="Vissza a Tartalomra / Return to the Index"/>
    <hyperlink ref="H1:J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0"/>
  <dimension ref="A1:W16"/>
  <sheetViews>
    <sheetView zoomScale="120" zoomScaleNormal="120" workbookViewId="0"/>
  </sheetViews>
  <sheetFormatPr defaultColWidth="8.77734375" defaultRowHeight="10.199999999999999" x14ac:dyDescent="0.2"/>
  <cols>
    <col min="1" max="8" width="8.77734375" style="343"/>
    <col min="9" max="9" width="11.44140625" style="343" bestFit="1" customWidth="1"/>
    <col min="10" max="10" width="16.44140625" style="343" bestFit="1" customWidth="1"/>
    <col min="11" max="21" width="10" style="343" customWidth="1"/>
    <col min="22" max="22" width="11" style="343" bestFit="1" customWidth="1"/>
    <col min="23" max="16384" width="8.77734375" style="343"/>
  </cols>
  <sheetData>
    <row r="1" spans="1:23" x14ac:dyDescent="0.2">
      <c r="A1" s="367" t="s">
        <v>1</v>
      </c>
      <c r="B1" s="368" t="s">
        <v>179</v>
      </c>
      <c r="K1" s="473" t="s">
        <v>3</v>
      </c>
      <c r="L1" s="474"/>
      <c r="M1" s="474"/>
      <c r="N1" s="474"/>
    </row>
    <row r="2" spans="1:23" x14ac:dyDescent="0.2">
      <c r="A2" s="367" t="s">
        <v>4</v>
      </c>
      <c r="B2" s="368" t="s">
        <v>189</v>
      </c>
    </row>
    <row r="3" spans="1:23" x14ac:dyDescent="0.2">
      <c r="A3" s="343" t="s">
        <v>5</v>
      </c>
      <c r="B3" s="6" t="s">
        <v>6</v>
      </c>
    </row>
    <row r="4" spans="1:23" x14ac:dyDescent="0.2">
      <c r="A4" s="343" t="s">
        <v>7</v>
      </c>
      <c r="B4" s="6" t="s">
        <v>8</v>
      </c>
    </row>
    <row r="5" spans="1:23" x14ac:dyDescent="0.2">
      <c r="A5" s="343" t="s">
        <v>9</v>
      </c>
    </row>
    <row r="6" spans="1:23" x14ac:dyDescent="0.2">
      <c r="A6" s="343" t="s">
        <v>10</v>
      </c>
    </row>
    <row r="7" spans="1:23" x14ac:dyDescent="0.2">
      <c r="K7" s="344" t="s">
        <v>74</v>
      </c>
      <c r="L7" s="344"/>
      <c r="M7" s="344" t="s">
        <v>75</v>
      </c>
      <c r="N7" s="344"/>
      <c r="O7" s="344" t="s">
        <v>76</v>
      </c>
      <c r="P7" s="344"/>
      <c r="Q7" s="344" t="s">
        <v>38</v>
      </c>
      <c r="R7" s="344"/>
      <c r="S7" s="344" t="s">
        <v>161</v>
      </c>
      <c r="T7" s="344"/>
      <c r="U7" s="344" t="s">
        <v>255</v>
      </c>
      <c r="V7" s="344"/>
      <c r="W7" s="344" t="s">
        <v>335</v>
      </c>
    </row>
    <row r="8" spans="1:23" x14ac:dyDescent="0.2">
      <c r="K8" s="344" t="s">
        <v>77</v>
      </c>
      <c r="L8" s="344"/>
      <c r="M8" s="344" t="s">
        <v>257</v>
      </c>
      <c r="N8" s="344"/>
      <c r="O8" s="344" t="s">
        <v>79</v>
      </c>
      <c r="P8" s="344"/>
      <c r="Q8" s="344" t="s">
        <v>163</v>
      </c>
      <c r="R8" s="344"/>
      <c r="S8" s="344" t="s">
        <v>164</v>
      </c>
      <c r="T8" s="344"/>
      <c r="U8" s="344" t="s">
        <v>256</v>
      </c>
      <c r="V8" s="344"/>
      <c r="W8" s="344" t="s">
        <v>336</v>
      </c>
    </row>
    <row r="9" spans="1:23" x14ac:dyDescent="0.2">
      <c r="I9" s="343" t="s">
        <v>177</v>
      </c>
      <c r="J9" s="343" t="s">
        <v>178</v>
      </c>
      <c r="K9" s="346">
        <v>0.09</v>
      </c>
      <c r="L9" s="346">
        <v>0.16</v>
      </c>
      <c r="M9" s="346">
        <v>0.27</v>
      </c>
      <c r="N9" s="346">
        <v>0.32</v>
      </c>
      <c r="O9" s="346">
        <v>0.18</v>
      </c>
      <c r="P9" s="346">
        <v>0.28000000000000003</v>
      </c>
      <c r="Q9" s="346">
        <v>0.4</v>
      </c>
      <c r="R9" s="346">
        <v>0.39</v>
      </c>
      <c r="S9" s="346">
        <v>7.0000000000000007E-2</v>
      </c>
      <c r="T9" s="346">
        <v>0.19</v>
      </c>
      <c r="U9" s="346">
        <v>0.28000000000000003</v>
      </c>
      <c r="V9" s="346">
        <v>0.33</v>
      </c>
      <c r="W9" s="346">
        <v>0.1</v>
      </c>
    </row>
    <row r="10" spans="1:23" x14ac:dyDescent="0.2">
      <c r="I10" s="343" t="s">
        <v>43</v>
      </c>
      <c r="J10" s="343" t="s">
        <v>44</v>
      </c>
      <c r="K10" s="347">
        <v>7.7000000000000002E-3</v>
      </c>
      <c r="L10" s="347">
        <v>1.34E-2</v>
      </c>
      <c r="M10" s="347">
        <v>2.1399999999999999E-2</v>
      </c>
      <c r="N10" s="347">
        <v>2.58E-2</v>
      </c>
      <c r="O10" s="347">
        <v>1.3100000000000001E-2</v>
      </c>
      <c r="P10" s="347">
        <v>2.0500000000000001E-2</v>
      </c>
      <c r="Q10" s="347">
        <v>2.9399999999999999E-2</v>
      </c>
      <c r="R10" s="347">
        <v>2.7900000000000001E-2</v>
      </c>
      <c r="S10" s="347">
        <v>4.4999999999999997E-3</v>
      </c>
      <c r="T10" s="347">
        <v>1.1599999999999999E-2</v>
      </c>
      <c r="U10" s="347">
        <v>1.6899999999999998E-2</v>
      </c>
      <c r="V10" s="347">
        <v>1.9699999999999999E-2</v>
      </c>
      <c r="W10" s="347">
        <v>5.4999999999999997E-3</v>
      </c>
    </row>
    <row r="11" spans="1:23" x14ac:dyDescent="0.2">
      <c r="I11" s="343" t="s">
        <v>45</v>
      </c>
      <c r="J11" s="343" t="s">
        <v>46</v>
      </c>
      <c r="K11" s="347">
        <v>4.5999999999999999E-2</v>
      </c>
      <c r="L11" s="347">
        <v>7.8600000000000003E-2</v>
      </c>
      <c r="M11" s="347">
        <v>0.12379999999999999</v>
      </c>
      <c r="N11" s="347">
        <v>0.14680000000000001</v>
      </c>
      <c r="O11" s="347">
        <v>7.2599999999999998E-2</v>
      </c>
      <c r="P11" s="347">
        <v>0.11310000000000001</v>
      </c>
      <c r="Q11" s="347">
        <v>0.16170000000000001</v>
      </c>
      <c r="R11" s="347">
        <v>0.15479999999999999</v>
      </c>
      <c r="S11" s="347">
        <v>2.69E-2</v>
      </c>
      <c r="T11" s="347">
        <v>7.1199999999999999E-2</v>
      </c>
      <c r="U11" s="347">
        <v>0.1061</v>
      </c>
      <c r="V11" s="347">
        <v>0.1263</v>
      </c>
      <c r="W11" s="347">
        <v>4.0800000000000003E-2</v>
      </c>
    </row>
    <row r="13" spans="1:23" x14ac:dyDescent="0.2">
      <c r="K13" s="346"/>
      <c r="L13" s="346"/>
      <c r="M13" s="346"/>
      <c r="N13" s="346"/>
      <c r="O13" s="346"/>
      <c r="P13" s="346"/>
      <c r="Q13" s="346"/>
      <c r="R13" s="346"/>
      <c r="S13" s="346"/>
      <c r="T13" s="346"/>
      <c r="U13" s="346"/>
      <c r="V13" s="346"/>
      <c r="W13" s="346"/>
    </row>
    <row r="14" spans="1:23" x14ac:dyDescent="0.2">
      <c r="K14" s="461"/>
      <c r="L14" s="461"/>
      <c r="M14" s="461"/>
      <c r="N14" s="461"/>
      <c r="O14" s="461"/>
      <c r="P14" s="461"/>
      <c r="Q14" s="461"/>
      <c r="R14" s="461"/>
      <c r="S14" s="461"/>
      <c r="T14" s="461"/>
      <c r="U14" s="461"/>
      <c r="V14" s="461"/>
      <c r="W14" s="461"/>
    </row>
    <row r="15" spans="1:23" x14ac:dyDescent="0.2">
      <c r="K15" s="461"/>
      <c r="L15" s="461"/>
      <c r="M15" s="461"/>
      <c r="N15" s="461"/>
      <c r="O15" s="461"/>
      <c r="P15" s="461"/>
      <c r="Q15" s="461"/>
      <c r="R15" s="461"/>
      <c r="S15" s="461"/>
      <c r="T15" s="461"/>
      <c r="U15" s="461"/>
      <c r="V15" s="461"/>
      <c r="W15" s="461"/>
    </row>
    <row r="16" spans="1:23" ht="14.4" x14ac:dyDescent="0.3">
      <c r="V16"/>
      <c r="W16"/>
    </row>
  </sheetData>
  <mergeCells count="1">
    <mergeCell ref="K1:N1"/>
  </mergeCells>
  <hyperlinks>
    <hyperlink ref="K1" location="Tartalom_Index!A1" display="Vissza a Tartalomra / Return to the Index"/>
    <hyperlink ref="K1:N1" location="Перелік_Index!A1" display="Повернутися до переліку / Return to the Index"/>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1"/>
  <dimension ref="A1:Q17"/>
  <sheetViews>
    <sheetView showGridLines="0" zoomScale="120" zoomScaleNormal="120" workbookViewId="0"/>
  </sheetViews>
  <sheetFormatPr defaultColWidth="9.109375" defaultRowHeight="14.4" x14ac:dyDescent="0.3"/>
  <cols>
    <col min="1" max="10" width="9.109375" style="275"/>
    <col min="11" max="11" width="11.109375" style="275" customWidth="1"/>
    <col min="12" max="12" width="13.88671875" style="275" customWidth="1"/>
    <col min="13" max="13" width="12.44140625" style="275" customWidth="1"/>
    <col min="14" max="16384" width="9.109375" style="275"/>
  </cols>
  <sheetData>
    <row r="1" spans="1:17" x14ac:dyDescent="0.3">
      <c r="A1" s="273" t="s">
        <v>1</v>
      </c>
      <c r="B1" s="17" t="s">
        <v>415</v>
      </c>
      <c r="N1" s="476" t="s">
        <v>3</v>
      </c>
      <c r="O1" s="477"/>
      <c r="P1" s="477"/>
      <c r="Q1" s="477"/>
    </row>
    <row r="2" spans="1:17" x14ac:dyDescent="0.3">
      <c r="A2" s="273" t="s">
        <v>4</v>
      </c>
      <c r="B2" s="17" t="s">
        <v>376</v>
      </c>
    </row>
    <row r="3" spans="1:17" x14ac:dyDescent="0.3">
      <c r="A3" s="1" t="s">
        <v>5</v>
      </c>
      <c r="B3" s="6" t="s">
        <v>6</v>
      </c>
    </row>
    <row r="4" spans="1:17" x14ac:dyDescent="0.3">
      <c r="A4" s="1" t="s">
        <v>7</v>
      </c>
      <c r="B4" s="6" t="s">
        <v>8</v>
      </c>
    </row>
    <row r="5" spans="1:17" s="276" customFormat="1" ht="14.25" customHeight="1" x14ac:dyDescent="0.2">
      <c r="A5" s="1" t="s">
        <v>9</v>
      </c>
      <c r="B5" s="4" t="s">
        <v>375</v>
      </c>
    </row>
    <row r="6" spans="1:17" x14ac:dyDescent="0.3">
      <c r="A6" s="1" t="s">
        <v>10</v>
      </c>
      <c r="B6" s="4" t="s">
        <v>374</v>
      </c>
      <c r="C6" s="276"/>
      <c r="D6" s="276"/>
      <c r="E6" s="276"/>
      <c r="F6" s="276"/>
      <c r="G6" s="276"/>
      <c r="H6" s="276"/>
      <c r="I6" s="276"/>
    </row>
    <row r="7" spans="1:17" x14ac:dyDescent="0.3">
      <c r="A7" s="1"/>
      <c r="C7" s="276"/>
      <c r="D7" s="276"/>
      <c r="E7" s="276"/>
      <c r="F7" s="276"/>
      <c r="G7" s="276"/>
      <c r="H7" s="276"/>
      <c r="I7" s="276"/>
    </row>
    <row r="8" spans="1:17" x14ac:dyDescent="0.3">
      <c r="A8" s="1"/>
      <c r="J8" s="277"/>
      <c r="K8" s="280" t="s">
        <v>148</v>
      </c>
      <c r="L8" s="280" t="s">
        <v>149</v>
      </c>
    </row>
    <row r="9" spans="1:17" x14ac:dyDescent="0.3">
      <c r="A9" s="1"/>
      <c r="J9" s="278"/>
      <c r="K9" s="281" t="s">
        <v>150</v>
      </c>
      <c r="L9" s="281" t="s">
        <v>151</v>
      </c>
    </row>
    <row r="10" spans="1:17" x14ac:dyDescent="0.3">
      <c r="J10" s="278" t="s">
        <v>152</v>
      </c>
      <c r="K10" s="279">
        <v>5</v>
      </c>
      <c r="L10" s="282">
        <v>0.64</v>
      </c>
      <c r="N10" s="335"/>
    </row>
    <row r="11" spans="1:17" x14ac:dyDescent="0.3">
      <c r="J11" s="278" t="s">
        <v>153</v>
      </c>
      <c r="K11" s="279">
        <v>6</v>
      </c>
      <c r="L11" s="282">
        <v>1.03</v>
      </c>
      <c r="N11" s="335"/>
    </row>
    <row r="12" spans="1:17" x14ac:dyDescent="0.3">
      <c r="J12" s="278" t="s">
        <v>154</v>
      </c>
      <c r="K12" s="279">
        <v>115</v>
      </c>
      <c r="L12" s="282">
        <v>59.56</v>
      </c>
      <c r="N12" s="335"/>
    </row>
    <row r="13" spans="1:17" x14ac:dyDescent="0.3">
      <c r="J13" s="278" t="s">
        <v>155</v>
      </c>
      <c r="K13" s="279">
        <v>6</v>
      </c>
      <c r="L13" s="282">
        <v>2.57</v>
      </c>
      <c r="N13" s="335"/>
    </row>
    <row r="14" spans="1:17" x14ac:dyDescent="0.3">
      <c r="K14" s="334"/>
    </row>
    <row r="15" spans="1:17" x14ac:dyDescent="0.3">
      <c r="N15" s="335"/>
    </row>
    <row r="16" spans="1:17" x14ac:dyDescent="0.3">
      <c r="N16" s="335"/>
    </row>
    <row r="17" spans="14:14" x14ac:dyDescent="0.3">
      <c r="N17" s="335"/>
    </row>
  </sheetData>
  <mergeCells count="1">
    <mergeCell ref="N1:Q1"/>
  </mergeCells>
  <hyperlinks>
    <hyperlink ref="N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2"/>
  <dimension ref="A1:AA31"/>
  <sheetViews>
    <sheetView showGridLines="0" zoomScale="120" zoomScaleNormal="120" workbookViewId="0"/>
  </sheetViews>
  <sheetFormatPr defaultColWidth="9.21875" defaultRowHeight="15.6" x14ac:dyDescent="0.3"/>
  <cols>
    <col min="1" max="1" width="10.77734375" style="98" customWidth="1"/>
    <col min="2" max="4" width="9.21875" style="98"/>
    <col min="5" max="5" width="10.77734375" style="98" customWidth="1"/>
    <col min="6" max="6" width="14.21875" style="105" customWidth="1"/>
    <col min="7" max="7" width="30.77734375" style="100" customWidth="1"/>
    <col min="8" max="8" width="15.44140625" style="100" customWidth="1"/>
    <col min="9" max="9" width="9.6640625" style="100" customWidth="1"/>
    <col min="10" max="10" width="9.77734375" style="101" customWidth="1"/>
    <col min="11" max="11" width="11.33203125" style="101" customWidth="1"/>
    <col min="12" max="12" width="10.5546875" style="103" customWidth="1"/>
    <col min="13" max="13" width="10" style="101" customWidth="1"/>
    <col min="14" max="14" width="10.109375" style="101" customWidth="1"/>
    <col min="15" max="15" width="11.77734375" style="104" customWidth="1"/>
    <col min="16" max="16" width="16.77734375" style="105" customWidth="1"/>
    <col min="17" max="17" width="16.44140625" style="105" customWidth="1"/>
    <col min="18" max="18" width="16.77734375" style="98" customWidth="1"/>
    <col min="19" max="19" width="16.77734375" style="107" customWidth="1"/>
    <col min="20" max="20" width="16.21875" style="98" customWidth="1"/>
    <col min="21" max="21" width="17.21875" style="98" customWidth="1"/>
    <col min="22" max="24" width="13.77734375" style="98" customWidth="1"/>
    <col min="25" max="25" width="11.44140625" style="98" customWidth="1"/>
    <col min="26" max="26" width="42.21875" style="98" customWidth="1"/>
    <col min="27" max="27" width="15.77734375" style="98" customWidth="1"/>
    <col min="28" max="16384" width="9.21875" style="98"/>
  </cols>
  <sheetData>
    <row r="1" spans="1:27" s="91" customFormat="1" ht="10.5" customHeight="1" x14ac:dyDescent="0.2">
      <c r="A1" s="5" t="s">
        <v>1</v>
      </c>
      <c r="B1" s="90" t="s">
        <v>290</v>
      </c>
      <c r="F1" s="92"/>
      <c r="G1" s="92"/>
      <c r="H1" s="472" t="s">
        <v>3</v>
      </c>
      <c r="I1" s="472"/>
      <c r="J1" s="472"/>
      <c r="K1" s="472"/>
    </row>
    <row r="2" spans="1:27" s="94" customFormat="1" ht="10.5" customHeight="1" x14ac:dyDescent="0.2">
      <c r="A2" s="5" t="s">
        <v>4</v>
      </c>
      <c r="B2" s="93" t="s">
        <v>291</v>
      </c>
      <c r="F2" s="95"/>
      <c r="G2" s="95"/>
      <c r="H2" s="95"/>
    </row>
    <row r="3" spans="1:27" s="94" customFormat="1" ht="10.5" customHeight="1" x14ac:dyDescent="0.2">
      <c r="A3" s="6" t="s">
        <v>5</v>
      </c>
      <c r="B3" s="94" t="s">
        <v>6</v>
      </c>
      <c r="F3" s="95"/>
      <c r="G3" s="95"/>
      <c r="H3" s="95"/>
      <c r="L3" s="319"/>
    </row>
    <row r="4" spans="1:27" s="94" customFormat="1" ht="10.5" customHeight="1" x14ac:dyDescent="0.2">
      <c r="A4" s="6" t="s">
        <v>7</v>
      </c>
      <c r="B4" s="94" t="s">
        <v>8</v>
      </c>
      <c r="F4" s="95"/>
      <c r="G4" s="95"/>
      <c r="H4" s="95"/>
      <c r="L4" s="319"/>
    </row>
    <row r="5" spans="1:27" s="94" customFormat="1" ht="10.5" customHeight="1" x14ac:dyDescent="0.2">
      <c r="A5" s="7" t="s">
        <v>9</v>
      </c>
      <c r="B5" s="94" t="s">
        <v>398</v>
      </c>
      <c r="F5" s="95"/>
      <c r="G5" s="95"/>
      <c r="H5" s="95"/>
      <c r="L5" s="319"/>
    </row>
    <row r="6" spans="1:27" s="94" customFormat="1" ht="10.5" customHeight="1" x14ac:dyDescent="0.2">
      <c r="A6" s="7" t="s">
        <v>10</v>
      </c>
      <c r="B6" s="289" t="s">
        <v>432</v>
      </c>
      <c r="F6" s="95"/>
      <c r="H6" s="95"/>
      <c r="L6" s="319"/>
    </row>
    <row r="7" spans="1:27" ht="15" customHeight="1" x14ac:dyDescent="0.3">
      <c r="F7" s="99"/>
      <c r="J7" s="370"/>
      <c r="K7" s="370"/>
      <c r="L7" s="370"/>
      <c r="M7" s="370"/>
      <c r="N7" s="102"/>
      <c r="Q7" s="106"/>
    </row>
    <row r="8" spans="1:27" s="105" customFormat="1" x14ac:dyDescent="0.3">
      <c r="E8" s="98"/>
      <c r="G8" s="371"/>
      <c r="H8" s="112"/>
      <c r="I8" s="109" t="s">
        <v>270</v>
      </c>
      <c r="J8" s="109" t="s">
        <v>193</v>
      </c>
      <c r="K8" s="108" t="s">
        <v>165</v>
      </c>
      <c r="L8" s="108" t="s">
        <v>192</v>
      </c>
      <c r="M8" s="108" t="s">
        <v>271</v>
      </c>
      <c r="N8" s="109" t="s">
        <v>292</v>
      </c>
      <c r="O8" s="109" t="s">
        <v>326</v>
      </c>
      <c r="P8" s="113"/>
      <c r="Q8" s="113"/>
      <c r="R8" s="114"/>
      <c r="S8" s="115"/>
      <c r="T8" s="114"/>
      <c r="U8" s="114"/>
      <c r="V8" s="114"/>
      <c r="W8" s="114"/>
      <c r="X8" s="98"/>
      <c r="Y8" s="98"/>
      <c r="Z8" s="98"/>
      <c r="AA8" s="98"/>
    </row>
    <row r="9" spans="1:27" s="105" customFormat="1" x14ac:dyDescent="0.3">
      <c r="E9" s="98"/>
      <c r="G9" s="288" t="s">
        <v>293</v>
      </c>
      <c r="H9" s="49" t="s">
        <v>442</v>
      </c>
      <c r="I9" s="110">
        <v>1.25</v>
      </c>
      <c r="J9" s="110">
        <v>1.33</v>
      </c>
      <c r="K9" s="110">
        <v>1.35</v>
      </c>
      <c r="L9" s="110">
        <v>1.42</v>
      </c>
      <c r="M9" s="110">
        <v>1.47</v>
      </c>
      <c r="N9" s="110">
        <v>1.48</v>
      </c>
      <c r="O9" s="110">
        <v>1.45</v>
      </c>
      <c r="P9" s="113"/>
      <c r="Q9" s="113"/>
      <c r="R9" s="114"/>
      <c r="S9" s="115"/>
      <c r="T9" s="114"/>
      <c r="U9" s="114"/>
      <c r="V9" s="114"/>
      <c r="W9" s="114"/>
      <c r="X9" s="98"/>
      <c r="Y9" s="98"/>
      <c r="Z9" s="98"/>
      <c r="AA9" s="98"/>
    </row>
    <row r="10" spans="1:27" s="105" customFormat="1" x14ac:dyDescent="0.3">
      <c r="E10" s="98"/>
      <c r="G10" s="288" t="s">
        <v>294</v>
      </c>
      <c r="H10" s="49" t="s">
        <v>443</v>
      </c>
      <c r="I10" s="110">
        <v>0.68</v>
      </c>
      <c r="J10" s="110">
        <v>0.53</v>
      </c>
      <c r="K10" s="110">
        <v>0.53</v>
      </c>
      <c r="L10" s="110">
        <v>0.53</v>
      </c>
      <c r="M10" s="110">
        <v>0.53</v>
      </c>
      <c r="N10" s="110">
        <v>0.37</v>
      </c>
      <c r="O10" s="414"/>
      <c r="P10" s="113"/>
      <c r="Q10" s="113"/>
      <c r="R10" s="114"/>
      <c r="S10" s="115"/>
      <c r="T10" s="114"/>
      <c r="U10" s="114"/>
      <c r="V10" s="114"/>
      <c r="W10" s="114"/>
      <c r="X10" s="98"/>
      <c r="Y10" s="98"/>
      <c r="Z10" s="98"/>
      <c r="AA10" s="98"/>
    </row>
    <row r="11" spans="1:27" s="105" customFormat="1" x14ac:dyDescent="0.3">
      <c r="E11" s="98"/>
      <c r="G11" s="288" t="s">
        <v>295</v>
      </c>
      <c r="H11" s="49" t="s">
        <v>444</v>
      </c>
      <c r="I11" s="110">
        <v>0.23</v>
      </c>
      <c r="J11" s="110">
        <v>0.23</v>
      </c>
      <c r="K11" s="110">
        <v>0.24</v>
      </c>
      <c r="L11" s="110">
        <v>0.24</v>
      </c>
      <c r="M11" s="110">
        <v>0.24</v>
      </c>
      <c r="N11" s="110">
        <v>0.25</v>
      </c>
      <c r="O11" s="110">
        <v>0.22</v>
      </c>
      <c r="P11" s="113"/>
      <c r="Q11" s="113"/>
      <c r="R11" s="114"/>
      <c r="S11" s="115"/>
      <c r="T11" s="114"/>
      <c r="U11" s="114"/>
      <c r="V11" s="114"/>
      <c r="W11" s="114"/>
      <c r="X11" s="98"/>
      <c r="Y11" s="98"/>
      <c r="Z11" s="98"/>
      <c r="AA11" s="98"/>
    </row>
    <row r="12" spans="1:27" s="105" customFormat="1" x14ac:dyDescent="0.3">
      <c r="E12" s="98"/>
      <c r="G12" s="288" t="s">
        <v>296</v>
      </c>
      <c r="H12" s="49" t="s">
        <v>445</v>
      </c>
      <c r="I12" s="110">
        <v>0.34</v>
      </c>
      <c r="J12" s="110">
        <v>0.22</v>
      </c>
      <c r="K12" s="110">
        <v>0.22</v>
      </c>
      <c r="L12" s="110">
        <v>0.2</v>
      </c>
      <c r="M12" s="110">
        <v>0.2</v>
      </c>
      <c r="N12" s="110">
        <v>0.18</v>
      </c>
      <c r="O12" s="110"/>
      <c r="P12" s="113"/>
      <c r="Q12" s="113"/>
      <c r="R12" s="114"/>
      <c r="S12" s="115"/>
      <c r="T12" s="114"/>
      <c r="U12" s="114"/>
      <c r="V12" s="114"/>
      <c r="W12" s="114"/>
      <c r="X12" s="98"/>
      <c r="Y12" s="98"/>
      <c r="Z12" s="98"/>
      <c r="AA12" s="98"/>
    </row>
    <row r="13" spans="1:27" s="105" customFormat="1" x14ac:dyDescent="0.3">
      <c r="E13" s="98"/>
      <c r="G13" s="49" t="s">
        <v>297</v>
      </c>
      <c r="H13" s="49" t="s">
        <v>327</v>
      </c>
      <c r="I13" s="291">
        <v>0.25159999999999999</v>
      </c>
      <c r="J13" s="291">
        <v>0.22700000000000001</v>
      </c>
      <c r="K13" s="291">
        <v>0.2213</v>
      </c>
      <c r="L13" s="291">
        <v>0.2311</v>
      </c>
      <c r="M13" s="291">
        <v>0.2301</v>
      </c>
      <c r="N13" s="291">
        <v>0.22070000000000001</v>
      </c>
      <c r="O13" s="291">
        <v>0.19700000000000001</v>
      </c>
      <c r="P13" s="113"/>
      <c r="Q13" s="113"/>
      <c r="R13" s="114"/>
      <c r="S13" s="115"/>
      <c r="T13" s="114"/>
      <c r="U13" s="114"/>
      <c r="V13" s="114"/>
      <c r="W13" s="114"/>
      <c r="X13" s="98"/>
      <c r="Y13" s="98"/>
      <c r="Z13" s="98"/>
      <c r="AA13" s="98"/>
    </row>
    <row r="14" spans="1:27" s="105" customFormat="1" x14ac:dyDescent="0.3">
      <c r="A14" s="372"/>
      <c r="E14" s="98"/>
      <c r="G14" s="100"/>
      <c r="H14" s="100"/>
      <c r="I14" s="100"/>
      <c r="J14" s="116"/>
      <c r="K14" s="116"/>
      <c r="L14" s="116"/>
      <c r="M14" s="116"/>
      <c r="N14" s="116"/>
      <c r="O14" s="117"/>
      <c r="P14" s="113"/>
      <c r="Q14" s="113"/>
      <c r="R14" s="114"/>
      <c r="S14" s="115"/>
      <c r="T14" s="114"/>
      <c r="U14" s="114"/>
      <c r="V14" s="114"/>
      <c r="W14" s="114"/>
      <c r="X14" s="98"/>
      <c r="Y14" s="98"/>
      <c r="Z14" s="98"/>
      <c r="AA14" s="98"/>
    </row>
    <row r="15" spans="1:27" s="105" customFormat="1" x14ac:dyDescent="0.3">
      <c r="E15" s="98"/>
      <c r="G15" s="100"/>
      <c r="H15" s="100"/>
      <c r="I15" s="460"/>
      <c r="J15" s="460"/>
      <c r="K15" s="460"/>
      <c r="L15" s="460"/>
      <c r="M15" s="460"/>
      <c r="N15" s="460"/>
      <c r="O15" s="460"/>
      <c r="P15" s="113"/>
      <c r="Q15" s="113"/>
      <c r="R15" s="114"/>
      <c r="S15" s="115"/>
      <c r="T15" s="114"/>
      <c r="U15" s="114"/>
      <c r="V15" s="114"/>
      <c r="W15" s="114"/>
      <c r="X15" s="98"/>
      <c r="Y15" s="98"/>
      <c r="Z15" s="98"/>
      <c r="AA15" s="98"/>
    </row>
    <row r="16" spans="1:27" x14ac:dyDescent="0.3">
      <c r="I16" s="460"/>
      <c r="J16" s="460"/>
      <c r="K16" s="460"/>
      <c r="L16" s="460"/>
      <c r="M16" s="460"/>
      <c r="N16" s="460"/>
      <c r="O16" s="460"/>
      <c r="P16" s="113"/>
      <c r="Q16" s="113"/>
      <c r="R16" s="114"/>
      <c r="S16" s="115"/>
      <c r="T16" s="114"/>
      <c r="U16" s="114"/>
      <c r="V16" s="114"/>
      <c r="W16" s="114"/>
    </row>
    <row r="17" spans="7:15" x14ac:dyDescent="0.3">
      <c r="I17" s="460"/>
      <c r="J17" s="460"/>
      <c r="K17" s="460"/>
      <c r="L17" s="460"/>
      <c r="M17" s="460"/>
      <c r="N17" s="460"/>
      <c r="O17" s="460"/>
    </row>
    <row r="18" spans="7:15" x14ac:dyDescent="0.3">
      <c r="I18" s="460"/>
      <c r="J18" s="460"/>
      <c r="K18" s="460"/>
      <c r="L18" s="460"/>
      <c r="M18" s="460"/>
      <c r="N18" s="460"/>
      <c r="O18" s="460"/>
    </row>
    <row r="19" spans="7:15" x14ac:dyDescent="0.3">
      <c r="I19" s="460"/>
      <c r="J19" s="460"/>
      <c r="K19" s="460"/>
      <c r="L19" s="460"/>
      <c r="M19" s="460"/>
      <c r="N19" s="460"/>
      <c r="O19" s="460"/>
    </row>
    <row r="26" spans="7:15" x14ac:dyDescent="0.3">
      <c r="G26" s="118"/>
      <c r="H26" s="118"/>
    </row>
    <row r="31" spans="7:15" x14ac:dyDescent="0.3">
      <c r="G31" s="372"/>
    </row>
  </sheetData>
  <mergeCells count="1">
    <mergeCell ref="H1:K1"/>
  </mergeCells>
  <hyperlinks>
    <hyperlink ref="H1" location="Tartalom_Index!A1" display="Vissza a Tartalomra / Return to the Index"/>
    <hyperlink ref="H1:J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3"/>
  <dimension ref="A1:CA42"/>
  <sheetViews>
    <sheetView showGridLines="0" zoomScale="120" zoomScaleNormal="120" workbookViewId="0"/>
  </sheetViews>
  <sheetFormatPr defaultColWidth="8.5546875" defaultRowHeight="14.4" x14ac:dyDescent="0.3"/>
  <cols>
    <col min="1" max="7" width="8.5546875" style="141"/>
    <col min="8" max="8" width="13.77734375" style="141" customWidth="1"/>
    <col min="9" max="9" width="21.109375" style="120" customWidth="1"/>
    <col min="10" max="10" width="8.5546875" style="120" customWidth="1"/>
    <col min="11" max="12" width="9.77734375" style="120" customWidth="1"/>
    <col min="13" max="13" width="10.5546875" style="121" customWidth="1"/>
    <col min="14" max="14" width="11.21875" style="141" customWidth="1"/>
    <col min="15" max="17" width="10.44140625" style="141" customWidth="1"/>
    <col min="18" max="18" width="10.5546875" style="141" bestFit="1" customWidth="1"/>
    <col min="19" max="19" width="12" style="141" bestFit="1" customWidth="1"/>
    <col min="20" max="20" width="11.77734375" style="141" bestFit="1" customWidth="1"/>
    <col min="21" max="21" width="8.5546875" style="141"/>
    <col min="22" max="22" width="10.21875" style="141" bestFit="1" customWidth="1"/>
    <col min="23" max="23" width="10.5546875" style="141" bestFit="1" customWidth="1"/>
    <col min="24" max="24" width="11" style="141" customWidth="1"/>
    <col min="25" max="25" width="10.5546875" style="141" bestFit="1" customWidth="1"/>
    <col min="26" max="26" width="11.77734375" style="141" customWidth="1"/>
    <col min="27" max="27" width="12.77734375" style="141" customWidth="1"/>
    <col min="28" max="28" width="8.5546875" style="142"/>
    <col min="29" max="29" width="23.44140625" style="142" customWidth="1"/>
    <col min="30" max="30" width="14.21875" style="142" bestFit="1" customWidth="1"/>
    <col min="31" max="32" width="12.5546875" style="142" bestFit="1" customWidth="1"/>
    <col min="33" max="33" width="14.21875" style="142" bestFit="1" customWidth="1"/>
    <col min="34" max="39" width="8.5546875" style="143"/>
    <col min="40" max="40" width="12.5546875" style="143" customWidth="1"/>
    <col min="41" max="43" width="8.5546875" style="143"/>
    <col min="44" max="44" width="13" style="143" customWidth="1"/>
    <col min="45" max="60" width="8.5546875" style="143"/>
    <col min="61" max="61" width="12.21875" style="143" customWidth="1"/>
    <col min="62" max="79" width="8.5546875" style="143"/>
    <col min="80" max="16384" width="8.5546875" style="141"/>
  </cols>
  <sheetData>
    <row r="1" spans="1:79" s="94" customFormat="1" ht="10.5" customHeight="1" x14ac:dyDescent="0.2">
      <c r="A1" s="5" t="s">
        <v>1</v>
      </c>
      <c r="B1" s="93" t="s">
        <v>298</v>
      </c>
      <c r="F1" s="409"/>
      <c r="G1" s="409"/>
      <c r="H1" s="409"/>
      <c r="I1" s="272" t="s">
        <v>3</v>
      </c>
      <c r="J1" s="272"/>
      <c r="K1" s="272"/>
    </row>
    <row r="2" spans="1:79" s="94" customFormat="1" ht="10.5" customHeight="1" x14ac:dyDescent="0.2">
      <c r="A2" s="5" t="s">
        <v>4</v>
      </c>
      <c r="B2" s="93" t="s">
        <v>433</v>
      </c>
      <c r="F2" s="95"/>
      <c r="G2" s="95"/>
      <c r="H2" s="95"/>
      <c r="I2" s="96"/>
      <c r="J2" s="96"/>
    </row>
    <row r="3" spans="1:79" s="94" customFormat="1" ht="10.5" customHeight="1" x14ac:dyDescent="0.2">
      <c r="A3" s="6" t="s">
        <v>5</v>
      </c>
      <c r="B3" s="94" t="s">
        <v>6</v>
      </c>
      <c r="F3" s="95"/>
      <c r="G3" s="95"/>
      <c r="H3" s="95"/>
      <c r="I3" s="97"/>
      <c r="J3" s="97"/>
    </row>
    <row r="4" spans="1:79" s="94" customFormat="1" ht="10.5" customHeight="1" x14ac:dyDescent="0.2">
      <c r="A4" s="6" t="s">
        <v>7</v>
      </c>
      <c r="B4" s="94" t="s">
        <v>8</v>
      </c>
      <c r="F4" s="95"/>
      <c r="G4" s="95"/>
      <c r="H4" s="95"/>
      <c r="I4" s="96"/>
      <c r="J4" s="96"/>
    </row>
    <row r="5" spans="1:79" s="94" customFormat="1" ht="10.5" customHeight="1" x14ac:dyDescent="0.2">
      <c r="A5" s="7" t="s">
        <v>9</v>
      </c>
      <c r="B5" s="94" t="s">
        <v>398</v>
      </c>
      <c r="F5" s="95"/>
      <c r="G5" s="95"/>
      <c r="H5" s="95"/>
      <c r="I5" s="96"/>
      <c r="J5" s="96"/>
    </row>
    <row r="6" spans="1:79" s="94" customFormat="1" ht="10.5" customHeight="1" x14ac:dyDescent="0.2">
      <c r="A6" s="7" t="s">
        <v>10</v>
      </c>
      <c r="B6" s="289" t="s">
        <v>432</v>
      </c>
      <c r="F6" s="95"/>
      <c r="G6" s="95"/>
      <c r="H6" s="95"/>
      <c r="I6" s="96"/>
      <c r="J6" s="96"/>
    </row>
    <row r="7" spans="1:79" s="119" customFormat="1" ht="15.6" x14ac:dyDescent="0.3">
      <c r="I7" s="120"/>
      <c r="J7" s="120"/>
      <c r="K7" s="120"/>
      <c r="L7" s="120"/>
      <c r="M7" s="121"/>
      <c r="AB7" s="122"/>
      <c r="AC7" s="122"/>
      <c r="AD7" s="122"/>
      <c r="AE7" s="122"/>
      <c r="AF7" s="122"/>
      <c r="AG7" s="122"/>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row>
    <row r="8" spans="1:79" s="124" customFormat="1" ht="15.6" x14ac:dyDescent="0.3">
      <c r="I8" s="125"/>
      <c r="J8" s="125"/>
      <c r="K8" s="125"/>
      <c r="L8" s="125"/>
      <c r="M8" s="126"/>
      <c r="AB8" s="127"/>
      <c r="AC8" s="127"/>
      <c r="AD8" s="127"/>
      <c r="AE8" s="127"/>
      <c r="AF8" s="127"/>
      <c r="AG8" s="127"/>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row>
    <row r="9" spans="1:79" s="129" customFormat="1" x14ac:dyDescent="0.3">
      <c r="I9" s="130"/>
      <c r="J9" s="130"/>
      <c r="K9" s="109" t="s">
        <v>270</v>
      </c>
      <c r="L9" s="109" t="s">
        <v>193</v>
      </c>
      <c r="M9" s="131" t="s">
        <v>165</v>
      </c>
      <c r="N9" s="131" t="s">
        <v>192</v>
      </c>
      <c r="O9" s="131" t="s">
        <v>271</v>
      </c>
      <c r="P9" s="131" t="s">
        <v>292</v>
      </c>
      <c r="Q9" s="131" t="s">
        <v>326</v>
      </c>
      <c r="R9" s="132"/>
      <c r="S9" s="132"/>
      <c r="T9" s="132"/>
      <c r="U9" s="132"/>
      <c r="V9" s="132"/>
      <c r="W9" s="132"/>
      <c r="X9" s="133"/>
      <c r="Y9" s="132"/>
      <c r="Z9" s="132"/>
      <c r="AA9" s="132"/>
      <c r="AB9" s="134"/>
      <c r="AC9" s="134"/>
      <c r="AD9" s="134"/>
      <c r="AE9" s="134"/>
      <c r="AF9" s="134"/>
      <c r="AG9" s="134"/>
      <c r="AH9" s="135"/>
      <c r="AI9" s="135"/>
      <c r="AJ9" s="135"/>
      <c r="AK9" s="135"/>
      <c r="AL9" s="135"/>
      <c r="AM9" s="135"/>
      <c r="AN9" s="135"/>
      <c r="AO9" s="136"/>
      <c r="AP9" s="135"/>
      <c r="AQ9" s="135"/>
      <c r="AR9" s="135"/>
      <c r="AS9" s="135"/>
      <c r="AT9" s="135"/>
      <c r="AU9" s="135"/>
      <c r="AV9" s="135"/>
      <c r="AW9" s="135"/>
      <c r="AX9" s="135"/>
      <c r="AY9" s="135"/>
      <c r="AZ9" s="135"/>
      <c r="BA9" s="135"/>
      <c r="BB9" s="135"/>
      <c r="BC9" s="135"/>
      <c r="BD9" s="135"/>
      <c r="BE9" s="137"/>
      <c r="BF9" s="137"/>
      <c r="BG9" s="137"/>
      <c r="BH9" s="137"/>
      <c r="BI9" s="137"/>
      <c r="BJ9" s="137"/>
      <c r="BK9" s="137"/>
      <c r="BL9" s="137"/>
      <c r="BM9" s="137"/>
      <c r="BN9" s="137"/>
      <c r="BO9" s="137"/>
      <c r="BP9" s="137"/>
      <c r="BQ9" s="137"/>
      <c r="BR9" s="137"/>
      <c r="BS9" s="137"/>
      <c r="BT9" s="137"/>
      <c r="BU9" s="137"/>
      <c r="BV9" s="137"/>
      <c r="BW9" s="137"/>
      <c r="BX9" s="137"/>
      <c r="BY9" s="137"/>
      <c r="BZ9" s="137"/>
      <c r="CA9" s="137"/>
    </row>
    <row r="10" spans="1:79" s="129" customFormat="1" x14ac:dyDescent="0.3">
      <c r="I10" s="138" t="s">
        <v>55</v>
      </c>
      <c r="J10" s="138" t="s">
        <v>56</v>
      </c>
      <c r="K10" s="139">
        <v>662.1</v>
      </c>
      <c r="L10" s="140">
        <v>701.9</v>
      </c>
      <c r="M10" s="140">
        <v>413.8</v>
      </c>
      <c r="N10" s="140">
        <v>423.4</v>
      </c>
      <c r="O10" s="140">
        <v>402.3</v>
      </c>
      <c r="P10" s="140">
        <v>257</v>
      </c>
      <c r="Q10" s="140">
        <v>329.1</v>
      </c>
      <c r="R10" s="141"/>
      <c r="S10" s="132"/>
      <c r="T10" s="132"/>
      <c r="U10" s="132"/>
      <c r="V10" s="132"/>
      <c r="W10" s="132"/>
      <c r="X10" s="133"/>
      <c r="Y10" s="132"/>
      <c r="Z10" s="132"/>
      <c r="AA10" s="132"/>
      <c r="AB10" s="134"/>
      <c r="AC10" s="134"/>
      <c r="AD10" s="134"/>
      <c r="AE10" s="134"/>
      <c r="AF10" s="134"/>
      <c r="AG10" s="134"/>
      <c r="AH10" s="135"/>
      <c r="AI10" s="135"/>
      <c r="AJ10" s="135"/>
      <c r="AK10" s="135"/>
      <c r="AL10" s="135"/>
      <c r="AM10" s="135"/>
      <c r="AN10" s="135"/>
      <c r="AO10" s="136"/>
      <c r="AP10" s="135"/>
      <c r="AQ10" s="135"/>
      <c r="AR10" s="135"/>
      <c r="AS10" s="135"/>
      <c r="AT10" s="135"/>
      <c r="AU10" s="135"/>
      <c r="AV10" s="135"/>
      <c r="AW10" s="135"/>
      <c r="AX10" s="135"/>
      <c r="AY10" s="135"/>
      <c r="AZ10" s="135"/>
      <c r="BA10" s="135"/>
      <c r="BB10" s="135"/>
      <c r="BC10" s="135"/>
      <c r="BD10" s="135"/>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row>
    <row r="11" spans="1:79" s="129" customFormat="1" x14ac:dyDescent="0.3">
      <c r="I11" s="138" t="s">
        <v>328</v>
      </c>
      <c r="J11" s="138" t="s">
        <v>329</v>
      </c>
      <c r="K11" s="139"/>
      <c r="L11" s="140"/>
      <c r="M11" s="140"/>
      <c r="N11" s="140"/>
      <c r="O11" s="140"/>
      <c r="P11" s="140">
        <v>99</v>
      </c>
      <c r="Q11" s="140"/>
      <c r="R11" s="141"/>
      <c r="S11" s="132"/>
      <c r="T11" s="132"/>
      <c r="U11" s="132"/>
      <c r="V11" s="132"/>
      <c r="W11" s="132"/>
      <c r="X11" s="133"/>
      <c r="Y11" s="132"/>
      <c r="Z11" s="132"/>
      <c r="AA11" s="132"/>
      <c r="AB11" s="134"/>
      <c r="AC11" s="134"/>
      <c r="AD11" s="134"/>
      <c r="AE11" s="134"/>
      <c r="AF11" s="134"/>
      <c r="AG11" s="134"/>
      <c r="AH11" s="135"/>
      <c r="AI11" s="135"/>
      <c r="AJ11" s="135"/>
      <c r="AK11" s="135"/>
      <c r="AL11" s="135"/>
      <c r="AM11" s="135"/>
      <c r="AN11" s="135"/>
      <c r="AO11" s="136"/>
      <c r="AP11" s="135"/>
      <c r="AQ11" s="135"/>
      <c r="AR11" s="135"/>
      <c r="AS11" s="135"/>
      <c r="AT11" s="135"/>
      <c r="AU11" s="135"/>
      <c r="AV11" s="135"/>
      <c r="AW11" s="135"/>
      <c r="AX11" s="135"/>
      <c r="AY11" s="135"/>
      <c r="AZ11" s="135"/>
      <c r="BA11" s="135"/>
      <c r="BB11" s="135"/>
      <c r="BC11" s="135"/>
      <c r="BD11" s="135"/>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row>
    <row r="12" spans="1:79" s="129" customFormat="1" x14ac:dyDescent="0.3">
      <c r="I12" s="138" t="s">
        <v>57</v>
      </c>
      <c r="J12" s="138" t="s">
        <v>58</v>
      </c>
      <c r="K12" s="139">
        <v>428.8</v>
      </c>
      <c r="L12" s="139">
        <v>583.20000000000005</v>
      </c>
      <c r="M12" s="139">
        <v>594.79999999999995</v>
      </c>
      <c r="N12" s="139">
        <v>637.29999999999995</v>
      </c>
      <c r="O12" s="139">
        <v>659</v>
      </c>
      <c r="P12" s="139">
        <v>466</v>
      </c>
      <c r="Q12" s="139">
        <v>313.10000000000002</v>
      </c>
      <c r="R12" s="141"/>
      <c r="S12" s="132"/>
      <c r="T12" s="132"/>
      <c r="U12" s="132"/>
      <c r="V12" s="132"/>
      <c r="W12" s="132"/>
      <c r="X12" s="133"/>
      <c r="Y12" s="132"/>
      <c r="Z12" s="132"/>
      <c r="AA12" s="132"/>
      <c r="AB12" s="134"/>
      <c r="AC12" s="134"/>
      <c r="AD12" s="134"/>
      <c r="AE12" s="134"/>
      <c r="AF12" s="134"/>
      <c r="AG12" s="134"/>
      <c r="AH12" s="135"/>
      <c r="AI12" s="135"/>
      <c r="AJ12" s="135"/>
      <c r="AK12" s="135"/>
      <c r="AL12" s="135"/>
      <c r="AM12" s="135"/>
      <c r="AN12" s="135"/>
      <c r="AO12" s="136"/>
      <c r="AP12" s="135"/>
      <c r="AQ12" s="135"/>
      <c r="AR12" s="135"/>
      <c r="AS12" s="135"/>
      <c r="AT12" s="135"/>
      <c r="AU12" s="135"/>
      <c r="AV12" s="135"/>
      <c r="AW12" s="135"/>
      <c r="AX12" s="135"/>
      <c r="AY12" s="135"/>
      <c r="AZ12" s="135"/>
      <c r="BA12" s="135"/>
      <c r="BB12" s="135"/>
      <c r="BC12" s="135"/>
      <c r="BD12" s="135"/>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row>
    <row r="13" spans="1:79" s="129" customFormat="1" x14ac:dyDescent="0.3">
      <c r="I13" s="138" t="s">
        <v>330</v>
      </c>
      <c r="J13" s="138" t="s">
        <v>331</v>
      </c>
      <c r="K13" s="139"/>
      <c r="L13" s="139"/>
      <c r="M13" s="139"/>
      <c r="N13" s="139"/>
      <c r="O13" s="139"/>
      <c r="P13" s="139">
        <v>65</v>
      </c>
      <c r="Q13" s="139"/>
      <c r="R13" s="141"/>
      <c r="S13" s="132"/>
      <c r="T13" s="132"/>
      <c r="U13" s="132"/>
      <c r="V13" s="132"/>
      <c r="W13" s="132"/>
      <c r="X13" s="133"/>
      <c r="Y13" s="132"/>
      <c r="Z13" s="132"/>
      <c r="AA13" s="132"/>
      <c r="AB13" s="134"/>
      <c r="AC13" s="134"/>
      <c r="AD13" s="134"/>
      <c r="AE13" s="134"/>
      <c r="AF13" s="134"/>
      <c r="AG13" s="134"/>
      <c r="AH13" s="135"/>
      <c r="AI13" s="135"/>
      <c r="AJ13" s="135"/>
      <c r="AK13" s="135"/>
      <c r="AL13" s="135"/>
      <c r="AM13" s="135"/>
      <c r="AN13" s="135"/>
      <c r="AO13" s="136"/>
      <c r="AP13" s="135"/>
      <c r="AQ13" s="135"/>
      <c r="AR13" s="135"/>
      <c r="AS13" s="135"/>
      <c r="AT13" s="135"/>
      <c r="AU13" s="135"/>
      <c r="AV13" s="135"/>
      <c r="AW13" s="135"/>
      <c r="AX13" s="135"/>
      <c r="AY13" s="135"/>
      <c r="AZ13" s="135"/>
      <c r="BA13" s="135"/>
      <c r="BB13" s="135"/>
      <c r="BC13" s="135"/>
      <c r="BD13" s="135"/>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row>
    <row r="14" spans="1:79" s="129" customFormat="1" x14ac:dyDescent="0.3">
      <c r="I14" s="138" t="s">
        <v>59</v>
      </c>
      <c r="J14" s="138" t="s">
        <v>60</v>
      </c>
      <c r="K14" s="139">
        <v>1196.5</v>
      </c>
      <c r="L14" s="139">
        <v>1100.8</v>
      </c>
      <c r="M14" s="139">
        <v>1092.4000000000001</v>
      </c>
      <c r="N14" s="139">
        <v>1119.5</v>
      </c>
      <c r="O14" s="139">
        <v>1149.0999999999999</v>
      </c>
      <c r="P14" s="139">
        <v>901</v>
      </c>
      <c r="Q14" s="139">
        <v>825.9</v>
      </c>
      <c r="R14" s="141"/>
      <c r="S14" s="132"/>
      <c r="T14" s="132"/>
      <c r="U14" s="132"/>
      <c r="V14" s="132"/>
      <c r="W14" s="132"/>
      <c r="X14" s="133"/>
      <c r="Y14" s="132"/>
      <c r="Z14" s="132"/>
      <c r="AA14" s="132"/>
      <c r="AB14" s="134"/>
      <c r="AC14" s="134"/>
      <c r="AD14" s="134"/>
      <c r="AE14" s="134"/>
      <c r="AF14" s="134"/>
      <c r="AG14" s="134"/>
      <c r="AH14" s="135"/>
      <c r="AI14" s="135"/>
      <c r="AJ14" s="135"/>
      <c r="AK14" s="135"/>
      <c r="AL14" s="135"/>
      <c r="AM14" s="135"/>
      <c r="AN14" s="135"/>
      <c r="AO14" s="136"/>
      <c r="AP14" s="135"/>
      <c r="AQ14" s="135"/>
      <c r="AR14" s="135"/>
      <c r="AS14" s="135"/>
      <c r="AT14" s="135"/>
      <c r="AU14" s="135"/>
      <c r="AV14" s="135"/>
      <c r="AW14" s="135"/>
      <c r="AX14" s="135"/>
      <c r="AY14" s="135"/>
      <c r="AZ14" s="135"/>
      <c r="BA14" s="135"/>
      <c r="BB14" s="135"/>
      <c r="BC14" s="135"/>
      <c r="BD14" s="135"/>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row>
    <row r="15" spans="1:79" x14ac:dyDescent="0.3">
      <c r="I15" s="138" t="s">
        <v>332</v>
      </c>
      <c r="J15" s="138" t="s">
        <v>333</v>
      </c>
      <c r="P15" s="139">
        <v>189</v>
      </c>
    </row>
    <row r="16" spans="1:79" x14ac:dyDescent="0.3">
      <c r="K16" s="415"/>
      <c r="L16" s="415"/>
      <c r="M16" s="467"/>
      <c r="N16" s="467"/>
      <c r="O16" s="467"/>
      <c r="P16" s="467"/>
      <c r="Q16" s="467"/>
    </row>
    <row r="17" spans="1:17" x14ac:dyDescent="0.3">
      <c r="P17" s="139"/>
    </row>
    <row r="19" spans="1:17" ht="15.6" x14ac:dyDescent="0.3">
      <c r="I19" s="371"/>
    </row>
    <row r="20" spans="1:17" x14ac:dyDescent="0.3">
      <c r="I20" s="130"/>
      <c r="J20" s="130"/>
      <c r="K20" s="109"/>
      <c r="L20" s="109"/>
      <c r="M20" s="131"/>
      <c r="N20" s="131"/>
      <c r="O20" s="131"/>
      <c r="P20" s="131"/>
      <c r="Q20" s="131"/>
    </row>
    <row r="21" spans="1:17" x14ac:dyDescent="0.3">
      <c r="I21" s="138"/>
      <c r="J21" s="138"/>
      <c r="K21" s="139"/>
      <c r="L21" s="140"/>
      <c r="M21" s="140"/>
      <c r="N21" s="140"/>
      <c r="O21" s="140"/>
      <c r="P21" s="140"/>
      <c r="Q21" s="140"/>
    </row>
    <row r="22" spans="1:17" x14ac:dyDescent="0.3">
      <c r="I22" s="138"/>
      <c r="O22" s="140"/>
    </row>
    <row r="23" spans="1:17" x14ac:dyDescent="0.3">
      <c r="I23" s="138"/>
      <c r="J23" s="138"/>
      <c r="K23" s="139"/>
      <c r="L23" s="139"/>
      <c r="M23" s="139"/>
      <c r="N23" s="139"/>
      <c r="O23" s="140"/>
      <c r="P23" s="139"/>
      <c r="Q23" s="139"/>
    </row>
    <row r="24" spans="1:17" x14ac:dyDescent="0.3">
      <c r="A24" s="372"/>
      <c r="I24" s="138"/>
      <c r="O24" s="140"/>
    </row>
    <row r="25" spans="1:17" x14ac:dyDescent="0.3">
      <c r="I25" s="138"/>
      <c r="J25" s="138"/>
      <c r="K25" s="139"/>
      <c r="L25" s="139"/>
      <c r="M25" s="139"/>
      <c r="N25" s="139"/>
      <c r="O25" s="140"/>
      <c r="P25" s="139"/>
      <c r="Q25" s="139"/>
    </row>
    <row r="26" spans="1:17" x14ac:dyDescent="0.3">
      <c r="I26" s="138"/>
      <c r="O26" s="140"/>
    </row>
    <row r="29" spans="1:17" x14ac:dyDescent="0.3">
      <c r="O29" s="373"/>
      <c r="P29" s="373"/>
      <c r="Q29" s="373"/>
    </row>
    <row r="42" spans="9:9" x14ac:dyDescent="0.3">
      <c r="I42" s="372"/>
    </row>
  </sheetData>
  <hyperlinks>
    <hyperlink ref="I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4"/>
  <dimension ref="A1:BY23"/>
  <sheetViews>
    <sheetView showGridLines="0" topLeftCell="A16" zoomScale="120" zoomScaleNormal="120" workbookViewId="0"/>
  </sheetViews>
  <sheetFormatPr defaultColWidth="8.5546875" defaultRowHeight="14.4" x14ac:dyDescent="0.3"/>
  <cols>
    <col min="1" max="7" width="8.5546875" style="141"/>
    <col min="8" max="8" width="5.21875" style="141" customWidth="1"/>
    <col min="9" max="10" width="11.5546875" style="120" customWidth="1"/>
    <col min="11" max="11" width="8.77734375" style="120" customWidth="1"/>
    <col min="12" max="12" width="8.77734375" style="121" customWidth="1"/>
    <col min="13" max="13" width="10.77734375" style="120" customWidth="1"/>
    <col min="14" max="14" width="10.33203125" style="120" customWidth="1"/>
    <col min="15" max="15" width="10.88671875" style="120" customWidth="1"/>
    <col min="16" max="17" width="11.33203125" style="120" customWidth="1"/>
    <col min="18" max="18" width="11.77734375" style="141" bestFit="1" customWidth="1"/>
    <col min="19" max="19" width="8.5546875" style="141"/>
    <col min="20" max="20" width="10.21875" style="141" bestFit="1" customWidth="1"/>
    <col min="21" max="21" width="10.5546875" style="141" bestFit="1" customWidth="1"/>
    <col min="22" max="22" width="11" style="141" customWidth="1"/>
    <col min="23" max="23" width="10.5546875" style="141" bestFit="1" customWidth="1"/>
    <col min="24" max="24" width="11.77734375" style="141" customWidth="1"/>
    <col min="25" max="25" width="12.77734375" style="141" customWidth="1"/>
    <col min="26" max="26" width="8.5546875" style="142"/>
    <col min="27" max="27" width="23.44140625" style="142" customWidth="1"/>
    <col min="28" max="28" width="14.21875" style="142" bestFit="1" customWidth="1"/>
    <col min="29" max="30" width="12.5546875" style="142" bestFit="1" customWidth="1"/>
    <col min="31" max="31" width="14.21875" style="142" bestFit="1" customWidth="1"/>
    <col min="32" max="37" width="8.5546875" style="143"/>
    <col min="38" max="38" width="12.5546875" style="143" customWidth="1"/>
    <col min="39" max="41" width="8.5546875" style="143"/>
    <col min="42" max="42" width="13" style="143" customWidth="1"/>
    <col min="43" max="58" width="8.5546875" style="143"/>
    <col min="59" max="59" width="12.21875" style="143" customWidth="1"/>
    <col min="60" max="77" width="8.5546875" style="143"/>
    <col min="78" max="16384" width="8.5546875" style="141"/>
  </cols>
  <sheetData>
    <row r="1" spans="1:77" s="94" customFormat="1" ht="10.5" customHeight="1" x14ac:dyDescent="0.2">
      <c r="A1" s="5" t="s">
        <v>1</v>
      </c>
      <c r="B1" s="93" t="s">
        <v>272</v>
      </c>
      <c r="F1" s="409"/>
      <c r="G1" s="409"/>
      <c r="H1" s="409"/>
      <c r="J1" s="272" t="s">
        <v>3</v>
      </c>
      <c r="K1" s="284"/>
    </row>
    <row r="2" spans="1:77" s="94" customFormat="1" ht="10.5" customHeight="1" x14ac:dyDescent="0.2">
      <c r="A2" s="5" t="s">
        <v>4</v>
      </c>
      <c r="B2" s="93" t="s">
        <v>273</v>
      </c>
      <c r="F2" s="95"/>
      <c r="G2" s="95"/>
      <c r="H2" s="95"/>
      <c r="I2" s="96"/>
      <c r="J2" s="96"/>
    </row>
    <row r="3" spans="1:77" s="94" customFormat="1" ht="10.5" customHeight="1" x14ac:dyDescent="0.2">
      <c r="A3" s="6" t="s">
        <v>5</v>
      </c>
      <c r="B3" s="94" t="s">
        <v>6</v>
      </c>
      <c r="F3" s="95"/>
      <c r="G3" s="95"/>
      <c r="H3" s="95"/>
      <c r="I3" s="97"/>
      <c r="J3" s="97"/>
    </row>
    <row r="4" spans="1:77" s="94" customFormat="1" ht="10.5" customHeight="1" x14ac:dyDescent="0.2">
      <c r="A4" s="6" t="s">
        <v>7</v>
      </c>
      <c r="B4" s="94" t="s">
        <v>8</v>
      </c>
      <c r="F4" s="95"/>
      <c r="G4" s="95"/>
      <c r="H4" s="95"/>
      <c r="I4" s="96"/>
      <c r="J4" s="96"/>
    </row>
    <row r="5" spans="1:77" s="94" customFormat="1" ht="10.5" customHeight="1" x14ac:dyDescent="0.2">
      <c r="A5" s="7" t="s">
        <v>9</v>
      </c>
      <c r="F5" s="95"/>
      <c r="G5" s="95"/>
      <c r="H5" s="95"/>
      <c r="I5" s="96"/>
      <c r="J5" s="96"/>
    </row>
    <row r="6" spans="1:77" s="94" customFormat="1" ht="10.5" customHeight="1" x14ac:dyDescent="0.2">
      <c r="A6" s="7" t="s">
        <v>10</v>
      </c>
      <c r="F6" s="95"/>
      <c r="G6" s="95"/>
      <c r="H6" s="95"/>
      <c r="I6" s="96"/>
      <c r="J6" s="96"/>
    </row>
    <row r="7" spans="1:77" s="129" customFormat="1" x14ac:dyDescent="0.3">
      <c r="I7" s="138"/>
      <c r="J7" s="138"/>
      <c r="K7" s="144"/>
      <c r="L7" s="145"/>
      <c r="M7" s="144"/>
      <c r="N7" s="146"/>
      <c r="O7" s="144"/>
      <c r="P7" s="144"/>
      <c r="Q7" s="144"/>
      <c r="R7" s="132"/>
      <c r="S7" s="132"/>
      <c r="T7" s="132"/>
      <c r="U7" s="132"/>
      <c r="V7" s="133"/>
      <c r="W7" s="132"/>
      <c r="X7" s="132"/>
      <c r="Y7" s="132"/>
      <c r="Z7" s="134"/>
      <c r="AA7" s="134"/>
      <c r="AB7" s="134"/>
      <c r="AC7" s="134"/>
      <c r="AD7" s="134"/>
      <c r="AE7" s="134"/>
      <c r="AF7" s="135"/>
      <c r="AG7" s="135"/>
      <c r="AH7" s="135"/>
      <c r="AI7" s="135"/>
      <c r="AJ7" s="135"/>
      <c r="AK7" s="135"/>
      <c r="AL7" s="135"/>
      <c r="AM7" s="136"/>
      <c r="AN7" s="135"/>
      <c r="AO7" s="135"/>
      <c r="AP7" s="135"/>
      <c r="AQ7" s="135"/>
      <c r="AR7" s="135"/>
      <c r="AS7" s="135"/>
      <c r="AT7" s="135"/>
      <c r="AU7" s="135"/>
      <c r="AV7" s="135"/>
      <c r="AW7" s="135"/>
      <c r="AX7" s="135"/>
      <c r="AY7" s="135"/>
      <c r="AZ7" s="135"/>
      <c r="BA7" s="135"/>
      <c r="BB7" s="135"/>
      <c r="BC7" s="137"/>
      <c r="BD7" s="137"/>
      <c r="BE7" s="137"/>
      <c r="BF7" s="137"/>
      <c r="BG7" s="137"/>
      <c r="BH7" s="137"/>
      <c r="BI7" s="137"/>
      <c r="BJ7" s="137"/>
      <c r="BK7" s="137"/>
      <c r="BL7" s="137"/>
      <c r="BM7" s="137"/>
      <c r="BN7" s="137"/>
      <c r="BO7" s="137"/>
      <c r="BP7" s="137"/>
      <c r="BQ7" s="137"/>
      <c r="BR7" s="137"/>
      <c r="BS7" s="137"/>
      <c r="BT7" s="137"/>
      <c r="BU7" s="137"/>
      <c r="BV7" s="137"/>
      <c r="BW7" s="137"/>
      <c r="BX7" s="137"/>
      <c r="BY7" s="137"/>
    </row>
    <row r="8" spans="1:77" s="129" customFormat="1" ht="28.95" customHeight="1" x14ac:dyDescent="0.3">
      <c r="I8" s="138"/>
      <c r="J8" s="138"/>
      <c r="K8" s="144"/>
      <c r="L8" s="145"/>
      <c r="M8" s="144"/>
      <c r="N8" s="146"/>
      <c r="O8" s="144"/>
      <c r="P8" s="144"/>
      <c r="Q8" s="144"/>
      <c r="R8" s="132"/>
      <c r="S8" s="132"/>
      <c r="T8" s="132"/>
      <c r="U8" s="132"/>
      <c r="V8" s="133"/>
      <c r="W8" s="132"/>
      <c r="X8" s="132"/>
      <c r="Y8" s="132"/>
      <c r="Z8" s="134"/>
      <c r="AA8" s="134"/>
      <c r="AB8" s="134"/>
      <c r="AC8" s="134"/>
      <c r="AD8" s="134"/>
      <c r="AE8" s="134"/>
      <c r="AF8" s="135"/>
      <c r="AG8" s="135"/>
      <c r="AH8" s="135"/>
      <c r="AI8" s="135"/>
      <c r="AJ8" s="135"/>
      <c r="AK8" s="135"/>
      <c r="AL8" s="135"/>
      <c r="AM8" s="136"/>
      <c r="AN8" s="135"/>
      <c r="AO8" s="135"/>
      <c r="AP8" s="135"/>
      <c r="AQ8" s="135"/>
      <c r="AR8" s="135"/>
      <c r="AS8" s="135"/>
      <c r="AT8" s="135"/>
      <c r="AU8" s="135"/>
      <c r="AV8" s="135"/>
      <c r="AW8" s="135"/>
      <c r="AX8" s="135"/>
      <c r="AY8" s="135"/>
      <c r="AZ8" s="135"/>
      <c r="BA8" s="135"/>
      <c r="BB8" s="135"/>
      <c r="BC8" s="137"/>
      <c r="BD8" s="137"/>
      <c r="BE8" s="137"/>
      <c r="BF8" s="137"/>
      <c r="BG8" s="137"/>
      <c r="BH8" s="137"/>
      <c r="BI8" s="137"/>
      <c r="BJ8" s="137"/>
      <c r="BK8" s="137"/>
      <c r="BL8" s="137"/>
      <c r="BM8" s="137"/>
      <c r="BN8" s="137"/>
      <c r="BO8" s="137"/>
      <c r="BP8" s="137"/>
      <c r="BQ8" s="137"/>
      <c r="BR8" s="137"/>
      <c r="BS8" s="137"/>
      <c r="BT8" s="137"/>
      <c r="BU8" s="137"/>
      <c r="BV8" s="137"/>
      <c r="BW8" s="137"/>
      <c r="BX8" s="137"/>
      <c r="BY8" s="137"/>
    </row>
    <row r="9" spans="1:77" s="129" customFormat="1" x14ac:dyDescent="0.3">
      <c r="I9" s="138"/>
      <c r="J9" s="138"/>
      <c r="K9" s="109" t="s">
        <v>270</v>
      </c>
      <c r="L9" s="109" t="s">
        <v>193</v>
      </c>
      <c r="M9" s="109" t="s">
        <v>165</v>
      </c>
      <c r="N9" s="108" t="s">
        <v>192</v>
      </c>
      <c r="O9" s="109" t="s">
        <v>271</v>
      </c>
      <c r="P9" s="109" t="s">
        <v>292</v>
      </c>
      <c r="Q9" s="109" t="s">
        <v>326</v>
      </c>
      <c r="R9" s="132"/>
      <c r="S9" s="132"/>
      <c r="T9" s="132"/>
      <c r="U9" s="132"/>
      <c r="V9" s="133"/>
      <c r="W9" s="132"/>
      <c r="X9" s="132"/>
      <c r="Y9" s="132"/>
      <c r="Z9" s="134"/>
      <c r="AA9" s="134"/>
      <c r="AB9" s="134"/>
      <c r="AC9" s="134"/>
      <c r="AD9" s="134"/>
      <c r="AE9" s="134"/>
      <c r="AF9" s="135"/>
      <c r="AG9" s="135"/>
      <c r="AH9" s="135"/>
      <c r="AI9" s="135"/>
      <c r="AJ9" s="135"/>
      <c r="AK9" s="135"/>
      <c r="AL9" s="135"/>
      <c r="AM9" s="136"/>
      <c r="AN9" s="135"/>
      <c r="AO9" s="135"/>
      <c r="AP9" s="135"/>
      <c r="AQ9" s="135"/>
      <c r="AR9" s="135"/>
      <c r="AS9" s="135"/>
      <c r="AT9" s="135"/>
      <c r="AU9" s="135"/>
      <c r="AV9" s="135"/>
      <c r="AW9" s="135"/>
      <c r="AX9" s="135"/>
      <c r="AY9" s="135"/>
      <c r="AZ9" s="135"/>
      <c r="BA9" s="135"/>
      <c r="BB9" s="135"/>
      <c r="BC9" s="137"/>
      <c r="BD9" s="137"/>
      <c r="BE9" s="137"/>
      <c r="BF9" s="137"/>
      <c r="BG9" s="137"/>
      <c r="BH9" s="137"/>
      <c r="BI9" s="137"/>
      <c r="BJ9" s="137"/>
      <c r="BK9" s="137"/>
      <c r="BL9" s="137"/>
      <c r="BM9" s="137"/>
      <c r="BN9" s="137"/>
      <c r="BO9" s="137"/>
      <c r="BP9" s="137"/>
      <c r="BQ9" s="137"/>
      <c r="BR9" s="137"/>
      <c r="BS9" s="137"/>
      <c r="BT9" s="137"/>
      <c r="BU9" s="137"/>
      <c r="BV9" s="137"/>
      <c r="BW9" s="137"/>
      <c r="BX9" s="137"/>
      <c r="BY9" s="137"/>
    </row>
    <row r="10" spans="1:77" s="129" customFormat="1" x14ac:dyDescent="0.3">
      <c r="I10" s="138" t="s">
        <v>55</v>
      </c>
      <c r="J10" s="138" t="s">
        <v>56</v>
      </c>
      <c r="K10" s="374">
        <v>0.43059999999999998</v>
      </c>
      <c r="L10" s="375">
        <v>0.27589999999999998</v>
      </c>
      <c r="M10" s="375">
        <v>0.3705</v>
      </c>
      <c r="N10" s="376">
        <v>0.37640000000000001</v>
      </c>
      <c r="O10" s="375">
        <v>0.37469999999999998</v>
      </c>
      <c r="P10" s="375">
        <v>0.36649999999999999</v>
      </c>
      <c r="Q10" s="375">
        <v>0.36990000000000001</v>
      </c>
      <c r="R10" s="132"/>
      <c r="S10" s="132"/>
      <c r="T10" s="132"/>
      <c r="U10" s="132"/>
      <c r="V10" s="133"/>
      <c r="W10" s="132"/>
      <c r="X10" s="132"/>
      <c r="Y10" s="132"/>
      <c r="Z10" s="134"/>
      <c r="AA10" s="134"/>
      <c r="AB10" s="134"/>
      <c r="AC10" s="134"/>
      <c r="AD10" s="134"/>
      <c r="AE10" s="134"/>
      <c r="AF10" s="135"/>
      <c r="AG10" s="135"/>
      <c r="AH10" s="135"/>
      <c r="AI10" s="135"/>
      <c r="AJ10" s="135"/>
      <c r="AK10" s="135"/>
      <c r="AL10" s="135"/>
      <c r="AM10" s="136"/>
      <c r="AN10" s="135"/>
      <c r="AO10" s="135"/>
      <c r="AP10" s="135"/>
      <c r="AQ10" s="135"/>
      <c r="AR10" s="135"/>
      <c r="AS10" s="135"/>
      <c r="AT10" s="135"/>
      <c r="AU10" s="135"/>
      <c r="AV10" s="135"/>
      <c r="AW10" s="135"/>
      <c r="AX10" s="135"/>
      <c r="AY10" s="135"/>
      <c r="AZ10" s="135"/>
      <c r="BA10" s="135"/>
      <c r="BB10" s="135"/>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row>
    <row r="11" spans="1:77" s="129" customFormat="1" x14ac:dyDescent="0.3">
      <c r="I11" s="138" t="s">
        <v>57</v>
      </c>
      <c r="J11" s="138" t="s">
        <v>58</v>
      </c>
      <c r="K11" s="374">
        <v>0.43719999999999998</v>
      </c>
      <c r="L11" s="375">
        <v>0.42270000000000002</v>
      </c>
      <c r="M11" s="375">
        <v>0.28199999999999997</v>
      </c>
      <c r="N11" s="376">
        <v>0.37740000000000001</v>
      </c>
      <c r="O11" s="375">
        <v>0.37559999999999999</v>
      </c>
      <c r="P11" s="375">
        <v>0.37359999999999999</v>
      </c>
      <c r="Q11" s="375">
        <v>0.40289999999999998</v>
      </c>
      <c r="R11" s="132"/>
      <c r="S11" s="132"/>
      <c r="T11" s="132"/>
      <c r="U11" s="132"/>
      <c r="V11" s="133"/>
      <c r="W11" s="132"/>
      <c r="X11" s="132"/>
      <c r="Y11" s="132"/>
      <c r="Z11" s="134"/>
      <c r="AA11" s="134"/>
      <c r="AB11" s="134"/>
      <c r="AC11" s="134"/>
      <c r="AD11" s="134"/>
      <c r="AE11" s="134"/>
      <c r="AF11" s="135"/>
      <c r="AG11" s="135"/>
      <c r="AH11" s="135"/>
      <c r="AI11" s="135"/>
      <c r="AJ11" s="135"/>
      <c r="AK11" s="135"/>
      <c r="AL11" s="135"/>
      <c r="AM11" s="136"/>
      <c r="AN11" s="135"/>
      <c r="AO11" s="135"/>
      <c r="AP11" s="135"/>
      <c r="AQ11" s="135"/>
      <c r="AR11" s="135"/>
      <c r="AS11" s="135"/>
      <c r="AT11" s="135"/>
      <c r="AU11" s="135"/>
      <c r="AV11" s="135"/>
      <c r="AW11" s="135"/>
      <c r="AX11" s="135"/>
      <c r="AY11" s="135"/>
      <c r="AZ11" s="135"/>
      <c r="BA11" s="135"/>
      <c r="BB11" s="135"/>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row>
    <row r="12" spans="1:77" s="129" customFormat="1" x14ac:dyDescent="0.3">
      <c r="I12" s="138" t="s">
        <v>59</v>
      </c>
      <c r="J12" s="138" t="s">
        <v>60</v>
      </c>
      <c r="K12" s="374">
        <v>0.48259999999999997</v>
      </c>
      <c r="L12" s="375">
        <v>0.47939999999999999</v>
      </c>
      <c r="M12" s="375">
        <v>0.48099999999999998</v>
      </c>
      <c r="N12" s="376">
        <v>0.47620000000000001</v>
      </c>
      <c r="O12" s="375">
        <v>0.47399999999999998</v>
      </c>
      <c r="P12" s="375">
        <v>0.4577</v>
      </c>
      <c r="Q12" s="375">
        <v>0.44540000000000002</v>
      </c>
      <c r="R12" s="132"/>
      <c r="S12" s="132"/>
      <c r="T12" s="132"/>
      <c r="U12" s="132"/>
      <c r="V12" s="133"/>
      <c r="W12" s="132"/>
      <c r="X12" s="132"/>
      <c r="Y12" s="132"/>
      <c r="Z12" s="134"/>
      <c r="AA12" s="134"/>
      <c r="AB12" s="134"/>
      <c r="AC12" s="134"/>
      <c r="AD12" s="134"/>
      <c r="AE12" s="134"/>
      <c r="AF12" s="135"/>
      <c r="AG12" s="135"/>
      <c r="AH12" s="135"/>
      <c r="AI12" s="135"/>
      <c r="AJ12" s="135"/>
      <c r="AK12" s="135"/>
      <c r="AL12" s="135"/>
      <c r="AM12" s="136"/>
      <c r="AN12" s="135"/>
      <c r="AO12" s="135"/>
      <c r="AP12" s="135"/>
      <c r="AQ12" s="135"/>
      <c r="AR12" s="135"/>
      <c r="AS12" s="135"/>
      <c r="AT12" s="135"/>
      <c r="AU12" s="135"/>
      <c r="AV12" s="135"/>
      <c r="AW12" s="135"/>
      <c r="AX12" s="135"/>
      <c r="AY12" s="135"/>
      <c r="AZ12" s="135"/>
      <c r="BA12" s="135"/>
      <c r="BB12" s="135"/>
      <c r="BC12" s="137"/>
      <c r="BQ12" s="147"/>
      <c r="BR12" s="147"/>
      <c r="BS12" s="137"/>
      <c r="BT12" s="137"/>
      <c r="BU12" s="137"/>
      <c r="BV12" s="137"/>
      <c r="BW12" s="137"/>
      <c r="BX12" s="137"/>
      <c r="BY12" s="137"/>
    </row>
    <row r="13" spans="1:77" s="129" customFormat="1" x14ac:dyDescent="0.3">
      <c r="I13" s="138" t="s">
        <v>104</v>
      </c>
      <c r="J13" s="138" t="s">
        <v>105</v>
      </c>
      <c r="K13" s="374">
        <v>0.22170000000000001</v>
      </c>
      <c r="L13" s="375">
        <v>0.2223</v>
      </c>
      <c r="M13" s="375">
        <v>0.19040000000000001</v>
      </c>
      <c r="N13" s="376">
        <v>0.1827</v>
      </c>
      <c r="O13" s="375">
        <v>0.17899999999999999</v>
      </c>
      <c r="P13" s="375">
        <v>0.1767</v>
      </c>
      <c r="Q13" s="375">
        <v>0.1482</v>
      </c>
      <c r="R13" s="132"/>
      <c r="S13" s="132"/>
      <c r="T13" s="132"/>
      <c r="U13" s="132"/>
      <c r="V13" s="133"/>
      <c r="W13" s="132"/>
      <c r="X13" s="132"/>
      <c r="Y13" s="132"/>
      <c r="Z13" s="134"/>
      <c r="AA13" s="134"/>
      <c r="AB13" s="134"/>
      <c r="AC13" s="134"/>
      <c r="AD13" s="134"/>
      <c r="AE13" s="134"/>
      <c r="AF13" s="135"/>
      <c r="AG13" s="135"/>
      <c r="AH13" s="135"/>
      <c r="AI13" s="135"/>
      <c r="AJ13" s="135"/>
      <c r="AK13" s="135"/>
      <c r="AL13" s="135"/>
      <c r="AM13" s="136"/>
      <c r="AN13" s="135"/>
      <c r="AO13" s="135"/>
      <c r="AP13" s="135"/>
      <c r="AQ13" s="135"/>
      <c r="AR13" s="135"/>
      <c r="AS13" s="135"/>
      <c r="AT13" s="135"/>
      <c r="AU13" s="135"/>
      <c r="AV13" s="135"/>
      <c r="AW13" s="135"/>
      <c r="AX13" s="135"/>
      <c r="AY13" s="135"/>
      <c r="AZ13" s="135"/>
      <c r="BA13" s="135"/>
      <c r="BB13" s="135"/>
      <c r="BC13" s="137"/>
      <c r="BQ13" s="147"/>
      <c r="BR13" s="147"/>
      <c r="BS13" s="137"/>
      <c r="BT13" s="137"/>
      <c r="BU13" s="137"/>
      <c r="BV13" s="137"/>
      <c r="BW13" s="137"/>
      <c r="BX13" s="137"/>
      <c r="BY13" s="137"/>
    </row>
    <row r="14" spans="1:77" s="129" customFormat="1" x14ac:dyDescent="0.3">
      <c r="I14" s="138" t="s">
        <v>274</v>
      </c>
      <c r="J14" s="138" t="s">
        <v>446</v>
      </c>
      <c r="K14" s="320">
        <v>29.64</v>
      </c>
      <c r="L14" s="321">
        <v>18.399999999999999</v>
      </c>
      <c r="M14" s="321">
        <v>21.25</v>
      </c>
      <c r="N14" s="321">
        <v>24.53</v>
      </c>
      <c r="O14" s="321">
        <v>24.76</v>
      </c>
      <c r="P14" s="321">
        <v>24.2</v>
      </c>
      <c r="Q14" s="321">
        <v>27.12</v>
      </c>
      <c r="R14" s="132"/>
      <c r="S14" s="132"/>
      <c r="T14" s="132"/>
      <c r="U14" s="132"/>
      <c r="V14" s="133"/>
      <c r="W14" s="132"/>
      <c r="X14" s="132"/>
      <c r="Y14" s="132"/>
      <c r="Z14" s="134"/>
      <c r="AA14" s="134"/>
      <c r="AB14" s="134"/>
      <c r="AC14" s="134"/>
      <c r="AD14" s="134"/>
      <c r="AE14" s="134"/>
      <c r="AF14" s="135"/>
      <c r="AG14" s="135"/>
      <c r="AH14" s="135"/>
      <c r="AI14" s="135"/>
      <c r="AJ14" s="135"/>
      <c r="AK14" s="135"/>
      <c r="AL14" s="135"/>
      <c r="AM14" s="136"/>
      <c r="AN14" s="135"/>
      <c r="AO14" s="135"/>
      <c r="AP14" s="135"/>
      <c r="AQ14" s="135"/>
      <c r="AR14" s="135"/>
      <c r="AS14" s="135"/>
      <c r="AT14" s="135"/>
      <c r="AU14" s="135"/>
      <c r="AV14" s="135"/>
      <c r="AW14" s="135"/>
      <c r="AX14" s="135"/>
      <c r="AY14" s="135"/>
      <c r="AZ14" s="135"/>
      <c r="BA14" s="135"/>
      <c r="BB14" s="135"/>
      <c r="BC14" s="137"/>
      <c r="BQ14" s="147"/>
      <c r="BR14" s="147"/>
      <c r="BS14" s="137"/>
      <c r="BT14" s="137"/>
      <c r="BU14" s="137"/>
      <c r="BV14" s="137"/>
      <c r="BW14" s="137"/>
      <c r="BX14" s="137"/>
      <c r="BY14" s="137"/>
    </row>
    <row r="15" spans="1:77" s="129" customFormat="1" x14ac:dyDescent="0.3">
      <c r="I15" s="138"/>
      <c r="J15" s="138"/>
      <c r="K15" s="144"/>
      <c r="L15" s="121"/>
      <c r="M15" s="146"/>
      <c r="N15" s="146"/>
      <c r="O15" s="146"/>
      <c r="P15" s="146"/>
      <c r="Q15" s="146"/>
      <c r="R15" s="132"/>
      <c r="S15" s="132"/>
      <c r="T15" s="132"/>
      <c r="U15" s="132"/>
      <c r="V15" s="133"/>
      <c r="W15" s="132"/>
      <c r="X15" s="132"/>
      <c r="Y15" s="132"/>
      <c r="Z15" s="134"/>
      <c r="AA15" s="134"/>
      <c r="AB15" s="134"/>
      <c r="AC15" s="134"/>
      <c r="AD15" s="134"/>
      <c r="AE15" s="134"/>
      <c r="AF15" s="135"/>
      <c r="AG15" s="135"/>
      <c r="AH15" s="135"/>
      <c r="AI15" s="135"/>
      <c r="AJ15" s="135"/>
      <c r="AK15" s="135"/>
      <c r="AL15" s="135"/>
      <c r="AM15" s="136"/>
      <c r="AN15" s="135"/>
      <c r="AO15" s="135"/>
      <c r="AP15" s="135"/>
      <c r="AQ15" s="135"/>
      <c r="AR15" s="135"/>
      <c r="AS15" s="135"/>
      <c r="AT15" s="135"/>
      <c r="AU15" s="135"/>
      <c r="AV15" s="135"/>
      <c r="AW15" s="135"/>
      <c r="AX15" s="135"/>
      <c r="AY15" s="135"/>
      <c r="AZ15" s="135"/>
      <c r="BA15" s="135"/>
      <c r="BB15" s="135"/>
      <c r="BC15" s="137"/>
      <c r="BQ15" s="147"/>
      <c r="BR15" s="147"/>
      <c r="BS15" s="137"/>
      <c r="BT15" s="137"/>
      <c r="BU15" s="137"/>
      <c r="BV15" s="137"/>
      <c r="BW15" s="137"/>
      <c r="BX15" s="137"/>
      <c r="BY15" s="137"/>
    </row>
    <row r="16" spans="1:77" s="129" customFormat="1" x14ac:dyDescent="0.3">
      <c r="I16" s="138"/>
      <c r="J16" s="138"/>
      <c r="K16" s="459"/>
      <c r="L16" s="459"/>
      <c r="M16" s="459"/>
      <c r="N16" s="459"/>
      <c r="O16" s="459"/>
      <c r="P16" s="459"/>
      <c r="Q16" s="459"/>
      <c r="R16" s="132"/>
      <c r="S16" s="132"/>
      <c r="T16" s="132"/>
      <c r="U16" s="132"/>
      <c r="V16" s="133"/>
      <c r="W16" s="132"/>
      <c r="X16" s="132"/>
      <c r="Y16" s="132"/>
      <c r="Z16" s="134"/>
      <c r="AA16" s="134"/>
      <c r="AB16" s="134"/>
      <c r="AC16" s="134"/>
      <c r="AD16" s="134"/>
      <c r="AE16" s="134"/>
      <c r="AF16" s="135"/>
      <c r="AG16" s="135"/>
      <c r="AH16" s="135"/>
      <c r="AI16" s="135"/>
      <c r="AJ16" s="135"/>
      <c r="AK16" s="135"/>
      <c r="AL16" s="135"/>
      <c r="AM16" s="136"/>
      <c r="AN16" s="135"/>
      <c r="AO16" s="135"/>
      <c r="AP16" s="135"/>
      <c r="AQ16" s="135"/>
      <c r="AR16" s="135"/>
      <c r="AS16" s="135"/>
      <c r="AT16" s="135"/>
      <c r="AU16" s="135"/>
      <c r="AV16" s="135"/>
      <c r="AW16" s="135"/>
      <c r="AX16" s="135"/>
      <c r="AY16" s="135"/>
      <c r="AZ16" s="135"/>
      <c r="BA16" s="135"/>
      <c r="BB16" s="135"/>
      <c r="BC16" s="137"/>
      <c r="BQ16" s="147"/>
      <c r="BR16" s="147"/>
      <c r="BS16" s="137"/>
      <c r="BT16" s="137"/>
      <c r="BU16" s="137"/>
      <c r="BV16" s="137"/>
      <c r="BW16" s="137"/>
      <c r="BX16" s="137"/>
      <c r="BY16" s="137"/>
    </row>
    <row r="17" spans="2:77" s="129" customFormat="1" x14ac:dyDescent="0.3">
      <c r="I17" s="138"/>
      <c r="J17" s="138"/>
      <c r="K17" s="459"/>
      <c r="L17" s="459"/>
      <c r="M17" s="459"/>
      <c r="N17" s="459"/>
      <c r="O17" s="459"/>
      <c r="P17" s="459"/>
      <c r="Q17" s="459"/>
      <c r="R17" s="132"/>
      <c r="S17" s="132"/>
      <c r="T17" s="132"/>
      <c r="U17" s="132"/>
      <c r="V17" s="133"/>
      <c r="W17" s="132"/>
      <c r="X17" s="132"/>
      <c r="Y17" s="132"/>
      <c r="Z17" s="134"/>
      <c r="AA17" s="134"/>
      <c r="AB17" s="134"/>
      <c r="AC17" s="134"/>
      <c r="AD17" s="134"/>
      <c r="AE17" s="134"/>
      <c r="AF17" s="135"/>
      <c r="AG17" s="135"/>
      <c r="AH17" s="135"/>
      <c r="AI17" s="135"/>
      <c r="AJ17" s="135"/>
      <c r="AK17" s="135"/>
      <c r="AL17" s="135"/>
      <c r="AM17" s="136"/>
      <c r="AN17" s="135"/>
      <c r="AO17" s="135"/>
      <c r="AP17" s="135"/>
      <c r="AQ17" s="135"/>
      <c r="AR17" s="135"/>
      <c r="AS17" s="135"/>
      <c r="AT17" s="135"/>
      <c r="AU17" s="135"/>
      <c r="AV17" s="135"/>
      <c r="AW17" s="135"/>
      <c r="AX17" s="135"/>
      <c r="AY17" s="135"/>
      <c r="AZ17" s="135"/>
      <c r="BA17" s="135"/>
      <c r="BB17" s="135"/>
      <c r="BC17" s="137"/>
      <c r="BQ17" s="147"/>
      <c r="BR17" s="147"/>
      <c r="BS17" s="137"/>
      <c r="BT17" s="137"/>
      <c r="BU17" s="137"/>
      <c r="BV17" s="137"/>
      <c r="BW17" s="137"/>
      <c r="BX17" s="137"/>
      <c r="BY17" s="137"/>
    </row>
    <row r="18" spans="2:77" x14ac:dyDescent="0.3">
      <c r="K18" s="459"/>
      <c r="L18" s="459"/>
      <c r="M18" s="459"/>
      <c r="N18" s="459"/>
      <c r="O18" s="459"/>
      <c r="P18" s="459"/>
      <c r="Q18" s="459"/>
    </row>
    <row r="19" spans="2:77" x14ac:dyDescent="0.3">
      <c r="K19" s="459"/>
      <c r="L19" s="459"/>
      <c r="M19" s="459"/>
      <c r="N19" s="459"/>
      <c r="O19" s="459"/>
      <c r="P19" s="459"/>
      <c r="Q19" s="459"/>
    </row>
    <row r="20" spans="2:77" x14ac:dyDescent="0.3">
      <c r="K20" s="459"/>
      <c r="L20" s="459"/>
      <c r="M20" s="459"/>
      <c r="N20" s="459"/>
      <c r="O20" s="459"/>
      <c r="P20" s="459"/>
      <c r="Q20" s="459"/>
    </row>
    <row r="21" spans="2:77" x14ac:dyDescent="0.3">
      <c r="B21" s="372"/>
      <c r="K21" s="459"/>
    </row>
    <row r="23" spans="2:77" x14ac:dyDescent="0.3">
      <c r="H23" s="141" t="s">
        <v>61</v>
      </c>
    </row>
  </sheetData>
  <hyperlinks>
    <hyperlink ref="J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5"/>
  <dimension ref="A1:P23"/>
  <sheetViews>
    <sheetView showGridLines="0" zoomScale="120" zoomScaleNormal="120" workbookViewId="0"/>
  </sheetViews>
  <sheetFormatPr defaultColWidth="8.77734375" defaultRowHeight="11.4" x14ac:dyDescent="0.2"/>
  <cols>
    <col min="1" max="5" width="8.77734375" style="154"/>
    <col min="6" max="6" width="4.77734375" style="154" customWidth="1"/>
    <col min="7" max="7" width="3.109375" style="154" customWidth="1"/>
    <col min="8" max="8" width="14.88671875" style="159" customWidth="1"/>
    <col min="9" max="9" width="16.44140625" style="159" customWidth="1"/>
    <col min="10" max="10" width="9.77734375" style="158" customWidth="1"/>
    <col min="11" max="20" width="8.77734375" style="154" bestFit="1" customWidth="1"/>
    <col min="21" max="22" width="10" style="154" bestFit="1" customWidth="1"/>
    <col min="23" max="26" width="11.5546875" style="154" bestFit="1" customWidth="1"/>
    <col min="27" max="28" width="8.77734375" style="154" bestFit="1" customWidth="1"/>
    <col min="29" max="30" width="11.5546875" style="154" bestFit="1" customWidth="1"/>
    <col min="31" max="37" width="8.77734375" style="154" bestFit="1" customWidth="1"/>
    <col min="38" max="38" width="10" style="154" bestFit="1" customWidth="1"/>
    <col min="39" max="42" width="8.77734375" style="154" bestFit="1" customWidth="1"/>
    <col min="43" max="44" width="10" style="154" bestFit="1" customWidth="1"/>
    <col min="45" max="46" width="11.5546875" style="154" bestFit="1" customWidth="1"/>
    <col min="47" max="50" width="10" style="154" bestFit="1" customWidth="1"/>
    <col min="51" max="52" width="8.77734375" style="154" bestFit="1" customWidth="1"/>
    <col min="53" max="54" width="10" style="154" bestFit="1" customWidth="1"/>
    <col min="55" max="56" width="11.5546875" style="154" bestFit="1" customWidth="1"/>
    <col min="57" max="58" width="8.77734375" style="154" bestFit="1" customWidth="1"/>
    <col min="59" max="62" width="11.5546875" style="154" bestFit="1" customWidth="1"/>
    <col min="63" max="64" width="8.77734375" style="154" bestFit="1" customWidth="1"/>
    <col min="65" max="16384" width="8.77734375" style="154"/>
  </cols>
  <sheetData>
    <row r="1" spans="1:16" s="91" customFormat="1" ht="10.5" customHeight="1" x14ac:dyDescent="0.2">
      <c r="A1" s="5" t="s">
        <v>1</v>
      </c>
      <c r="B1" s="90" t="s">
        <v>399</v>
      </c>
      <c r="F1" s="92"/>
      <c r="G1" s="92"/>
      <c r="H1" s="471" t="s">
        <v>3</v>
      </c>
      <c r="I1" s="472"/>
      <c r="J1" s="411"/>
    </row>
    <row r="2" spans="1:16" s="91" customFormat="1" ht="10.5" customHeight="1" x14ac:dyDescent="0.2">
      <c r="A2" s="5" t="s">
        <v>4</v>
      </c>
      <c r="B2" s="90" t="s">
        <v>435</v>
      </c>
      <c r="C2" s="412"/>
      <c r="D2" s="412"/>
      <c r="E2" s="412"/>
      <c r="F2" s="412"/>
      <c r="G2" s="148"/>
      <c r="H2" s="149"/>
      <c r="I2" s="149"/>
    </row>
    <row r="3" spans="1:16" s="91" customFormat="1" ht="10.5" customHeight="1" x14ac:dyDescent="0.2">
      <c r="A3" s="89" t="s">
        <v>5</v>
      </c>
      <c r="B3" s="91" t="s">
        <v>6</v>
      </c>
      <c r="F3" s="148"/>
      <c r="G3" s="148"/>
      <c r="H3" s="150"/>
      <c r="I3" s="150"/>
    </row>
    <row r="4" spans="1:16" s="91" customFormat="1" ht="10.5" customHeight="1" x14ac:dyDescent="0.2">
      <c r="A4" s="89" t="s">
        <v>7</v>
      </c>
      <c r="B4" s="91" t="s">
        <v>8</v>
      </c>
      <c r="F4" s="148"/>
      <c r="G4" s="148"/>
      <c r="H4" s="149"/>
      <c r="I4" s="149"/>
    </row>
    <row r="5" spans="1:16" s="91" customFormat="1" ht="10.5" customHeight="1" x14ac:dyDescent="0.2">
      <c r="A5" s="151" t="s">
        <v>9</v>
      </c>
      <c r="B5" s="91" t="s">
        <v>400</v>
      </c>
      <c r="F5" s="148"/>
      <c r="G5" s="148"/>
      <c r="H5" s="149"/>
      <c r="I5" s="149"/>
    </row>
    <row r="6" spans="1:16" s="91" customFormat="1" ht="10.5" customHeight="1" x14ac:dyDescent="0.2">
      <c r="A6" s="151" t="s">
        <v>10</v>
      </c>
      <c r="B6" s="91" t="s">
        <v>434</v>
      </c>
      <c r="F6" s="148"/>
      <c r="G6" s="148"/>
      <c r="H6" s="149"/>
      <c r="I6" s="149"/>
    </row>
    <row r="8" spans="1:16" s="152" customFormat="1" x14ac:dyDescent="0.2">
      <c r="H8" s="153"/>
      <c r="I8" s="153"/>
      <c r="J8" s="109" t="s">
        <v>270</v>
      </c>
      <c r="K8" s="109" t="s">
        <v>193</v>
      </c>
      <c r="L8" s="109" t="s">
        <v>165</v>
      </c>
      <c r="M8" s="109" t="s">
        <v>192</v>
      </c>
      <c r="N8" s="109" t="s">
        <v>271</v>
      </c>
      <c r="O8" s="109" t="s">
        <v>334</v>
      </c>
      <c r="P8" s="109" t="s">
        <v>326</v>
      </c>
    </row>
    <row r="9" spans="1:16" ht="20.399999999999999" x14ac:dyDescent="0.2">
      <c r="H9" s="155" t="s">
        <v>62</v>
      </c>
      <c r="I9" s="155" t="s">
        <v>63</v>
      </c>
      <c r="J9" s="111">
        <v>5.1000000000000004E-3</v>
      </c>
      <c r="K9" s="111">
        <v>5.0000000000000001E-3</v>
      </c>
      <c r="L9" s="111">
        <v>4.7000000000000002E-3</v>
      </c>
      <c r="M9" s="111">
        <v>4.4999999999999997E-3</v>
      </c>
      <c r="N9" s="111">
        <v>4.4000000000000003E-3</v>
      </c>
      <c r="O9" s="111">
        <v>5.3E-3</v>
      </c>
      <c r="P9" s="111">
        <v>5.4999999999999997E-3</v>
      </c>
    </row>
    <row r="10" spans="1:16" ht="20.399999999999999" x14ac:dyDescent="0.2">
      <c r="H10" s="155" t="s">
        <v>64</v>
      </c>
      <c r="I10" s="155" t="s">
        <v>65</v>
      </c>
      <c r="J10" s="111">
        <v>0.16089999999999999</v>
      </c>
      <c r="K10" s="111">
        <v>0.1336</v>
      </c>
      <c r="L10" s="111">
        <v>0.1331</v>
      </c>
      <c r="M10" s="111">
        <v>0.12130000000000001</v>
      </c>
      <c r="N10" s="111">
        <v>0.1132</v>
      </c>
      <c r="O10" s="111">
        <v>0.13</v>
      </c>
      <c r="P10" s="111">
        <v>0.11840000000000001</v>
      </c>
    </row>
    <row r="11" spans="1:16" x14ac:dyDescent="0.2">
      <c r="H11" s="155" t="s">
        <v>66</v>
      </c>
      <c r="I11" s="156" t="s">
        <v>67</v>
      </c>
      <c r="J11" s="111">
        <v>0.22500000000000001</v>
      </c>
      <c r="K11" s="111">
        <v>0.24790000000000001</v>
      </c>
      <c r="L11" s="111">
        <v>0.2374</v>
      </c>
      <c r="M11" s="111">
        <v>0.23269999999999999</v>
      </c>
      <c r="N11" s="111">
        <v>0.22889999999999999</v>
      </c>
      <c r="O11" s="111">
        <v>0.2281</v>
      </c>
      <c r="P11" s="111">
        <v>0.23960000000000001</v>
      </c>
    </row>
    <row r="12" spans="1:16" ht="12" customHeight="1" x14ac:dyDescent="0.2">
      <c r="H12" s="155" t="s">
        <v>68</v>
      </c>
      <c r="I12" s="155" t="s">
        <v>69</v>
      </c>
      <c r="J12" s="111">
        <v>4.3299999999999998E-2</v>
      </c>
      <c r="K12" s="111">
        <v>-9.64E-2</v>
      </c>
      <c r="L12" s="111">
        <v>6.0299999999999999E-2</v>
      </c>
      <c r="M12" s="111">
        <v>6.4699999999999994E-2</v>
      </c>
      <c r="N12" s="111">
        <v>7.2099999999999997E-2</v>
      </c>
      <c r="O12" s="111">
        <v>1.66E-2</v>
      </c>
      <c r="P12" s="111">
        <v>2.0400000000000001E-2</v>
      </c>
    </row>
    <row r="13" spans="1:16" x14ac:dyDescent="0.2">
      <c r="H13" s="155" t="s">
        <v>70</v>
      </c>
      <c r="I13" s="156" t="s">
        <v>71</v>
      </c>
      <c r="J13" s="111">
        <v>0.504</v>
      </c>
      <c r="K13" s="111">
        <v>0.65600000000000003</v>
      </c>
      <c r="L13" s="111">
        <v>0.51870000000000005</v>
      </c>
      <c r="M13" s="111">
        <v>0.51359999999999995</v>
      </c>
      <c r="N13" s="111">
        <v>0.51670000000000005</v>
      </c>
      <c r="O13" s="111">
        <v>0.54300000000000004</v>
      </c>
      <c r="P13" s="111">
        <v>0.53939999999999999</v>
      </c>
    </row>
    <row r="14" spans="1:16" ht="14.55" customHeight="1" x14ac:dyDescent="0.2">
      <c r="H14" s="466" t="s">
        <v>72</v>
      </c>
      <c r="I14" s="155" t="s">
        <v>73</v>
      </c>
      <c r="J14" s="111">
        <v>1.7000000000000001E-2</v>
      </c>
      <c r="K14" s="111">
        <v>7.9000000000000008E-3</v>
      </c>
      <c r="L14" s="111">
        <v>9.1999999999999998E-3</v>
      </c>
      <c r="M14" s="111">
        <v>1.89E-2</v>
      </c>
      <c r="N14" s="111">
        <v>2.2100000000000002E-2</v>
      </c>
      <c r="O14" s="111">
        <v>0.03</v>
      </c>
      <c r="P14" s="111">
        <v>2.2100000000000002E-2</v>
      </c>
    </row>
    <row r="15" spans="1:16" x14ac:dyDescent="0.2">
      <c r="H15" s="155" t="s">
        <v>28</v>
      </c>
      <c r="I15" s="156" t="s">
        <v>27</v>
      </c>
      <c r="J15" s="111">
        <v>4.2700000000000002E-2</v>
      </c>
      <c r="K15" s="111">
        <v>4.3499999999999997E-2</v>
      </c>
      <c r="L15" s="111">
        <v>3.4200000000000001E-2</v>
      </c>
      <c r="M15" s="111">
        <v>4.1700000000000001E-2</v>
      </c>
      <c r="N15" s="111">
        <v>3.9699999999999999E-2</v>
      </c>
      <c r="O15" s="111">
        <v>0.05</v>
      </c>
      <c r="P15" s="111">
        <v>5.1299999999999998E-2</v>
      </c>
    </row>
    <row r="16" spans="1:16" x14ac:dyDescent="0.2">
      <c r="K16" s="108"/>
      <c r="L16" s="108"/>
      <c r="M16" s="108"/>
      <c r="N16" s="108"/>
      <c r="O16" s="416"/>
    </row>
    <row r="17" spans="1:16" x14ac:dyDescent="0.2">
      <c r="J17" s="458"/>
      <c r="K17" s="458"/>
      <c r="L17" s="458"/>
      <c r="M17" s="458"/>
      <c r="N17" s="458"/>
      <c r="O17" s="458"/>
      <c r="P17" s="458"/>
    </row>
    <row r="18" spans="1:16" x14ac:dyDescent="0.2">
      <c r="J18" s="458"/>
      <c r="K18" s="458"/>
      <c r="L18" s="458"/>
      <c r="M18" s="458"/>
      <c r="N18" s="458"/>
      <c r="O18" s="458"/>
      <c r="P18" s="458"/>
    </row>
    <row r="19" spans="1:16" x14ac:dyDescent="0.2">
      <c r="J19" s="458"/>
      <c r="K19" s="458"/>
      <c r="L19" s="458"/>
      <c r="M19" s="458"/>
      <c r="N19" s="458"/>
      <c r="O19" s="458"/>
      <c r="P19" s="458"/>
    </row>
    <row r="20" spans="1:16" x14ac:dyDescent="0.2">
      <c r="J20" s="458"/>
      <c r="K20" s="458"/>
      <c r="L20" s="458"/>
      <c r="M20" s="458"/>
      <c r="N20" s="458"/>
      <c r="O20" s="458"/>
      <c r="P20" s="458"/>
    </row>
    <row r="21" spans="1:16" x14ac:dyDescent="0.2">
      <c r="J21" s="458"/>
      <c r="K21" s="458"/>
      <c r="L21" s="458"/>
      <c r="M21" s="458"/>
      <c r="N21" s="458"/>
      <c r="O21" s="458"/>
      <c r="P21" s="458"/>
    </row>
    <row r="22" spans="1:16" x14ac:dyDescent="0.2">
      <c r="J22" s="458"/>
      <c r="K22" s="458"/>
      <c r="L22" s="458"/>
      <c r="M22" s="458"/>
      <c r="N22" s="458"/>
      <c r="O22" s="458"/>
      <c r="P22" s="458"/>
    </row>
    <row r="23" spans="1:16" x14ac:dyDescent="0.2">
      <c r="A23" s="372"/>
      <c r="J23" s="458"/>
      <c r="K23" s="458"/>
      <c r="L23" s="458"/>
      <c r="M23" s="458"/>
      <c r="N23" s="458"/>
      <c r="O23" s="458"/>
      <c r="P23" s="458"/>
    </row>
  </sheetData>
  <mergeCells count="1">
    <mergeCell ref="H1:I1"/>
  </mergeCells>
  <hyperlinks>
    <hyperlink ref="H1" location="Tartalom_Index!A1" display="Vissza a Tartalomra / Return to the Index"/>
    <hyperlink ref="H1:J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6"/>
  <dimension ref="A1:AC273"/>
  <sheetViews>
    <sheetView showGridLines="0" zoomScale="120" zoomScaleNormal="120" workbookViewId="0"/>
  </sheetViews>
  <sheetFormatPr defaultColWidth="9.21875" defaultRowHeight="14.4" x14ac:dyDescent="0.3"/>
  <cols>
    <col min="1" max="1" width="6.77734375" style="185" customWidth="1"/>
    <col min="2" max="2" width="26.77734375" style="186" customWidth="1"/>
    <col min="3" max="3" width="12.88671875" style="186" customWidth="1"/>
    <col min="4" max="4" width="4.77734375" style="186" customWidth="1"/>
    <col min="5" max="5" width="7.44140625" style="173" customWidth="1"/>
    <col min="6" max="6" width="21" style="173" customWidth="1"/>
    <col min="7" max="7" width="42.6640625" style="173" bestFit="1" customWidth="1"/>
    <col min="8" max="11" width="6.44140625" style="174" customWidth="1"/>
    <col min="12" max="15" width="6.44140625" style="387" customWidth="1"/>
    <col min="16" max="17" width="7.21875" style="387" customWidth="1"/>
    <col min="18" max="19" width="7" style="387" customWidth="1"/>
    <col min="20" max="24" width="7.5546875" style="387" customWidth="1"/>
    <col min="25" max="16384" width="9.21875" style="175"/>
  </cols>
  <sheetData>
    <row r="1" spans="1:29" s="161" customFormat="1" ht="10.5" customHeight="1" x14ac:dyDescent="0.2">
      <c r="A1" s="5" t="s">
        <v>1</v>
      </c>
      <c r="B1" s="160" t="s">
        <v>401</v>
      </c>
      <c r="D1" s="162"/>
      <c r="E1" s="162"/>
      <c r="F1" s="471" t="s">
        <v>3</v>
      </c>
      <c r="G1" s="472"/>
      <c r="H1" s="377"/>
      <c r="I1" s="377"/>
      <c r="J1" s="377"/>
      <c r="K1" s="377"/>
      <c r="L1" s="378"/>
      <c r="M1" s="378"/>
      <c r="N1" s="378"/>
      <c r="O1" s="378"/>
      <c r="P1" s="378"/>
      <c r="Q1" s="378"/>
      <c r="R1" s="378"/>
      <c r="S1" s="378"/>
      <c r="T1" s="378"/>
      <c r="U1" s="378"/>
      <c r="V1" s="378"/>
      <c r="W1" s="378"/>
      <c r="X1" s="378"/>
    </row>
    <row r="2" spans="1:29" s="161" customFormat="1" ht="10.5" customHeight="1" x14ac:dyDescent="0.2">
      <c r="A2" s="5" t="s">
        <v>4</v>
      </c>
      <c r="B2" s="480" t="s">
        <v>402</v>
      </c>
      <c r="C2" s="481"/>
      <c r="D2" s="163"/>
      <c r="E2" s="164"/>
      <c r="F2" s="164"/>
      <c r="G2" s="164"/>
      <c r="H2" s="377"/>
      <c r="I2" s="377"/>
      <c r="J2" s="377"/>
      <c r="K2" s="377"/>
      <c r="L2" s="378"/>
      <c r="M2" s="378"/>
      <c r="N2" s="378"/>
      <c r="O2" s="378"/>
      <c r="P2" s="378"/>
      <c r="Q2" s="378"/>
      <c r="R2" s="378"/>
      <c r="S2" s="378"/>
      <c r="T2" s="378"/>
      <c r="U2" s="378"/>
      <c r="V2" s="378"/>
      <c r="W2" s="378"/>
      <c r="X2" s="378"/>
    </row>
    <row r="3" spans="1:29" s="165" customFormat="1" ht="10.5" customHeight="1" x14ac:dyDescent="0.2">
      <c r="A3" s="53" t="s">
        <v>5</v>
      </c>
      <c r="B3" s="165" t="s">
        <v>6</v>
      </c>
      <c r="D3" s="166"/>
      <c r="E3" s="167"/>
      <c r="F3" s="167"/>
      <c r="G3" s="167"/>
      <c r="H3" s="379"/>
      <c r="I3" s="379"/>
      <c r="J3" s="379"/>
      <c r="K3" s="379"/>
      <c r="L3" s="380"/>
      <c r="M3" s="380"/>
      <c r="N3" s="380"/>
      <c r="O3" s="380"/>
      <c r="P3" s="380"/>
      <c r="Q3" s="380"/>
      <c r="R3" s="380"/>
      <c r="S3" s="380"/>
      <c r="T3" s="380"/>
      <c r="U3" s="380"/>
      <c r="V3" s="380"/>
      <c r="W3" s="380"/>
      <c r="X3" s="380"/>
    </row>
    <row r="4" spans="1:29" s="165" customFormat="1" ht="10.5" customHeight="1" x14ac:dyDescent="0.2">
      <c r="A4" s="53" t="s">
        <v>7</v>
      </c>
      <c r="B4" s="165" t="s">
        <v>8</v>
      </c>
      <c r="D4" s="166"/>
      <c r="E4" s="168"/>
      <c r="F4" s="168"/>
      <c r="G4" s="168"/>
      <c r="H4" s="379"/>
      <c r="I4" s="379"/>
      <c r="J4" s="379"/>
      <c r="K4" s="379"/>
      <c r="L4" s="380"/>
      <c r="M4" s="380"/>
      <c r="N4" s="380"/>
      <c r="O4" s="380"/>
      <c r="P4" s="380"/>
      <c r="Q4" s="380"/>
      <c r="R4" s="380"/>
      <c r="S4" s="380"/>
      <c r="T4" s="380"/>
      <c r="U4" s="380"/>
      <c r="V4" s="380"/>
      <c r="W4" s="380"/>
      <c r="X4" s="380"/>
    </row>
    <row r="5" spans="1:29" s="165" customFormat="1" ht="10.5" customHeight="1" x14ac:dyDescent="0.2">
      <c r="A5" s="57" t="s">
        <v>9</v>
      </c>
      <c r="B5" s="165" t="s">
        <v>398</v>
      </c>
      <c r="D5" s="166"/>
      <c r="E5" s="168"/>
      <c r="F5" s="168"/>
      <c r="G5" s="168"/>
      <c r="H5" s="379"/>
      <c r="I5" s="379"/>
      <c r="J5" s="379"/>
      <c r="K5" s="379"/>
      <c r="L5" s="380"/>
      <c r="M5" s="380"/>
      <c r="N5" s="380"/>
      <c r="O5" s="380"/>
      <c r="P5" s="380"/>
      <c r="Q5" s="380"/>
      <c r="R5" s="380"/>
      <c r="S5" s="380"/>
      <c r="T5" s="380"/>
      <c r="U5" s="380"/>
      <c r="V5" s="380"/>
      <c r="W5" s="380"/>
      <c r="X5" s="380"/>
    </row>
    <row r="6" spans="1:29" s="165" customFormat="1" ht="10.5" customHeight="1" x14ac:dyDescent="0.2">
      <c r="A6" s="57" t="s">
        <v>10</v>
      </c>
      <c r="B6" s="165" t="s">
        <v>436</v>
      </c>
      <c r="D6" s="166"/>
      <c r="E6" s="168"/>
      <c r="F6" s="168"/>
      <c r="G6" s="168"/>
      <c r="H6" s="379"/>
      <c r="I6" s="379"/>
      <c r="J6" s="379"/>
      <c r="K6" s="379"/>
      <c r="L6" s="380"/>
      <c r="M6" s="380"/>
      <c r="N6" s="380"/>
      <c r="O6" s="380"/>
      <c r="P6" s="380"/>
      <c r="Q6" s="380"/>
      <c r="R6" s="380"/>
      <c r="S6" s="380"/>
      <c r="T6" s="380"/>
      <c r="U6" s="380"/>
      <c r="V6" s="380"/>
      <c r="W6" s="380"/>
      <c r="X6" s="380"/>
    </row>
    <row r="7" spans="1:29" s="178" customFormat="1" x14ac:dyDescent="0.3">
      <c r="A7" s="169"/>
      <c r="B7" s="170"/>
      <c r="C7" s="171"/>
      <c r="D7" s="172"/>
      <c r="H7" s="185"/>
      <c r="I7" s="185"/>
      <c r="J7" s="185"/>
      <c r="K7" s="185"/>
      <c r="L7" s="185"/>
      <c r="M7" s="185"/>
      <c r="N7" s="185"/>
      <c r="O7" s="185"/>
      <c r="P7" s="185"/>
      <c r="Q7" s="185"/>
      <c r="R7" s="185"/>
      <c r="S7" s="185"/>
      <c r="T7" s="185"/>
      <c r="U7" s="185"/>
      <c r="V7" s="185"/>
      <c r="W7" s="185"/>
      <c r="X7" s="185"/>
    </row>
    <row r="8" spans="1:29" s="178" customFormat="1" ht="17.25" customHeight="1" x14ac:dyDescent="0.3">
      <c r="A8" s="169"/>
      <c r="B8" s="170"/>
      <c r="C8" s="171"/>
      <c r="D8" s="172"/>
      <c r="F8" s="381"/>
      <c r="G8" s="381"/>
      <c r="H8" s="479" t="s">
        <v>76</v>
      </c>
      <c r="I8" s="479"/>
      <c r="J8" s="479" t="s">
        <v>32</v>
      </c>
      <c r="K8" s="479"/>
      <c r="L8" s="479" t="s">
        <v>38</v>
      </c>
      <c r="M8" s="479"/>
      <c r="N8" s="479" t="s">
        <v>33</v>
      </c>
      <c r="O8" s="479"/>
      <c r="P8" s="479" t="s">
        <v>161</v>
      </c>
      <c r="Q8" s="479"/>
      <c r="R8" s="479" t="s">
        <v>190</v>
      </c>
      <c r="S8" s="479"/>
      <c r="T8" s="479" t="s">
        <v>255</v>
      </c>
      <c r="U8" s="479"/>
      <c r="V8" s="479" t="s">
        <v>281</v>
      </c>
      <c r="W8" s="479"/>
      <c r="X8" s="479" t="s">
        <v>335</v>
      </c>
      <c r="Y8" s="479"/>
    </row>
    <row r="9" spans="1:29" s="178" customFormat="1" x14ac:dyDescent="0.3">
      <c r="A9" s="169"/>
      <c r="B9" s="170"/>
      <c r="C9" s="171"/>
      <c r="D9" s="172"/>
      <c r="E9" s="157"/>
      <c r="F9" s="157"/>
      <c r="G9" s="157"/>
      <c r="H9" s="479" t="s">
        <v>79</v>
      </c>
      <c r="I9" s="479"/>
      <c r="J9" s="479" t="s">
        <v>36</v>
      </c>
      <c r="K9" s="479"/>
      <c r="L9" s="479" t="s">
        <v>39</v>
      </c>
      <c r="M9" s="479"/>
      <c r="N9" s="479" t="s">
        <v>80</v>
      </c>
      <c r="O9" s="479"/>
      <c r="P9" s="479" t="s">
        <v>164</v>
      </c>
      <c r="Q9" s="479"/>
      <c r="R9" s="479" t="s">
        <v>191</v>
      </c>
      <c r="S9" s="479"/>
      <c r="T9" s="479" t="s">
        <v>275</v>
      </c>
      <c r="U9" s="479"/>
      <c r="V9" s="479" t="s">
        <v>299</v>
      </c>
      <c r="W9" s="479"/>
      <c r="X9" s="479" t="s">
        <v>336</v>
      </c>
      <c r="Y9" s="479"/>
      <c r="Z9" s="382"/>
      <c r="AA9" s="383"/>
      <c r="AB9" s="382"/>
      <c r="AC9" s="382"/>
    </row>
    <row r="10" spans="1:29" s="178" customFormat="1" x14ac:dyDescent="0.3">
      <c r="A10" s="169"/>
      <c r="B10" s="170"/>
      <c r="C10" s="171"/>
      <c r="D10" s="172"/>
      <c r="F10" s="176" t="s">
        <v>337</v>
      </c>
      <c r="G10" s="176" t="s">
        <v>416</v>
      </c>
      <c r="H10" s="177">
        <v>129.9</v>
      </c>
      <c r="I10" s="177"/>
      <c r="J10" s="177">
        <v>295.3</v>
      </c>
      <c r="K10" s="177"/>
      <c r="L10" s="177">
        <v>433.1</v>
      </c>
      <c r="M10" s="177"/>
      <c r="N10" s="177">
        <v>574.4</v>
      </c>
      <c r="O10" s="177"/>
      <c r="P10" s="177">
        <v>99.3</v>
      </c>
      <c r="Q10" s="177"/>
      <c r="R10" s="177">
        <v>210.4</v>
      </c>
      <c r="S10" s="177"/>
      <c r="T10" s="177">
        <v>326.5</v>
      </c>
      <c r="U10" s="177"/>
      <c r="V10" s="177">
        <v>445.8</v>
      </c>
      <c r="W10" s="177"/>
      <c r="X10" s="177">
        <v>111.4</v>
      </c>
      <c r="Y10" s="384"/>
      <c r="Z10" s="417"/>
      <c r="AA10" s="384"/>
      <c r="AB10" s="384"/>
      <c r="AC10" s="384"/>
    </row>
    <row r="11" spans="1:29" s="178" customFormat="1" x14ac:dyDescent="0.3">
      <c r="A11" s="169"/>
      <c r="B11" s="170"/>
      <c r="C11" s="171"/>
      <c r="D11" s="172"/>
      <c r="F11" s="176" t="s">
        <v>338</v>
      </c>
      <c r="G11" s="176" t="s">
        <v>417</v>
      </c>
      <c r="H11" s="177"/>
      <c r="I11" s="177"/>
      <c r="J11" s="177"/>
      <c r="K11" s="177"/>
      <c r="L11" s="177">
        <v>0</v>
      </c>
      <c r="M11" s="177"/>
      <c r="N11" s="177">
        <v>0</v>
      </c>
      <c r="O11" s="177"/>
      <c r="P11" s="177">
        <v>36.5</v>
      </c>
      <c r="Q11" s="177"/>
      <c r="R11" s="177">
        <v>75.3</v>
      </c>
      <c r="S11" s="177"/>
      <c r="T11" s="177">
        <v>118.4</v>
      </c>
      <c r="U11" s="177"/>
      <c r="V11" s="177">
        <v>123</v>
      </c>
      <c r="W11" s="177"/>
      <c r="X11" s="177"/>
      <c r="Y11" s="384"/>
      <c r="Z11" s="384"/>
      <c r="AA11" s="384"/>
      <c r="AB11" s="384"/>
      <c r="AC11" s="384"/>
    </row>
    <row r="12" spans="1:29" s="178" customFormat="1" x14ac:dyDescent="0.3">
      <c r="A12" s="169"/>
      <c r="B12" s="181"/>
      <c r="C12" s="182"/>
      <c r="D12" s="172"/>
      <c r="F12" s="157" t="s">
        <v>339</v>
      </c>
      <c r="G12" s="180" t="s">
        <v>418</v>
      </c>
      <c r="H12" s="177">
        <v>-72.2</v>
      </c>
      <c r="I12" s="177"/>
      <c r="J12" s="177">
        <v>-57.9</v>
      </c>
      <c r="K12" s="177"/>
      <c r="L12" s="177">
        <v>-78.5</v>
      </c>
      <c r="M12" s="177"/>
      <c r="N12" s="177">
        <v>-431.5</v>
      </c>
      <c r="O12" s="177"/>
      <c r="P12" s="177">
        <v>-18</v>
      </c>
      <c r="Q12" s="177"/>
      <c r="R12" s="177">
        <v>-27.6</v>
      </c>
      <c r="S12" s="177"/>
      <c r="T12" s="177">
        <v>-48.7</v>
      </c>
      <c r="U12" s="177"/>
      <c r="V12" s="177">
        <v>-49.8</v>
      </c>
      <c r="W12" s="177"/>
      <c r="X12" s="177">
        <v>-21.5</v>
      </c>
      <c r="Y12" s="384"/>
      <c r="Z12" s="384"/>
      <c r="AA12" s="384"/>
      <c r="AB12" s="384"/>
      <c r="AC12" s="384"/>
    </row>
    <row r="13" spans="1:29" s="178" customFormat="1" x14ac:dyDescent="0.3">
      <c r="A13" s="183"/>
      <c r="B13" s="181"/>
      <c r="C13" s="184"/>
      <c r="D13" s="172"/>
      <c r="F13" s="157" t="s">
        <v>340</v>
      </c>
      <c r="G13" s="157" t="s">
        <v>419</v>
      </c>
      <c r="I13" s="177">
        <v>-50.3</v>
      </c>
      <c r="K13" s="177">
        <v>19.600000000000001</v>
      </c>
      <c r="M13" s="177">
        <v>19.399999999999999</v>
      </c>
      <c r="O13" s="177">
        <v>-327.2</v>
      </c>
      <c r="Q13" s="177">
        <v>7</v>
      </c>
      <c r="S13" s="177">
        <v>21.7</v>
      </c>
      <c r="U13" s="177">
        <v>25.3</v>
      </c>
      <c r="W13" s="177">
        <v>18.8</v>
      </c>
      <c r="Y13" s="177">
        <v>5.6</v>
      </c>
      <c r="Z13" s="417"/>
      <c r="AA13" s="384"/>
      <c r="AB13" s="384"/>
      <c r="AC13" s="384"/>
    </row>
    <row r="14" spans="1:29" s="178" customFormat="1" x14ac:dyDescent="0.3">
      <c r="A14" s="183"/>
      <c r="B14" s="181"/>
      <c r="C14" s="184"/>
      <c r="D14" s="172"/>
      <c r="F14" s="157" t="s">
        <v>341</v>
      </c>
      <c r="G14" s="157" t="s">
        <v>420</v>
      </c>
      <c r="H14" s="177"/>
      <c r="I14" s="177"/>
      <c r="J14" s="177"/>
      <c r="K14" s="177"/>
      <c r="L14" s="177"/>
      <c r="M14" s="177"/>
      <c r="N14" s="177"/>
      <c r="O14" s="177"/>
      <c r="P14" s="177"/>
      <c r="Q14" s="177">
        <v>3</v>
      </c>
      <c r="S14" s="177">
        <v>10</v>
      </c>
      <c r="U14" s="177">
        <v>25.5</v>
      </c>
      <c r="W14" s="177">
        <v>22.3</v>
      </c>
      <c r="X14" s="177"/>
      <c r="Y14" s="384"/>
      <c r="Z14" s="384"/>
      <c r="AA14" s="384"/>
      <c r="AB14" s="384"/>
      <c r="AC14" s="384"/>
    </row>
    <row r="15" spans="1:29" s="178" customFormat="1" x14ac:dyDescent="0.3">
      <c r="A15" s="169"/>
      <c r="B15" s="170"/>
      <c r="C15" s="171"/>
      <c r="D15" s="172"/>
      <c r="F15" s="157" t="s">
        <v>81</v>
      </c>
      <c r="G15" s="157" t="s">
        <v>342</v>
      </c>
      <c r="H15" s="179">
        <v>0.86899999999999999</v>
      </c>
      <c r="I15" s="179"/>
      <c r="J15" s="179">
        <v>0.72799999999999998</v>
      </c>
      <c r="K15" s="179"/>
      <c r="L15" s="179">
        <v>0.75800000000000001</v>
      </c>
      <c r="M15" s="179"/>
      <c r="N15" s="179">
        <v>0.81299999999999994</v>
      </c>
      <c r="O15" s="179"/>
      <c r="P15" s="179">
        <v>0.82199999999999995</v>
      </c>
      <c r="Q15" s="179"/>
      <c r="R15" s="179">
        <v>0.82199999999999995</v>
      </c>
      <c r="S15" s="179"/>
      <c r="T15" s="179">
        <v>0.80600000000000005</v>
      </c>
      <c r="U15" s="179"/>
      <c r="V15" s="179">
        <v>0.878</v>
      </c>
      <c r="W15" s="179"/>
      <c r="X15" s="179">
        <v>0.75900000000000001</v>
      </c>
      <c r="Y15" s="385"/>
      <c r="Z15" s="385"/>
      <c r="AA15" s="385"/>
      <c r="AB15" s="385"/>
      <c r="AC15" s="385"/>
    </row>
    <row r="16" spans="1:29" s="178" customFormat="1" x14ac:dyDescent="0.3">
      <c r="A16" s="169"/>
      <c r="B16" s="170"/>
      <c r="C16" s="171"/>
      <c r="D16" s="172"/>
      <c r="E16" s="157"/>
      <c r="F16" s="157"/>
      <c r="G16" s="157"/>
      <c r="H16" s="386"/>
      <c r="I16" s="386"/>
      <c r="J16" s="386"/>
      <c r="K16" s="386"/>
      <c r="L16" s="185"/>
      <c r="M16" s="185"/>
      <c r="N16" s="185"/>
      <c r="O16" s="185"/>
      <c r="P16" s="185"/>
      <c r="Q16" s="185"/>
      <c r="R16" s="185"/>
      <c r="S16" s="185"/>
      <c r="T16" s="185"/>
      <c r="U16" s="185"/>
      <c r="V16" s="185"/>
      <c r="W16" s="185"/>
      <c r="X16" s="185"/>
    </row>
    <row r="17" spans="1:25" s="178" customFormat="1" x14ac:dyDescent="0.3">
      <c r="A17" s="169"/>
      <c r="B17" s="170"/>
      <c r="C17" s="171"/>
      <c r="D17" s="172"/>
      <c r="E17" s="157"/>
      <c r="F17" s="157"/>
      <c r="G17" s="157"/>
      <c r="H17" s="177"/>
      <c r="I17" s="177"/>
      <c r="J17" s="177"/>
      <c r="K17" s="177"/>
      <c r="L17" s="177"/>
      <c r="M17" s="177"/>
      <c r="N17" s="177"/>
      <c r="O17" s="177"/>
      <c r="P17" s="177"/>
      <c r="Q17" s="177"/>
      <c r="R17" s="177"/>
      <c r="S17" s="177"/>
      <c r="T17" s="177"/>
      <c r="U17" s="177"/>
      <c r="V17" s="177"/>
      <c r="W17" s="177"/>
      <c r="X17" s="177"/>
      <c r="Y17" s="177"/>
    </row>
    <row r="18" spans="1:25" s="178" customFormat="1" x14ac:dyDescent="0.3">
      <c r="A18" s="169"/>
      <c r="B18" s="170"/>
      <c r="C18" s="171"/>
      <c r="D18" s="172"/>
      <c r="E18" s="157"/>
      <c r="F18" s="157"/>
      <c r="G18" s="157"/>
      <c r="H18" s="177"/>
      <c r="I18" s="177"/>
      <c r="J18" s="177"/>
      <c r="K18" s="177"/>
      <c r="L18" s="177"/>
      <c r="M18" s="177"/>
      <c r="N18" s="177"/>
      <c r="O18" s="177"/>
      <c r="P18" s="177"/>
      <c r="Q18" s="177"/>
      <c r="R18" s="177"/>
      <c r="S18" s="177"/>
      <c r="T18" s="177"/>
      <c r="U18" s="177"/>
      <c r="V18" s="177"/>
      <c r="W18" s="177"/>
      <c r="X18" s="177"/>
      <c r="Y18" s="177"/>
    </row>
    <row r="19" spans="1:25" x14ac:dyDescent="0.3">
      <c r="C19" s="185"/>
      <c r="D19" s="185"/>
      <c r="H19" s="177"/>
      <c r="I19" s="177"/>
      <c r="J19" s="177"/>
      <c r="K19" s="177"/>
      <c r="L19" s="177"/>
      <c r="M19" s="177"/>
      <c r="N19" s="177"/>
      <c r="O19" s="177"/>
      <c r="P19" s="177"/>
      <c r="Q19" s="177"/>
      <c r="R19" s="177"/>
      <c r="S19" s="177"/>
      <c r="T19" s="177"/>
      <c r="U19" s="177"/>
      <c r="V19" s="177"/>
      <c r="W19" s="177"/>
      <c r="X19" s="177"/>
      <c r="Y19" s="177"/>
    </row>
    <row r="20" spans="1:25" x14ac:dyDescent="0.3">
      <c r="C20" s="185"/>
      <c r="D20" s="185"/>
      <c r="E20" s="187"/>
      <c r="F20" s="187"/>
      <c r="G20" s="187"/>
      <c r="H20" s="177"/>
      <c r="I20" s="177"/>
      <c r="J20" s="177"/>
      <c r="K20" s="177"/>
      <c r="L20" s="177"/>
      <c r="M20" s="177"/>
      <c r="N20" s="177"/>
      <c r="O20" s="177"/>
      <c r="P20" s="177"/>
      <c r="Q20" s="177"/>
      <c r="R20" s="177"/>
      <c r="S20" s="177"/>
      <c r="T20" s="177"/>
      <c r="U20" s="177"/>
      <c r="V20" s="177"/>
      <c r="W20" s="177"/>
      <c r="X20" s="177"/>
      <c r="Y20" s="177"/>
    </row>
    <row r="21" spans="1:25" x14ac:dyDescent="0.3">
      <c r="E21" s="187"/>
      <c r="F21" s="187"/>
      <c r="G21" s="187"/>
      <c r="H21" s="177"/>
      <c r="I21" s="177"/>
      <c r="J21" s="177"/>
      <c r="K21" s="177"/>
      <c r="L21" s="177"/>
      <c r="M21" s="177"/>
      <c r="N21" s="177"/>
      <c r="O21" s="177"/>
      <c r="P21" s="177"/>
      <c r="Q21" s="177"/>
      <c r="R21" s="177"/>
      <c r="S21" s="177"/>
      <c r="T21" s="177"/>
      <c r="U21" s="177"/>
      <c r="V21" s="177"/>
      <c r="W21" s="177"/>
      <c r="X21" s="177"/>
      <c r="Y21" s="177"/>
    </row>
    <row r="22" spans="1:25" x14ac:dyDescent="0.3">
      <c r="D22" s="185"/>
      <c r="E22" s="187"/>
      <c r="F22" s="187"/>
      <c r="G22" s="187"/>
    </row>
    <row r="23" spans="1:25" x14ac:dyDescent="0.3">
      <c r="D23" s="185"/>
      <c r="E23" s="187"/>
      <c r="F23" s="187"/>
      <c r="G23" s="187"/>
    </row>
    <row r="24" spans="1:25" x14ac:dyDescent="0.3">
      <c r="E24" s="187"/>
      <c r="F24" s="187"/>
      <c r="G24" s="187"/>
    </row>
    <row r="25" spans="1:25" x14ac:dyDescent="0.3">
      <c r="E25" s="187"/>
      <c r="F25" s="187"/>
      <c r="G25" s="187"/>
    </row>
    <row r="26" spans="1:25" x14ac:dyDescent="0.3">
      <c r="E26" s="187"/>
      <c r="F26" s="187"/>
      <c r="G26" s="187"/>
    </row>
    <row r="27" spans="1:25" x14ac:dyDescent="0.3">
      <c r="E27" s="187"/>
      <c r="F27" s="187"/>
      <c r="G27" s="187"/>
    </row>
    <row r="28" spans="1:25" x14ac:dyDescent="0.3">
      <c r="E28" s="187"/>
      <c r="F28" s="187"/>
      <c r="G28" s="187"/>
    </row>
    <row r="29" spans="1:25" x14ac:dyDescent="0.3">
      <c r="E29" s="187"/>
    </row>
    <row r="30" spans="1:25" x14ac:dyDescent="0.3">
      <c r="E30" s="187"/>
      <c r="F30" s="372"/>
      <c r="G30" s="372"/>
    </row>
    <row r="31" spans="1:25" x14ac:dyDescent="0.3">
      <c r="E31" s="187"/>
      <c r="F31" s="187"/>
      <c r="G31" s="187"/>
    </row>
    <row r="32" spans="1:25" x14ac:dyDescent="0.3">
      <c r="E32" s="187"/>
      <c r="F32" s="187"/>
      <c r="G32" s="187"/>
    </row>
    <row r="33" spans="5:7" x14ac:dyDescent="0.3">
      <c r="E33" s="187"/>
      <c r="F33" s="187"/>
      <c r="G33" s="187"/>
    </row>
    <row r="34" spans="5:7" x14ac:dyDescent="0.3">
      <c r="E34" s="187"/>
      <c r="F34" s="187"/>
      <c r="G34" s="187"/>
    </row>
    <row r="35" spans="5:7" x14ac:dyDescent="0.3">
      <c r="E35" s="187"/>
      <c r="F35" s="187"/>
      <c r="G35" s="187"/>
    </row>
    <row r="36" spans="5:7" x14ac:dyDescent="0.3">
      <c r="E36" s="187"/>
      <c r="F36" s="187"/>
      <c r="G36" s="187"/>
    </row>
    <row r="37" spans="5:7" x14ac:dyDescent="0.3">
      <c r="E37" s="187"/>
      <c r="F37" s="187"/>
      <c r="G37" s="187"/>
    </row>
    <row r="38" spans="5:7" x14ac:dyDescent="0.3">
      <c r="E38" s="187"/>
      <c r="F38" s="187"/>
      <c r="G38" s="187"/>
    </row>
    <row r="39" spans="5:7" x14ac:dyDescent="0.3">
      <c r="E39" s="187"/>
      <c r="F39" s="187"/>
      <c r="G39" s="187"/>
    </row>
    <row r="40" spans="5:7" x14ac:dyDescent="0.3">
      <c r="E40" s="187"/>
      <c r="F40" s="187"/>
      <c r="G40" s="187"/>
    </row>
    <row r="41" spans="5:7" x14ac:dyDescent="0.3">
      <c r="E41" s="187"/>
      <c r="F41" s="187"/>
      <c r="G41" s="187"/>
    </row>
    <row r="42" spans="5:7" x14ac:dyDescent="0.3">
      <c r="E42" s="187"/>
      <c r="F42" s="187"/>
      <c r="G42" s="187"/>
    </row>
    <row r="43" spans="5:7" x14ac:dyDescent="0.3">
      <c r="E43" s="187"/>
      <c r="F43" s="187"/>
      <c r="G43" s="187"/>
    </row>
    <row r="44" spans="5:7" x14ac:dyDescent="0.3">
      <c r="E44" s="187"/>
      <c r="F44" s="187"/>
      <c r="G44" s="187"/>
    </row>
    <row r="45" spans="5:7" x14ac:dyDescent="0.3">
      <c r="E45" s="187"/>
      <c r="F45" s="187"/>
      <c r="G45" s="187"/>
    </row>
    <row r="46" spans="5:7" x14ac:dyDescent="0.3">
      <c r="E46" s="187"/>
      <c r="F46" s="187"/>
      <c r="G46" s="187"/>
    </row>
    <row r="47" spans="5:7" x14ac:dyDescent="0.3">
      <c r="E47" s="187"/>
      <c r="F47" s="187"/>
      <c r="G47" s="187"/>
    </row>
    <row r="48" spans="5:7" x14ac:dyDescent="0.3">
      <c r="E48" s="187"/>
      <c r="F48" s="187"/>
      <c r="G48" s="187"/>
    </row>
    <row r="49" spans="1:24" x14ac:dyDescent="0.3">
      <c r="E49" s="187"/>
      <c r="F49" s="187"/>
      <c r="G49" s="187"/>
    </row>
    <row r="50" spans="1:24" x14ac:dyDescent="0.3">
      <c r="E50" s="187"/>
      <c r="F50" s="187"/>
      <c r="G50" s="187"/>
    </row>
    <row r="51" spans="1:24" x14ac:dyDescent="0.3">
      <c r="E51" s="187"/>
      <c r="F51" s="187"/>
      <c r="G51" s="187"/>
    </row>
    <row r="56" spans="1:24" s="188" customFormat="1" x14ac:dyDescent="0.3">
      <c r="A56" s="185"/>
      <c r="B56" s="186"/>
      <c r="C56" s="186"/>
      <c r="D56" s="186"/>
      <c r="E56" s="173"/>
      <c r="F56" s="173"/>
      <c r="G56" s="173"/>
      <c r="H56" s="174"/>
      <c r="I56" s="174"/>
      <c r="J56" s="174"/>
      <c r="K56" s="174"/>
      <c r="L56" s="387"/>
      <c r="M56" s="387"/>
      <c r="N56" s="387"/>
      <c r="O56" s="387"/>
      <c r="P56" s="388"/>
      <c r="Q56" s="388"/>
      <c r="R56" s="388"/>
      <c r="S56" s="388"/>
      <c r="T56" s="388"/>
      <c r="U56" s="388"/>
      <c r="V56" s="388"/>
      <c r="W56" s="388"/>
      <c r="X56" s="388"/>
    </row>
    <row r="57" spans="1:24" s="188" customFormat="1" x14ac:dyDescent="0.3">
      <c r="A57" s="185"/>
      <c r="B57" s="186"/>
      <c r="C57" s="186"/>
      <c r="D57" s="186"/>
      <c r="E57" s="173"/>
      <c r="F57" s="173"/>
      <c r="G57" s="173"/>
      <c r="H57" s="174"/>
      <c r="I57" s="174"/>
      <c r="J57" s="174"/>
      <c r="K57" s="174"/>
      <c r="L57" s="387"/>
      <c r="M57" s="387"/>
      <c r="N57" s="387"/>
      <c r="O57" s="387"/>
      <c r="P57" s="388"/>
      <c r="Q57" s="388"/>
      <c r="R57" s="388"/>
      <c r="S57" s="388"/>
      <c r="T57" s="388"/>
      <c r="U57" s="388"/>
      <c r="V57" s="388"/>
      <c r="W57" s="388"/>
      <c r="X57" s="388"/>
    </row>
    <row r="58" spans="1:24" s="188" customFormat="1" x14ac:dyDescent="0.3">
      <c r="A58" s="185"/>
      <c r="B58" s="186"/>
      <c r="C58" s="186"/>
      <c r="D58" s="186"/>
      <c r="E58" s="173"/>
      <c r="F58" s="173"/>
      <c r="G58" s="173"/>
      <c r="H58" s="174"/>
      <c r="I58" s="174"/>
      <c r="J58" s="174"/>
      <c r="K58" s="174"/>
      <c r="L58" s="387"/>
      <c r="M58" s="387"/>
      <c r="N58" s="387"/>
      <c r="O58" s="387"/>
      <c r="P58" s="388"/>
      <c r="Q58" s="388"/>
      <c r="R58" s="388"/>
      <c r="S58" s="388"/>
      <c r="T58" s="388"/>
      <c r="U58" s="388"/>
      <c r="V58" s="388"/>
      <c r="W58" s="388"/>
      <c r="X58" s="388"/>
    </row>
    <row r="59" spans="1:24" s="188" customFormat="1" x14ac:dyDescent="0.3">
      <c r="A59" s="185"/>
      <c r="B59" s="186"/>
      <c r="C59" s="186"/>
      <c r="D59" s="186"/>
      <c r="E59" s="173"/>
      <c r="F59" s="173"/>
      <c r="G59" s="173"/>
      <c r="H59" s="174"/>
      <c r="I59" s="174"/>
      <c r="J59" s="174"/>
      <c r="K59" s="174"/>
      <c r="L59" s="387"/>
      <c r="M59" s="387"/>
      <c r="N59" s="387"/>
      <c r="O59" s="387"/>
      <c r="P59" s="388"/>
      <c r="Q59" s="388"/>
      <c r="R59" s="388"/>
      <c r="S59" s="388"/>
      <c r="T59" s="388"/>
      <c r="U59" s="388"/>
      <c r="V59" s="388"/>
      <c r="W59" s="388"/>
      <c r="X59" s="388"/>
    </row>
    <row r="60" spans="1:24" s="188" customFormat="1" x14ac:dyDescent="0.3">
      <c r="A60" s="185"/>
      <c r="B60" s="186"/>
      <c r="C60" s="186"/>
      <c r="D60" s="186"/>
      <c r="E60" s="173"/>
      <c r="F60" s="173"/>
      <c r="G60" s="173"/>
      <c r="H60" s="174"/>
      <c r="I60" s="174"/>
      <c r="J60" s="174"/>
      <c r="K60" s="174"/>
      <c r="L60" s="387"/>
      <c r="M60" s="387"/>
      <c r="N60" s="387"/>
      <c r="O60" s="387"/>
      <c r="P60" s="388"/>
      <c r="Q60" s="388"/>
      <c r="R60" s="388"/>
      <c r="S60" s="388"/>
      <c r="T60" s="388"/>
      <c r="U60" s="388"/>
      <c r="V60" s="388"/>
      <c r="W60" s="388"/>
      <c r="X60" s="388"/>
    </row>
    <row r="61" spans="1:24" s="188" customFormat="1" x14ac:dyDescent="0.3">
      <c r="A61" s="185"/>
      <c r="B61" s="186"/>
      <c r="C61" s="186"/>
      <c r="D61" s="186"/>
      <c r="E61" s="173"/>
      <c r="F61" s="173"/>
      <c r="G61" s="173"/>
      <c r="H61" s="174"/>
      <c r="I61" s="174"/>
      <c r="J61" s="174"/>
      <c r="K61" s="174"/>
      <c r="L61" s="387"/>
      <c r="M61" s="387"/>
      <c r="N61" s="387"/>
      <c r="O61" s="387"/>
      <c r="P61" s="388"/>
      <c r="Q61" s="388"/>
      <c r="R61" s="388"/>
      <c r="S61" s="388"/>
      <c r="T61" s="388"/>
      <c r="U61" s="388"/>
      <c r="V61" s="388"/>
      <c r="W61" s="388"/>
      <c r="X61" s="388"/>
    </row>
    <row r="62" spans="1:24" s="188" customFormat="1" x14ac:dyDescent="0.3">
      <c r="A62" s="185"/>
      <c r="B62" s="186"/>
      <c r="C62" s="186"/>
      <c r="D62" s="186"/>
      <c r="E62" s="173"/>
      <c r="F62" s="173"/>
      <c r="G62" s="173"/>
      <c r="H62" s="174"/>
      <c r="I62" s="174"/>
      <c r="J62" s="174"/>
      <c r="K62" s="174"/>
      <c r="L62" s="387"/>
      <c r="M62" s="387"/>
      <c r="N62" s="387"/>
      <c r="O62" s="387"/>
      <c r="P62" s="388"/>
      <c r="Q62" s="388"/>
      <c r="R62" s="388"/>
      <c r="S62" s="388"/>
      <c r="T62" s="388"/>
      <c r="U62" s="388"/>
      <c r="V62" s="388"/>
      <c r="W62" s="388"/>
      <c r="X62" s="388"/>
    </row>
    <row r="63" spans="1:24" s="188" customFormat="1" x14ac:dyDescent="0.3">
      <c r="A63" s="185"/>
      <c r="B63" s="186"/>
      <c r="C63" s="186"/>
      <c r="D63" s="186"/>
      <c r="E63" s="173"/>
      <c r="F63" s="173"/>
      <c r="G63" s="173"/>
      <c r="H63" s="174"/>
      <c r="I63" s="174"/>
      <c r="J63" s="174"/>
      <c r="K63" s="174"/>
      <c r="L63" s="387"/>
      <c r="M63" s="387"/>
      <c r="N63" s="387"/>
      <c r="O63" s="387"/>
      <c r="P63" s="388"/>
      <c r="Q63" s="388"/>
      <c r="R63" s="388"/>
      <c r="S63" s="388"/>
      <c r="T63" s="388"/>
      <c r="U63" s="388"/>
      <c r="V63" s="388"/>
      <c r="W63" s="388"/>
      <c r="X63" s="388"/>
    </row>
    <row r="64" spans="1:24" s="188" customFormat="1" x14ac:dyDescent="0.3">
      <c r="A64" s="185"/>
      <c r="B64" s="186"/>
      <c r="C64" s="186"/>
      <c r="D64" s="186"/>
      <c r="E64" s="173"/>
      <c r="F64" s="173"/>
      <c r="G64" s="173"/>
      <c r="H64" s="174"/>
      <c r="I64" s="174"/>
      <c r="J64" s="174"/>
      <c r="K64" s="174"/>
      <c r="L64" s="387"/>
      <c r="M64" s="387"/>
      <c r="N64" s="387"/>
      <c r="O64" s="387"/>
      <c r="P64" s="388"/>
      <c r="Q64" s="388"/>
      <c r="R64" s="388"/>
      <c r="S64" s="388"/>
      <c r="T64" s="388"/>
      <c r="U64" s="388"/>
      <c r="V64" s="388"/>
      <c r="W64" s="388"/>
      <c r="X64" s="388"/>
    </row>
    <row r="65" spans="1:24" s="188" customFormat="1" x14ac:dyDescent="0.3">
      <c r="A65" s="185"/>
      <c r="B65" s="186"/>
      <c r="C65" s="186"/>
      <c r="D65" s="186"/>
      <c r="E65" s="173"/>
      <c r="F65" s="173"/>
      <c r="G65" s="173"/>
      <c r="H65" s="174"/>
      <c r="I65" s="174"/>
      <c r="J65" s="174"/>
      <c r="K65" s="174"/>
      <c r="L65" s="387"/>
      <c r="M65" s="387"/>
      <c r="N65" s="387"/>
      <c r="O65" s="387"/>
      <c r="P65" s="388"/>
      <c r="Q65" s="388"/>
      <c r="R65" s="388"/>
      <c r="S65" s="388"/>
      <c r="T65" s="388"/>
      <c r="U65" s="388"/>
      <c r="V65" s="388"/>
      <c r="W65" s="388"/>
      <c r="X65" s="388"/>
    </row>
    <row r="66" spans="1:24" s="188" customFormat="1" x14ac:dyDescent="0.3">
      <c r="A66" s="185"/>
      <c r="B66" s="186"/>
      <c r="C66" s="186"/>
      <c r="D66" s="186"/>
      <c r="E66" s="173"/>
      <c r="F66" s="173"/>
      <c r="G66" s="173"/>
      <c r="H66" s="174"/>
      <c r="I66" s="174"/>
      <c r="J66" s="174"/>
      <c r="K66" s="174"/>
      <c r="L66" s="387"/>
      <c r="M66" s="387"/>
      <c r="N66" s="387"/>
      <c r="O66" s="387"/>
      <c r="P66" s="388"/>
      <c r="Q66" s="388"/>
      <c r="R66" s="388"/>
      <c r="S66" s="388"/>
      <c r="T66" s="388"/>
      <c r="U66" s="388"/>
      <c r="V66" s="388"/>
      <c r="W66" s="388"/>
      <c r="X66" s="388"/>
    </row>
    <row r="67" spans="1:24" s="188" customFormat="1" x14ac:dyDescent="0.3">
      <c r="A67" s="185"/>
      <c r="B67" s="186"/>
      <c r="C67" s="186"/>
      <c r="D67" s="186"/>
      <c r="E67" s="173"/>
      <c r="F67" s="173"/>
      <c r="G67" s="173"/>
      <c r="H67" s="174"/>
      <c r="I67" s="174"/>
      <c r="J67" s="174"/>
      <c r="K67" s="174"/>
      <c r="L67" s="387"/>
      <c r="M67" s="387"/>
      <c r="N67" s="387"/>
      <c r="O67" s="387"/>
      <c r="P67" s="388"/>
      <c r="Q67" s="388"/>
      <c r="R67" s="388"/>
      <c r="S67" s="388"/>
      <c r="T67" s="388"/>
      <c r="U67" s="388"/>
      <c r="V67" s="388"/>
      <c r="W67" s="388"/>
      <c r="X67" s="388"/>
    </row>
    <row r="68" spans="1:24" s="188" customFormat="1" x14ac:dyDescent="0.3">
      <c r="A68" s="185"/>
      <c r="B68" s="186"/>
      <c r="C68" s="186"/>
      <c r="D68" s="186"/>
      <c r="E68" s="173"/>
      <c r="F68" s="173"/>
      <c r="G68" s="173"/>
      <c r="H68" s="174"/>
      <c r="I68" s="174"/>
      <c r="J68" s="174"/>
      <c r="K68" s="174"/>
      <c r="L68" s="387"/>
      <c r="M68" s="387"/>
      <c r="N68" s="387"/>
      <c r="O68" s="387"/>
      <c r="P68" s="388"/>
      <c r="Q68" s="388"/>
      <c r="R68" s="388"/>
      <c r="S68" s="388"/>
      <c r="T68" s="388"/>
      <c r="U68" s="388"/>
      <c r="V68" s="388"/>
      <c r="W68" s="388"/>
      <c r="X68" s="388"/>
    </row>
    <row r="69" spans="1:24" s="188" customFormat="1" x14ac:dyDescent="0.3">
      <c r="A69" s="185"/>
      <c r="B69" s="186"/>
      <c r="C69" s="186"/>
      <c r="D69" s="186"/>
      <c r="E69" s="173"/>
      <c r="F69" s="173"/>
      <c r="G69" s="173"/>
      <c r="H69" s="174"/>
      <c r="I69" s="174"/>
      <c r="J69" s="174"/>
      <c r="K69" s="174"/>
      <c r="L69" s="387"/>
      <c r="M69" s="387"/>
      <c r="N69" s="387"/>
      <c r="O69" s="387"/>
      <c r="P69" s="388"/>
      <c r="Q69" s="388"/>
      <c r="R69" s="388"/>
      <c r="S69" s="388"/>
      <c r="T69" s="388"/>
      <c r="U69" s="388"/>
      <c r="V69" s="388"/>
      <c r="W69" s="388"/>
      <c r="X69" s="388"/>
    </row>
    <row r="70" spans="1:24" s="188" customFormat="1" x14ac:dyDescent="0.3">
      <c r="A70" s="185"/>
      <c r="B70" s="186"/>
      <c r="C70" s="186"/>
      <c r="D70" s="186"/>
      <c r="E70" s="173"/>
      <c r="F70" s="173"/>
      <c r="G70" s="173"/>
      <c r="H70" s="174"/>
      <c r="I70" s="174"/>
      <c r="J70" s="174"/>
      <c r="K70" s="174"/>
      <c r="L70" s="387"/>
      <c r="M70" s="387"/>
      <c r="N70" s="387"/>
      <c r="O70" s="387"/>
      <c r="P70" s="388"/>
      <c r="Q70" s="388"/>
      <c r="R70" s="388"/>
      <c r="S70" s="388"/>
      <c r="T70" s="388"/>
      <c r="U70" s="388"/>
      <c r="V70" s="388"/>
      <c r="W70" s="388"/>
      <c r="X70" s="388"/>
    </row>
    <row r="71" spans="1:24" s="188" customFormat="1" x14ac:dyDescent="0.3">
      <c r="A71" s="185"/>
      <c r="B71" s="186"/>
      <c r="C71" s="186"/>
      <c r="D71" s="186"/>
      <c r="E71" s="173"/>
      <c r="F71" s="173"/>
      <c r="G71" s="173"/>
      <c r="H71" s="174"/>
      <c r="I71" s="174"/>
      <c r="J71" s="174"/>
      <c r="K71" s="174"/>
      <c r="L71" s="387"/>
      <c r="M71" s="387"/>
      <c r="N71" s="387"/>
      <c r="O71" s="387"/>
      <c r="P71" s="388"/>
      <c r="Q71" s="388"/>
      <c r="R71" s="388"/>
      <c r="S71" s="388"/>
      <c r="T71" s="388"/>
      <c r="U71" s="388"/>
      <c r="V71" s="388"/>
      <c r="W71" s="388"/>
      <c r="X71" s="388"/>
    </row>
    <row r="72" spans="1:24" s="188" customFormat="1" x14ac:dyDescent="0.3">
      <c r="A72" s="185"/>
      <c r="B72" s="186"/>
      <c r="C72" s="186"/>
      <c r="D72" s="186"/>
      <c r="E72" s="173"/>
      <c r="F72" s="173"/>
      <c r="G72" s="173"/>
      <c r="H72" s="174"/>
      <c r="I72" s="174"/>
      <c r="J72" s="174"/>
      <c r="K72" s="174"/>
      <c r="L72" s="387"/>
      <c r="M72" s="387"/>
      <c r="N72" s="387"/>
      <c r="O72" s="387"/>
      <c r="P72" s="388"/>
      <c r="Q72" s="388"/>
      <c r="R72" s="388"/>
      <c r="S72" s="388"/>
      <c r="T72" s="388"/>
      <c r="U72" s="388"/>
      <c r="V72" s="388"/>
      <c r="W72" s="388"/>
      <c r="X72" s="388"/>
    </row>
    <row r="73" spans="1:24" s="188" customFormat="1" x14ac:dyDescent="0.3">
      <c r="A73" s="185"/>
      <c r="B73" s="186"/>
      <c r="C73" s="186"/>
      <c r="D73" s="186"/>
      <c r="E73" s="173"/>
      <c r="F73" s="173"/>
      <c r="G73" s="173"/>
      <c r="H73" s="174"/>
      <c r="I73" s="174"/>
      <c r="J73" s="174"/>
      <c r="K73" s="174"/>
      <c r="L73" s="387"/>
      <c r="M73" s="387"/>
      <c r="N73" s="387"/>
      <c r="O73" s="387"/>
      <c r="P73" s="388"/>
      <c r="Q73" s="388"/>
      <c r="R73" s="388"/>
      <c r="S73" s="388"/>
      <c r="T73" s="388"/>
      <c r="U73" s="388"/>
      <c r="V73" s="388"/>
      <c r="W73" s="388"/>
      <c r="X73" s="388"/>
    </row>
    <row r="74" spans="1:24" s="188" customFormat="1" x14ac:dyDescent="0.3">
      <c r="A74" s="185"/>
      <c r="B74" s="186"/>
      <c r="C74" s="186"/>
      <c r="D74" s="186"/>
      <c r="E74" s="173"/>
      <c r="F74" s="173"/>
      <c r="G74" s="173"/>
      <c r="H74" s="174"/>
      <c r="I74" s="174"/>
      <c r="J74" s="174"/>
      <c r="K74" s="174"/>
      <c r="L74" s="387"/>
      <c r="M74" s="387"/>
      <c r="N74" s="387"/>
      <c r="O74" s="387"/>
      <c r="P74" s="388"/>
      <c r="Q74" s="388"/>
      <c r="R74" s="388"/>
      <c r="S74" s="388"/>
      <c r="T74" s="388"/>
      <c r="U74" s="388"/>
      <c r="V74" s="388"/>
      <c r="W74" s="388"/>
      <c r="X74" s="388"/>
    </row>
    <row r="75" spans="1:24" s="188" customFormat="1" x14ac:dyDescent="0.3">
      <c r="A75" s="185"/>
      <c r="B75" s="186"/>
      <c r="C75" s="186"/>
      <c r="D75" s="186"/>
      <c r="E75" s="173"/>
      <c r="F75" s="173"/>
      <c r="G75" s="173"/>
      <c r="H75" s="174"/>
      <c r="I75" s="174"/>
      <c r="J75" s="174"/>
      <c r="K75" s="174"/>
      <c r="L75" s="387"/>
      <c r="M75" s="387"/>
      <c r="N75" s="387"/>
      <c r="O75" s="387"/>
      <c r="P75" s="388"/>
      <c r="Q75" s="388"/>
      <c r="R75" s="388"/>
      <c r="S75" s="388"/>
      <c r="T75" s="388"/>
      <c r="U75" s="388"/>
      <c r="V75" s="388"/>
      <c r="W75" s="388"/>
      <c r="X75" s="388"/>
    </row>
    <row r="76" spans="1:24" s="188" customFormat="1" x14ac:dyDescent="0.3">
      <c r="A76" s="185"/>
      <c r="B76" s="186"/>
      <c r="C76" s="186"/>
      <c r="D76" s="186"/>
      <c r="E76" s="173"/>
      <c r="F76" s="173"/>
      <c r="G76" s="173"/>
      <c r="H76" s="174"/>
      <c r="I76" s="174"/>
      <c r="J76" s="174"/>
      <c r="K76" s="174"/>
      <c r="L76" s="387"/>
      <c r="M76" s="387"/>
      <c r="N76" s="387"/>
      <c r="O76" s="387"/>
      <c r="P76" s="388"/>
      <c r="Q76" s="388"/>
      <c r="R76" s="388"/>
      <c r="S76" s="388"/>
      <c r="T76" s="388"/>
      <c r="U76" s="388"/>
      <c r="V76" s="388"/>
      <c r="W76" s="388"/>
      <c r="X76" s="388"/>
    </row>
    <row r="77" spans="1:24" s="188" customFormat="1" x14ac:dyDescent="0.3">
      <c r="A77" s="185"/>
      <c r="B77" s="186"/>
      <c r="C77" s="186"/>
      <c r="D77" s="186"/>
      <c r="E77" s="173"/>
      <c r="F77" s="173"/>
      <c r="G77" s="173"/>
      <c r="H77" s="174"/>
      <c r="I77" s="174"/>
      <c r="J77" s="174"/>
      <c r="K77" s="174"/>
      <c r="L77" s="387"/>
      <c r="M77" s="387"/>
      <c r="N77" s="387"/>
      <c r="O77" s="387"/>
      <c r="P77" s="388"/>
      <c r="Q77" s="388"/>
      <c r="R77" s="388"/>
      <c r="S77" s="388"/>
      <c r="T77" s="388"/>
      <c r="U77" s="388"/>
      <c r="V77" s="388"/>
      <c r="W77" s="388"/>
      <c r="X77" s="388"/>
    </row>
    <row r="78" spans="1:24" s="188" customFormat="1" x14ac:dyDescent="0.3">
      <c r="A78" s="185"/>
      <c r="B78" s="186"/>
      <c r="C78" s="186"/>
      <c r="D78" s="186"/>
      <c r="E78" s="173"/>
      <c r="F78" s="173"/>
      <c r="G78" s="173"/>
      <c r="H78" s="174"/>
      <c r="I78" s="174"/>
      <c r="J78" s="174"/>
      <c r="K78" s="174"/>
      <c r="L78" s="387"/>
      <c r="M78" s="387"/>
      <c r="N78" s="387"/>
      <c r="O78" s="387"/>
      <c r="P78" s="388"/>
      <c r="Q78" s="388"/>
      <c r="R78" s="388"/>
      <c r="S78" s="388"/>
      <c r="T78" s="388"/>
      <c r="U78" s="388"/>
      <c r="V78" s="388"/>
      <c r="W78" s="388"/>
      <c r="X78" s="388"/>
    </row>
    <row r="79" spans="1:24" s="188" customFormat="1" x14ac:dyDescent="0.3">
      <c r="A79" s="185"/>
      <c r="B79" s="186"/>
      <c r="C79" s="186"/>
      <c r="D79" s="186"/>
      <c r="E79" s="173"/>
      <c r="F79" s="173"/>
      <c r="G79" s="173"/>
      <c r="H79" s="174"/>
      <c r="I79" s="174"/>
      <c r="J79" s="174"/>
      <c r="K79" s="174"/>
      <c r="L79" s="387"/>
      <c r="M79" s="387"/>
      <c r="N79" s="387"/>
      <c r="O79" s="387"/>
      <c r="P79" s="388"/>
      <c r="Q79" s="388"/>
      <c r="R79" s="388"/>
      <c r="S79" s="388"/>
      <c r="T79" s="388"/>
      <c r="U79" s="388"/>
      <c r="V79" s="388"/>
      <c r="W79" s="388"/>
      <c r="X79" s="388"/>
    </row>
    <row r="80" spans="1:24" s="188" customFormat="1" x14ac:dyDescent="0.3">
      <c r="A80" s="185"/>
      <c r="B80" s="186"/>
      <c r="C80" s="186"/>
      <c r="D80" s="186"/>
      <c r="E80" s="173"/>
      <c r="F80" s="173"/>
      <c r="G80" s="173"/>
      <c r="H80" s="174"/>
      <c r="I80" s="174"/>
      <c r="J80" s="174"/>
      <c r="K80" s="174"/>
      <c r="L80" s="387"/>
      <c r="M80" s="387"/>
      <c r="N80" s="387"/>
      <c r="O80" s="387"/>
      <c r="P80" s="388"/>
      <c r="Q80" s="388"/>
      <c r="R80" s="388"/>
      <c r="S80" s="388"/>
      <c r="T80" s="388"/>
      <c r="U80" s="388"/>
      <c r="V80" s="388"/>
      <c r="W80" s="388"/>
      <c r="X80" s="388"/>
    </row>
    <row r="81" spans="1:24" s="188" customFormat="1" x14ac:dyDescent="0.3">
      <c r="A81" s="185"/>
      <c r="B81" s="186"/>
      <c r="C81" s="186"/>
      <c r="D81" s="186"/>
      <c r="E81" s="173"/>
      <c r="F81" s="173"/>
      <c r="G81" s="173"/>
      <c r="H81" s="174"/>
      <c r="I81" s="174"/>
      <c r="J81" s="174"/>
      <c r="K81" s="174"/>
      <c r="L81" s="387"/>
      <c r="M81" s="387"/>
      <c r="N81" s="387"/>
      <c r="O81" s="387"/>
      <c r="P81" s="388"/>
      <c r="Q81" s="388"/>
      <c r="R81" s="388"/>
      <c r="S81" s="388"/>
      <c r="T81" s="388"/>
      <c r="U81" s="388"/>
      <c r="V81" s="388"/>
      <c r="W81" s="388"/>
      <c r="X81" s="388"/>
    </row>
    <row r="82" spans="1:24" s="188" customFormat="1" x14ac:dyDescent="0.3">
      <c r="A82" s="185"/>
      <c r="B82" s="186"/>
      <c r="C82" s="186"/>
      <c r="D82" s="186"/>
      <c r="E82" s="173"/>
      <c r="F82" s="173"/>
      <c r="G82" s="173"/>
      <c r="H82" s="174"/>
      <c r="I82" s="174"/>
      <c r="J82" s="174"/>
      <c r="K82" s="174"/>
      <c r="L82" s="387"/>
      <c r="M82" s="387"/>
      <c r="N82" s="387"/>
      <c r="O82" s="387"/>
      <c r="P82" s="388"/>
      <c r="Q82" s="388"/>
      <c r="R82" s="388"/>
      <c r="S82" s="388"/>
      <c r="T82" s="388"/>
      <c r="U82" s="388"/>
      <c r="V82" s="388"/>
      <c r="W82" s="388"/>
      <c r="X82" s="388"/>
    </row>
    <row r="83" spans="1:24" s="188" customFormat="1" x14ac:dyDescent="0.3">
      <c r="A83" s="185"/>
      <c r="B83" s="186"/>
      <c r="C83" s="186"/>
      <c r="D83" s="186"/>
      <c r="E83" s="173"/>
      <c r="F83" s="173"/>
      <c r="G83" s="173"/>
      <c r="H83" s="174"/>
      <c r="I83" s="174"/>
      <c r="J83" s="174"/>
      <c r="K83" s="174"/>
      <c r="L83" s="387"/>
      <c r="M83" s="387"/>
      <c r="N83" s="387"/>
      <c r="O83" s="387"/>
      <c r="P83" s="388"/>
      <c r="Q83" s="388"/>
      <c r="R83" s="388"/>
      <c r="S83" s="388"/>
      <c r="T83" s="388"/>
      <c r="U83" s="388"/>
      <c r="V83" s="388"/>
      <c r="W83" s="388"/>
      <c r="X83" s="388"/>
    </row>
    <row r="84" spans="1:24" s="188" customFormat="1" x14ac:dyDescent="0.3">
      <c r="A84" s="185"/>
      <c r="B84" s="186"/>
      <c r="C84" s="186"/>
      <c r="D84" s="186"/>
      <c r="E84" s="173"/>
      <c r="F84" s="173"/>
      <c r="G84" s="173"/>
      <c r="H84" s="174"/>
      <c r="I84" s="174"/>
      <c r="J84" s="174"/>
      <c r="K84" s="174"/>
      <c r="L84" s="387"/>
      <c r="M84" s="387"/>
      <c r="N84" s="387"/>
      <c r="O84" s="387"/>
      <c r="P84" s="388"/>
      <c r="Q84" s="388"/>
      <c r="R84" s="388"/>
      <c r="S84" s="388"/>
      <c r="T84" s="388"/>
      <c r="U84" s="388"/>
      <c r="V84" s="388"/>
      <c r="W84" s="388"/>
      <c r="X84" s="388"/>
    </row>
    <row r="85" spans="1:24" s="188" customFormat="1" x14ac:dyDescent="0.3">
      <c r="A85" s="185"/>
      <c r="B85" s="186"/>
      <c r="C85" s="186"/>
      <c r="D85" s="186"/>
      <c r="E85" s="173"/>
      <c r="F85" s="173"/>
      <c r="G85" s="173"/>
      <c r="H85" s="174"/>
      <c r="I85" s="174"/>
      <c r="J85" s="174"/>
      <c r="K85" s="174"/>
      <c r="L85" s="387"/>
      <c r="M85" s="387"/>
      <c r="N85" s="387"/>
      <c r="O85" s="387"/>
      <c r="P85" s="388"/>
      <c r="Q85" s="388"/>
      <c r="R85" s="388"/>
      <c r="S85" s="388"/>
      <c r="T85" s="388"/>
      <c r="U85" s="388"/>
      <c r="V85" s="388"/>
      <c r="W85" s="388"/>
      <c r="X85" s="388"/>
    </row>
    <row r="86" spans="1:24" s="188" customFormat="1" x14ac:dyDescent="0.3">
      <c r="A86" s="185"/>
      <c r="B86" s="186"/>
      <c r="C86" s="186"/>
      <c r="D86" s="186"/>
      <c r="E86" s="173"/>
      <c r="F86" s="173"/>
      <c r="G86" s="173"/>
      <c r="H86" s="174"/>
      <c r="I86" s="174"/>
      <c r="J86" s="174"/>
      <c r="K86" s="174"/>
      <c r="L86" s="387"/>
      <c r="M86" s="387"/>
      <c r="N86" s="387"/>
      <c r="O86" s="387"/>
      <c r="P86" s="388"/>
      <c r="Q86" s="388"/>
      <c r="R86" s="388"/>
      <c r="S86" s="388"/>
      <c r="T86" s="388"/>
      <c r="U86" s="388"/>
      <c r="V86" s="388"/>
      <c r="W86" s="388"/>
      <c r="X86" s="388"/>
    </row>
    <row r="87" spans="1:24" s="188" customFormat="1" x14ac:dyDescent="0.3">
      <c r="A87" s="185"/>
      <c r="B87" s="186"/>
      <c r="C87" s="186"/>
      <c r="D87" s="186"/>
      <c r="E87" s="173"/>
      <c r="F87" s="173"/>
      <c r="G87" s="173"/>
      <c r="H87" s="174"/>
      <c r="I87" s="174"/>
      <c r="J87" s="174"/>
      <c r="K87" s="174"/>
      <c r="L87" s="387"/>
      <c r="M87" s="387"/>
      <c r="N87" s="387"/>
      <c r="O87" s="387"/>
      <c r="P87" s="388"/>
      <c r="Q87" s="388"/>
      <c r="R87" s="388"/>
      <c r="S87" s="388"/>
      <c r="T87" s="388"/>
      <c r="U87" s="388"/>
      <c r="V87" s="388"/>
      <c r="W87" s="388"/>
      <c r="X87" s="388"/>
    </row>
    <row r="88" spans="1:24" s="188" customFormat="1" x14ac:dyDescent="0.3">
      <c r="A88" s="185"/>
      <c r="B88" s="186"/>
      <c r="C88" s="186"/>
      <c r="D88" s="186"/>
      <c r="E88" s="173"/>
      <c r="F88" s="173"/>
      <c r="G88" s="173"/>
      <c r="H88" s="174"/>
      <c r="I88" s="174"/>
      <c r="J88" s="174"/>
      <c r="K88" s="174"/>
      <c r="L88" s="387"/>
      <c r="M88" s="387"/>
      <c r="N88" s="387"/>
      <c r="O88" s="387"/>
      <c r="P88" s="388"/>
      <c r="Q88" s="388"/>
      <c r="R88" s="388"/>
      <c r="S88" s="388"/>
      <c r="T88" s="388"/>
      <c r="U88" s="388"/>
      <c r="V88" s="388"/>
      <c r="W88" s="388"/>
      <c r="X88" s="388"/>
    </row>
    <row r="89" spans="1:24" s="188" customFormat="1" x14ac:dyDescent="0.3">
      <c r="A89" s="185"/>
      <c r="B89" s="186"/>
      <c r="C89" s="186"/>
      <c r="D89" s="186"/>
      <c r="E89" s="173"/>
      <c r="F89" s="173"/>
      <c r="G89" s="173"/>
      <c r="H89" s="174"/>
      <c r="I89" s="174"/>
      <c r="J89" s="174"/>
      <c r="K89" s="174"/>
      <c r="L89" s="387"/>
      <c r="M89" s="387"/>
      <c r="N89" s="387"/>
      <c r="O89" s="387"/>
      <c r="P89" s="388"/>
      <c r="Q89" s="388"/>
      <c r="R89" s="388"/>
      <c r="S89" s="388"/>
      <c r="T89" s="388"/>
      <c r="U89" s="388"/>
      <c r="V89" s="388"/>
      <c r="W89" s="388"/>
      <c r="X89" s="388"/>
    </row>
    <row r="90" spans="1:24" s="188" customFormat="1" x14ac:dyDescent="0.3">
      <c r="A90" s="185"/>
      <c r="B90" s="186"/>
      <c r="C90" s="186"/>
      <c r="D90" s="186"/>
      <c r="E90" s="173"/>
      <c r="F90" s="173"/>
      <c r="G90" s="173"/>
      <c r="H90" s="174"/>
      <c r="I90" s="174"/>
      <c r="J90" s="174"/>
      <c r="K90" s="174"/>
      <c r="L90" s="387"/>
      <c r="M90" s="387"/>
      <c r="N90" s="387"/>
      <c r="O90" s="387"/>
      <c r="P90" s="388"/>
      <c r="Q90" s="388"/>
      <c r="R90" s="388"/>
      <c r="S90" s="388"/>
      <c r="T90" s="388"/>
      <c r="U90" s="388"/>
      <c r="V90" s="388"/>
      <c r="W90" s="388"/>
      <c r="X90" s="388"/>
    </row>
    <row r="91" spans="1:24" s="188" customFormat="1" x14ac:dyDescent="0.3">
      <c r="A91" s="185"/>
      <c r="B91" s="186"/>
      <c r="C91" s="186"/>
      <c r="D91" s="186"/>
      <c r="E91" s="173"/>
      <c r="F91" s="173"/>
      <c r="G91" s="173"/>
      <c r="H91" s="174"/>
      <c r="I91" s="174"/>
      <c r="J91" s="174"/>
      <c r="K91" s="174"/>
      <c r="L91" s="387"/>
      <c r="M91" s="387"/>
      <c r="N91" s="387"/>
      <c r="O91" s="387"/>
      <c r="P91" s="388"/>
      <c r="Q91" s="388"/>
      <c r="R91" s="388"/>
      <c r="S91" s="388"/>
      <c r="T91" s="388"/>
      <c r="U91" s="388"/>
      <c r="V91" s="388"/>
      <c r="W91" s="388"/>
      <c r="X91" s="388"/>
    </row>
    <row r="92" spans="1:24" s="188" customFormat="1" x14ac:dyDescent="0.3">
      <c r="A92" s="185"/>
      <c r="B92" s="186"/>
      <c r="C92" s="186"/>
      <c r="D92" s="186"/>
      <c r="E92" s="173"/>
      <c r="F92" s="173"/>
      <c r="G92" s="173"/>
      <c r="H92" s="174"/>
      <c r="I92" s="174"/>
      <c r="J92" s="174"/>
      <c r="K92" s="174"/>
      <c r="L92" s="387"/>
      <c r="M92" s="387"/>
      <c r="N92" s="387"/>
      <c r="O92" s="387"/>
      <c r="P92" s="388"/>
      <c r="Q92" s="388"/>
      <c r="R92" s="388"/>
      <c r="S92" s="388"/>
      <c r="T92" s="388"/>
      <c r="U92" s="388"/>
      <c r="V92" s="388"/>
      <c r="W92" s="388"/>
      <c r="X92" s="388"/>
    </row>
    <row r="93" spans="1:24" s="188" customFormat="1" x14ac:dyDescent="0.3">
      <c r="A93" s="185"/>
      <c r="B93" s="186"/>
      <c r="C93" s="186"/>
      <c r="D93" s="186"/>
      <c r="E93" s="173"/>
      <c r="F93" s="173"/>
      <c r="G93" s="173"/>
      <c r="H93" s="174"/>
      <c r="I93" s="174"/>
      <c r="J93" s="174"/>
      <c r="K93" s="174"/>
      <c r="L93" s="387"/>
      <c r="M93" s="387"/>
      <c r="N93" s="387"/>
      <c r="O93" s="387"/>
      <c r="P93" s="388"/>
      <c r="Q93" s="388"/>
      <c r="R93" s="388"/>
      <c r="S93" s="388"/>
      <c r="T93" s="388"/>
      <c r="U93" s="388"/>
      <c r="V93" s="388"/>
      <c r="W93" s="388"/>
      <c r="X93" s="388"/>
    </row>
    <row r="94" spans="1:24" s="188" customFormat="1" x14ac:dyDescent="0.3">
      <c r="A94" s="185"/>
      <c r="B94" s="186"/>
      <c r="C94" s="186"/>
      <c r="D94" s="186"/>
      <c r="E94" s="173"/>
      <c r="F94" s="173"/>
      <c r="G94" s="173"/>
      <c r="H94" s="174"/>
      <c r="I94" s="174"/>
      <c r="J94" s="174"/>
      <c r="K94" s="174"/>
      <c r="L94" s="387"/>
      <c r="M94" s="387"/>
      <c r="N94" s="387"/>
      <c r="O94" s="387"/>
      <c r="P94" s="388"/>
      <c r="Q94" s="388"/>
      <c r="R94" s="388"/>
      <c r="S94" s="388"/>
      <c r="T94" s="388"/>
      <c r="U94" s="388"/>
      <c r="V94" s="388"/>
      <c r="W94" s="388"/>
      <c r="X94" s="388"/>
    </row>
    <row r="95" spans="1:24" s="188" customFormat="1" x14ac:dyDescent="0.3">
      <c r="A95" s="185"/>
      <c r="B95" s="186"/>
      <c r="C95" s="186"/>
      <c r="D95" s="186"/>
      <c r="E95" s="173"/>
      <c r="F95" s="173"/>
      <c r="G95" s="173"/>
      <c r="H95" s="174"/>
      <c r="I95" s="174"/>
      <c r="J95" s="174"/>
      <c r="K95" s="174"/>
      <c r="L95" s="387"/>
      <c r="M95" s="387"/>
      <c r="N95" s="387"/>
      <c r="O95" s="387"/>
      <c r="P95" s="388"/>
      <c r="Q95" s="388"/>
      <c r="R95" s="388"/>
      <c r="S95" s="388"/>
      <c r="T95" s="388"/>
      <c r="U95" s="388"/>
      <c r="V95" s="388"/>
      <c r="W95" s="388"/>
      <c r="X95" s="388"/>
    </row>
    <row r="96" spans="1:24" s="188" customFormat="1" x14ac:dyDescent="0.3">
      <c r="A96" s="185"/>
      <c r="B96" s="186"/>
      <c r="C96" s="186"/>
      <c r="D96" s="186"/>
      <c r="E96" s="173"/>
      <c r="F96" s="173"/>
      <c r="G96" s="173"/>
      <c r="H96" s="174"/>
      <c r="I96" s="174"/>
      <c r="J96" s="174"/>
      <c r="K96" s="174"/>
      <c r="L96" s="387"/>
      <c r="M96" s="387"/>
      <c r="N96" s="387"/>
      <c r="O96" s="387"/>
      <c r="P96" s="388"/>
      <c r="Q96" s="388"/>
      <c r="R96" s="388"/>
      <c r="S96" s="388"/>
      <c r="T96" s="388"/>
      <c r="U96" s="388"/>
      <c r="V96" s="388"/>
      <c r="W96" s="388"/>
      <c r="X96" s="388"/>
    </row>
    <row r="97" spans="1:24" s="188" customFormat="1" x14ac:dyDescent="0.3">
      <c r="A97" s="185"/>
      <c r="B97" s="186"/>
      <c r="C97" s="186"/>
      <c r="D97" s="186"/>
      <c r="E97" s="173"/>
      <c r="F97" s="173"/>
      <c r="G97" s="173"/>
      <c r="H97" s="174"/>
      <c r="I97" s="174"/>
      <c r="J97" s="174"/>
      <c r="K97" s="174"/>
      <c r="L97" s="387"/>
      <c r="M97" s="387"/>
      <c r="N97" s="387"/>
      <c r="O97" s="387"/>
      <c r="P97" s="388"/>
      <c r="Q97" s="388"/>
      <c r="R97" s="388"/>
      <c r="S97" s="388"/>
      <c r="T97" s="388"/>
      <c r="U97" s="388"/>
      <c r="V97" s="388"/>
      <c r="W97" s="388"/>
      <c r="X97" s="388"/>
    </row>
    <row r="98" spans="1:24" s="188" customFormat="1" x14ac:dyDescent="0.3">
      <c r="A98" s="185"/>
      <c r="B98" s="186"/>
      <c r="C98" s="186"/>
      <c r="D98" s="186"/>
      <c r="E98" s="173"/>
      <c r="F98" s="173"/>
      <c r="G98" s="173"/>
      <c r="H98" s="174"/>
      <c r="I98" s="174"/>
      <c r="J98" s="174"/>
      <c r="K98" s="174"/>
      <c r="L98" s="387"/>
      <c r="M98" s="387"/>
      <c r="N98" s="387"/>
      <c r="O98" s="387"/>
      <c r="P98" s="388"/>
      <c r="Q98" s="388"/>
      <c r="R98" s="388"/>
      <c r="S98" s="388"/>
      <c r="T98" s="388"/>
      <c r="U98" s="388"/>
      <c r="V98" s="388"/>
      <c r="W98" s="388"/>
      <c r="X98" s="388"/>
    </row>
    <row r="99" spans="1:24" s="188" customFormat="1" x14ac:dyDescent="0.3">
      <c r="A99" s="185"/>
      <c r="B99" s="186"/>
      <c r="C99" s="186"/>
      <c r="D99" s="186"/>
      <c r="E99" s="173"/>
      <c r="F99" s="173"/>
      <c r="G99" s="173"/>
      <c r="H99" s="174"/>
      <c r="I99" s="174"/>
      <c r="J99" s="174"/>
      <c r="K99" s="174"/>
      <c r="L99" s="387"/>
      <c r="M99" s="387"/>
      <c r="N99" s="387"/>
      <c r="O99" s="387"/>
      <c r="P99" s="388"/>
      <c r="Q99" s="388"/>
      <c r="R99" s="388"/>
      <c r="S99" s="388"/>
      <c r="T99" s="388"/>
      <c r="U99" s="388"/>
      <c r="V99" s="388"/>
      <c r="W99" s="388"/>
      <c r="X99" s="388"/>
    </row>
    <row r="100" spans="1:24" s="188" customFormat="1" x14ac:dyDescent="0.3">
      <c r="A100" s="185"/>
      <c r="B100" s="186"/>
      <c r="C100" s="186"/>
      <c r="D100" s="186"/>
      <c r="E100" s="173"/>
      <c r="F100" s="173"/>
      <c r="G100" s="173"/>
      <c r="H100" s="174"/>
      <c r="I100" s="174"/>
      <c r="J100" s="174"/>
      <c r="K100" s="174"/>
      <c r="L100" s="387"/>
      <c r="M100" s="387"/>
      <c r="N100" s="387"/>
      <c r="O100" s="387"/>
      <c r="P100" s="388"/>
      <c r="Q100" s="388"/>
      <c r="R100" s="388"/>
      <c r="S100" s="388"/>
      <c r="T100" s="388"/>
      <c r="U100" s="388"/>
      <c r="V100" s="388"/>
      <c r="W100" s="388"/>
      <c r="X100" s="388"/>
    </row>
    <row r="101" spans="1:24" s="188" customFormat="1" x14ac:dyDescent="0.3">
      <c r="A101" s="185"/>
      <c r="B101" s="186"/>
      <c r="C101" s="186"/>
      <c r="D101" s="186"/>
      <c r="E101" s="173"/>
      <c r="F101" s="173"/>
      <c r="G101" s="173"/>
      <c r="H101" s="174"/>
      <c r="I101" s="174"/>
      <c r="J101" s="174"/>
      <c r="K101" s="174"/>
      <c r="L101" s="387"/>
      <c r="M101" s="387"/>
      <c r="N101" s="387"/>
      <c r="O101" s="387"/>
      <c r="P101" s="388"/>
      <c r="Q101" s="388"/>
      <c r="R101" s="388"/>
      <c r="S101" s="388"/>
      <c r="T101" s="388"/>
      <c r="U101" s="388"/>
      <c r="V101" s="388"/>
      <c r="W101" s="388"/>
      <c r="X101" s="388"/>
    </row>
    <row r="102" spans="1:24" s="188" customFormat="1" x14ac:dyDescent="0.3">
      <c r="A102" s="185"/>
      <c r="B102" s="186"/>
      <c r="C102" s="186"/>
      <c r="D102" s="186"/>
      <c r="E102" s="173"/>
      <c r="F102" s="173"/>
      <c r="G102" s="173"/>
      <c r="H102" s="174"/>
      <c r="I102" s="174"/>
      <c r="J102" s="174"/>
      <c r="K102" s="174"/>
      <c r="L102" s="387"/>
      <c r="M102" s="387"/>
      <c r="N102" s="387"/>
      <c r="O102" s="387"/>
      <c r="P102" s="388"/>
      <c r="Q102" s="388"/>
      <c r="R102" s="388"/>
      <c r="S102" s="388"/>
      <c r="T102" s="388"/>
      <c r="U102" s="388"/>
      <c r="V102" s="388"/>
      <c r="W102" s="388"/>
      <c r="X102" s="388"/>
    </row>
    <row r="103" spans="1:24" s="188" customFormat="1" x14ac:dyDescent="0.3">
      <c r="A103" s="185"/>
      <c r="B103" s="186"/>
      <c r="C103" s="186"/>
      <c r="D103" s="186"/>
      <c r="E103" s="173"/>
      <c r="F103" s="173"/>
      <c r="G103" s="173"/>
      <c r="H103" s="174"/>
      <c r="I103" s="174"/>
      <c r="J103" s="174"/>
      <c r="K103" s="174"/>
      <c r="L103" s="387"/>
      <c r="M103" s="387"/>
      <c r="N103" s="387"/>
      <c r="O103" s="387"/>
      <c r="P103" s="388"/>
      <c r="Q103" s="388"/>
      <c r="R103" s="388"/>
      <c r="S103" s="388"/>
      <c r="T103" s="388"/>
      <c r="U103" s="388"/>
      <c r="V103" s="388"/>
      <c r="W103" s="388"/>
      <c r="X103" s="388"/>
    </row>
    <row r="104" spans="1:24" s="188" customFormat="1" x14ac:dyDescent="0.3">
      <c r="A104" s="185"/>
      <c r="B104" s="186"/>
      <c r="C104" s="186"/>
      <c r="D104" s="186"/>
      <c r="E104" s="173"/>
      <c r="F104" s="173"/>
      <c r="G104" s="173"/>
      <c r="H104" s="174"/>
      <c r="I104" s="174"/>
      <c r="J104" s="174"/>
      <c r="K104" s="174"/>
      <c r="L104" s="387"/>
      <c r="M104" s="387"/>
      <c r="N104" s="387"/>
      <c r="O104" s="387"/>
      <c r="P104" s="388"/>
      <c r="Q104" s="388"/>
      <c r="R104" s="388"/>
      <c r="S104" s="388"/>
      <c r="T104" s="388"/>
      <c r="U104" s="388"/>
      <c r="V104" s="388"/>
      <c r="W104" s="388"/>
      <c r="X104" s="388"/>
    </row>
    <row r="105" spans="1:24" s="188" customFormat="1" x14ac:dyDescent="0.3">
      <c r="A105" s="185"/>
      <c r="B105" s="186"/>
      <c r="C105" s="186"/>
      <c r="D105" s="186"/>
      <c r="E105" s="173"/>
      <c r="F105" s="173"/>
      <c r="G105" s="173"/>
      <c r="H105" s="174"/>
      <c r="I105" s="174"/>
      <c r="J105" s="174"/>
      <c r="K105" s="174"/>
      <c r="L105" s="387"/>
      <c r="M105" s="387"/>
      <c r="N105" s="387"/>
      <c r="O105" s="387"/>
      <c r="P105" s="388"/>
      <c r="Q105" s="388"/>
      <c r="R105" s="388"/>
      <c r="S105" s="388"/>
      <c r="T105" s="388"/>
      <c r="U105" s="388"/>
      <c r="V105" s="388"/>
      <c r="W105" s="388"/>
      <c r="X105" s="388"/>
    </row>
    <row r="106" spans="1:24" s="188" customFormat="1" x14ac:dyDescent="0.3">
      <c r="A106" s="185"/>
      <c r="B106" s="186"/>
      <c r="C106" s="186"/>
      <c r="D106" s="186"/>
      <c r="E106" s="173"/>
      <c r="F106" s="173"/>
      <c r="G106" s="173"/>
      <c r="H106" s="174"/>
      <c r="I106" s="174"/>
      <c r="J106" s="174"/>
      <c r="K106" s="174"/>
      <c r="L106" s="387"/>
      <c r="M106" s="387"/>
      <c r="N106" s="387"/>
      <c r="O106" s="387"/>
      <c r="P106" s="388"/>
      <c r="Q106" s="388"/>
      <c r="R106" s="388"/>
      <c r="S106" s="388"/>
      <c r="T106" s="388"/>
      <c r="U106" s="388"/>
      <c r="V106" s="388"/>
      <c r="W106" s="388"/>
      <c r="X106" s="388"/>
    </row>
    <row r="107" spans="1:24" s="188" customFormat="1" x14ac:dyDescent="0.3">
      <c r="A107" s="185"/>
      <c r="B107" s="186"/>
      <c r="C107" s="186"/>
      <c r="D107" s="186"/>
      <c r="E107" s="173"/>
      <c r="F107" s="173"/>
      <c r="G107" s="173"/>
      <c r="H107" s="174"/>
      <c r="I107" s="174"/>
      <c r="J107" s="174"/>
      <c r="K107" s="174"/>
      <c r="L107" s="387"/>
      <c r="M107" s="387"/>
      <c r="N107" s="387"/>
      <c r="O107" s="387"/>
      <c r="P107" s="388"/>
      <c r="Q107" s="388"/>
      <c r="R107" s="388"/>
      <c r="S107" s="388"/>
      <c r="T107" s="388"/>
      <c r="U107" s="388"/>
      <c r="V107" s="388"/>
      <c r="W107" s="388"/>
      <c r="X107" s="388"/>
    </row>
    <row r="108" spans="1:24" s="188" customFormat="1" x14ac:dyDescent="0.3">
      <c r="A108" s="185"/>
      <c r="B108" s="186"/>
      <c r="C108" s="186"/>
      <c r="D108" s="186"/>
      <c r="E108" s="173"/>
      <c r="F108" s="173"/>
      <c r="G108" s="173"/>
      <c r="H108" s="174"/>
      <c r="I108" s="174"/>
      <c r="J108" s="174"/>
      <c r="K108" s="174"/>
      <c r="L108" s="387"/>
      <c r="M108" s="387"/>
      <c r="N108" s="387"/>
      <c r="O108" s="387"/>
      <c r="P108" s="388"/>
      <c r="Q108" s="388"/>
      <c r="R108" s="388"/>
      <c r="S108" s="388"/>
      <c r="T108" s="388"/>
      <c r="U108" s="388"/>
      <c r="V108" s="388"/>
      <c r="W108" s="388"/>
      <c r="X108" s="388"/>
    </row>
    <row r="109" spans="1:24" s="188" customFormat="1" x14ac:dyDescent="0.3">
      <c r="A109" s="185"/>
      <c r="B109" s="186"/>
      <c r="C109" s="186"/>
      <c r="D109" s="186"/>
      <c r="E109" s="173"/>
      <c r="F109" s="173"/>
      <c r="G109" s="173"/>
      <c r="H109" s="174"/>
      <c r="I109" s="174"/>
      <c r="J109" s="174"/>
      <c r="K109" s="174"/>
      <c r="L109" s="387"/>
      <c r="M109" s="387"/>
      <c r="N109" s="387"/>
      <c r="O109" s="387"/>
      <c r="P109" s="388"/>
      <c r="Q109" s="388"/>
      <c r="R109" s="388"/>
      <c r="S109" s="388"/>
      <c r="T109" s="388"/>
      <c r="U109" s="388"/>
      <c r="V109" s="388"/>
      <c r="W109" s="388"/>
      <c r="X109" s="388"/>
    </row>
    <row r="110" spans="1:24" s="188" customFormat="1" x14ac:dyDescent="0.3">
      <c r="A110" s="185"/>
      <c r="B110" s="186"/>
      <c r="C110" s="186"/>
      <c r="D110" s="186"/>
      <c r="E110" s="173"/>
      <c r="F110" s="173"/>
      <c r="G110" s="173"/>
      <c r="H110" s="174"/>
      <c r="I110" s="174"/>
      <c r="J110" s="174"/>
      <c r="K110" s="174"/>
      <c r="L110" s="387"/>
      <c r="M110" s="387"/>
      <c r="N110" s="387"/>
      <c r="O110" s="387"/>
      <c r="P110" s="388"/>
      <c r="Q110" s="388"/>
      <c r="R110" s="388"/>
      <c r="S110" s="388"/>
      <c r="T110" s="388"/>
      <c r="U110" s="388"/>
      <c r="V110" s="388"/>
      <c r="W110" s="388"/>
      <c r="X110" s="388"/>
    </row>
    <row r="111" spans="1:24" s="188" customFormat="1" x14ac:dyDescent="0.3">
      <c r="A111" s="185"/>
      <c r="B111" s="186"/>
      <c r="C111" s="186"/>
      <c r="D111" s="186"/>
      <c r="E111" s="173"/>
      <c r="F111" s="173"/>
      <c r="G111" s="173"/>
      <c r="H111" s="174"/>
      <c r="I111" s="174"/>
      <c r="J111" s="174"/>
      <c r="K111" s="174"/>
      <c r="L111" s="387"/>
      <c r="M111" s="387"/>
      <c r="N111" s="387"/>
      <c r="O111" s="387"/>
      <c r="P111" s="388"/>
      <c r="Q111" s="388"/>
      <c r="R111" s="388"/>
      <c r="S111" s="388"/>
      <c r="T111" s="388"/>
      <c r="U111" s="388"/>
      <c r="V111" s="388"/>
      <c r="W111" s="388"/>
      <c r="X111" s="388"/>
    </row>
    <row r="112" spans="1:24" s="188" customFormat="1" x14ac:dyDescent="0.3">
      <c r="A112" s="185"/>
      <c r="B112" s="186"/>
      <c r="C112" s="186"/>
      <c r="D112" s="186"/>
      <c r="E112" s="173"/>
      <c r="F112" s="173"/>
      <c r="G112" s="173"/>
      <c r="H112" s="174"/>
      <c r="I112" s="174"/>
      <c r="J112" s="174"/>
      <c r="K112" s="174"/>
      <c r="L112" s="387"/>
      <c r="M112" s="387"/>
      <c r="N112" s="387"/>
      <c r="O112" s="387"/>
      <c r="P112" s="388"/>
      <c r="Q112" s="388"/>
      <c r="R112" s="388"/>
      <c r="S112" s="388"/>
      <c r="T112" s="388"/>
      <c r="U112" s="388"/>
      <c r="V112" s="388"/>
      <c r="W112" s="388"/>
      <c r="X112" s="388"/>
    </row>
    <row r="113" spans="1:24" s="188" customFormat="1" x14ac:dyDescent="0.3">
      <c r="A113" s="185"/>
      <c r="B113" s="186"/>
      <c r="C113" s="186"/>
      <c r="D113" s="186"/>
      <c r="E113" s="173"/>
      <c r="F113" s="173"/>
      <c r="G113" s="173"/>
      <c r="H113" s="174"/>
      <c r="I113" s="174"/>
      <c r="J113" s="174"/>
      <c r="K113" s="174"/>
      <c r="L113" s="387"/>
      <c r="M113" s="387"/>
      <c r="N113" s="387"/>
      <c r="O113" s="387"/>
      <c r="P113" s="388"/>
      <c r="Q113" s="388"/>
      <c r="R113" s="388"/>
      <c r="S113" s="388"/>
      <c r="T113" s="388"/>
      <c r="U113" s="388"/>
      <c r="V113" s="388"/>
      <c r="W113" s="388"/>
      <c r="X113" s="388"/>
    </row>
    <row r="114" spans="1:24" s="188" customFormat="1" x14ac:dyDescent="0.3">
      <c r="A114" s="185"/>
      <c r="B114" s="186"/>
      <c r="C114" s="186"/>
      <c r="D114" s="186"/>
      <c r="E114" s="173"/>
      <c r="F114" s="173"/>
      <c r="G114" s="173"/>
      <c r="H114" s="174"/>
      <c r="I114" s="174"/>
      <c r="J114" s="174"/>
      <c r="K114" s="174"/>
      <c r="L114" s="387"/>
      <c r="M114" s="387"/>
      <c r="N114" s="387"/>
      <c r="O114" s="387"/>
      <c r="P114" s="388"/>
      <c r="Q114" s="388"/>
      <c r="R114" s="388"/>
      <c r="S114" s="388"/>
      <c r="T114" s="388"/>
      <c r="U114" s="388"/>
      <c r="V114" s="388"/>
      <c r="W114" s="388"/>
      <c r="X114" s="388"/>
    </row>
    <row r="115" spans="1:24" s="188" customFormat="1" x14ac:dyDescent="0.3">
      <c r="A115" s="185"/>
      <c r="B115" s="186"/>
      <c r="C115" s="186"/>
      <c r="D115" s="186"/>
      <c r="E115" s="173"/>
      <c r="F115" s="173"/>
      <c r="G115" s="173"/>
      <c r="H115" s="174"/>
      <c r="I115" s="174"/>
      <c r="J115" s="174"/>
      <c r="K115" s="174"/>
      <c r="L115" s="387"/>
      <c r="M115" s="387"/>
      <c r="N115" s="387"/>
      <c r="O115" s="387"/>
      <c r="P115" s="388"/>
      <c r="Q115" s="388"/>
      <c r="R115" s="388"/>
      <c r="S115" s="388"/>
      <c r="T115" s="388"/>
      <c r="U115" s="388"/>
      <c r="V115" s="388"/>
      <c r="W115" s="388"/>
      <c r="X115" s="388"/>
    </row>
    <row r="116" spans="1:24" s="188" customFormat="1" x14ac:dyDescent="0.3">
      <c r="A116" s="185"/>
      <c r="B116" s="186"/>
      <c r="C116" s="186"/>
      <c r="D116" s="186"/>
      <c r="E116" s="173"/>
      <c r="F116" s="173"/>
      <c r="G116" s="173"/>
      <c r="H116" s="174"/>
      <c r="I116" s="174"/>
      <c r="J116" s="174"/>
      <c r="K116" s="174"/>
      <c r="L116" s="387"/>
      <c r="M116" s="387"/>
      <c r="N116" s="387"/>
      <c r="O116" s="387"/>
      <c r="P116" s="388"/>
      <c r="Q116" s="388"/>
      <c r="R116" s="388"/>
      <c r="S116" s="388"/>
      <c r="T116" s="388"/>
      <c r="U116" s="388"/>
      <c r="V116" s="388"/>
      <c r="W116" s="388"/>
      <c r="X116" s="388"/>
    </row>
    <row r="117" spans="1:24" s="188" customFormat="1" x14ac:dyDescent="0.3">
      <c r="A117" s="185"/>
      <c r="B117" s="186"/>
      <c r="C117" s="186"/>
      <c r="D117" s="186"/>
      <c r="E117" s="173"/>
      <c r="F117" s="173"/>
      <c r="G117" s="173"/>
      <c r="H117" s="174"/>
      <c r="I117" s="174"/>
      <c r="J117" s="174"/>
      <c r="K117" s="174"/>
      <c r="L117" s="387"/>
      <c r="M117" s="387"/>
      <c r="N117" s="387"/>
      <c r="O117" s="387"/>
      <c r="P117" s="388"/>
      <c r="Q117" s="388"/>
      <c r="R117" s="388"/>
      <c r="S117" s="388"/>
      <c r="T117" s="388"/>
      <c r="U117" s="388"/>
      <c r="V117" s="388"/>
      <c r="W117" s="388"/>
      <c r="X117" s="388"/>
    </row>
    <row r="118" spans="1:24" s="188" customFormat="1" x14ac:dyDescent="0.3">
      <c r="A118" s="185"/>
      <c r="B118" s="186"/>
      <c r="C118" s="186"/>
      <c r="D118" s="186"/>
      <c r="E118" s="173"/>
      <c r="F118" s="173"/>
      <c r="G118" s="173"/>
      <c r="H118" s="174"/>
      <c r="I118" s="174"/>
      <c r="J118" s="174"/>
      <c r="K118" s="174"/>
      <c r="L118" s="387"/>
      <c r="M118" s="387"/>
      <c r="N118" s="387"/>
      <c r="O118" s="387"/>
      <c r="P118" s="388"/>
      <c r="Q118" s="388"/>
      <c r="R118" s="388"/>
      <c r="S118" s="388"/>
      <c r="T118" s="388"/>
      <c r="U118" s="388"/>
      <c r="V118" s="388"/>
      <c r="W118" s="388"/>
      <c r="X118" s="388"/>
    </row>
    <row r="119" spans="1:24" s="188" customFormat="1" x14ac:dyDescent="0.3">
      <c r="A119" s="185"/>
      <c r="B119" s="186"/>
      <c r="C119" s="186"/>
      <c r="D119" s="186"/>
      <c r="E119" s="173"/>
      <c r="F119" s="173"/>
      <c r="G119" s="173"/>
      <c r="H119" s="174"/>
      <c r="I119" s="174"/>
      <c r="J119" s="174"/>
      <c r="K119" s="174"/>
      <c r="L119" s="387"/>
      <c r="M119" s="387"/>
      <c r="N119" s="387"/>
      <c r="O119" s="387"/>
      <c r="P119" s="388"/>
      <c r="Q119" s="388"/>
      <c r="R119" s="388"/>
      <c r="S119" s="388"/>
      <c r="T119" s="388"/>
      <c r="U119" s="388"/>
      <c r="V119" s="388"/>
      <c r="W119" s="388"/>
      <c r="X119" s="388"/>
    </row>
    <row r="120" spans="1:24" s="188" customFormat="1" x14ac:dyDescent="0.3">
      <c r="A120" s="185"/>
      <c r="B120" s="186"/>
      <c r="C120" s="186"/>
      <c r="D120" s="186"/>
      <c r="E120" s="173"/>
      <c r="F120" s="173"/>
      <c r="G120" s="173"/>
      <c r="H120" s="174"/>
      <c r="I120" s="174"/>
      <c r="J120" s="174"/>
      <c r="K120" s="174"/>
      <c r="L120" s="387"/>
      <c r="M120" s="387"/>
      <c r="N120" s="387"/>
      <c r="O120" s="387"/>
      <c r="P120" s="388"/>
      <c r="Q120" s="388"/>
      <c r="R120" s="388"/>
      <c r="S120" s="388"/>
      <c r="T120" s="388"/>
      <c r="U120" s="388"/>
      <c r="V120" s="388"/>
      <c r="W120" s="388"/>
      <c r="X120" s="388"/>
    </row>
    <row r="121" spans="1:24" s="188" customFormat="1" x14ac:dyDescent="0.3">
      <c r="A121" s="185"/>
      <c r="B121" s="186"/>
      <c r="C121" s="186"/>
      <c r="D121" s="186"/>
      <c r="E121" s="173"/>
      <c r="F121" s="173"/>
      <c r="G121" s="173"/>
      <c r="H121" s="174"/>
      <c r="I121" s="174"/>
      <c r="J121" s="174"/>
      <c r="K121" s="174"/>
      <c r="L121" s="387"/>
      <c r="M121" s="387"/>
      <c r="N121" s="387"/>
      <c r="O121" s="387"/>
      <c r="P121" s="388"/>
      <c r="Q121" s="388"/>
      <c r="R121" s="388"/>
      <c r="S121" s="388"/>
      <c r="T121" s="388"/>
      <c r="U121" s="388"/>
      <c r="V121" s="388"/>
      <c r="W121" s="388"/>
      <c r="X121" s="388"/>
    </row>
    <row r="122" spans="1:24" s="188" customFormat="1" x14ac:dyDescent="0.3">
      <c r="A122" s="185"/>
      <c r="B122" s="186"/>
      <c r="C122" s="186"/>
      <c r="D122" s="186"/>
      <c r="E122" s="173"/>
      <c r="F122" s="173"/>
      <c r="G122" s="173"/>
      <c r="H122" s="174"/>
      <c r="I122" s="174"/>
      <c r="J122" s="174"/>
      <c r="K122" s="174"/>
      <c r="L122" s="387"/>
      <c r="M122" s="387"/>
      <c r="N122" s="387"/>
      <c r="O122" s="387"/>
      <c r="P122" s="388"/>
      <c r="Q122" s="388"/>
      <c r="R122" s="388"/>
      <c r="S122" s="388"/>
      <c r="T122" s="388"/>
      <c r="U122" s="388"/>
      <c r="V122" s="388"/>
      <c r="W122" s="388"/>
      <c r="X122" s="388"/>
    </row>
    <row r="123" spans="1:24" s="188" customFormat="1" x14ac:dyDescent="0.3">
      <c r="A123" s="185"/>
      <c r="B123" s="186"/>
      <c r="C123" s="186"/>
      <c r="D123" s="186"/>
      <c r="E123" s="173"/>
      <c r="F123" s="173"/>
      <c r="G123" s="173"/>
      <c r="H123" s="174"/>
      <c r="I123" s="174"/>
      <c r="J123" s="174"/>
      <c r="K123" s="174"/>
      <c r="L123" s="387"/>
      <c r="M123" s="387"/>
      <c r="N123" s="387"/>
      <c r="O123" s="387"/>
      <c r="P123" s="388"/>
      <c r="Q123" s="388"/>
      <c r="R123" s="388"/>
      <c r="S123" s="388"/>
      <c r="T123" s="388"/>
      <c r="U123" s="388"/>
      <c r="V123" s="388"/>
      <c r="W123" s="388"/>
      <c r="X123" s="388"/>
    </row>
    <row r="124" spans="1:24" s="188" customFormat="1" x14ac:dyDescent="0.3">
      <c r="A124" s="185"/>
      <c r="B124" s="186"/>
      <c r="C124" s="186"/>
      <c r="D124" s="186"/>
      <c r="E124" s="173"/>
      <c r="F124" s="173"/>
      <c r="G124" s="173"/>
      <c r="H124" s="174"/>
      <c r="I124" s="174"/>
      <c r="J124" s="174"/>
      <c r="K124" s="174"/>
      <c r="L124" s="387"/>
      <c r="M124" s="387"/>
      <c r="N124" s="387"/>
      <c r="O124" s="387"/>
      <c r="P124" s="388"/>
      <c r="Q124" s="388"/>
      <c r="R124" s="388"/>
      <c r="S124" s="388"/>
      <c r="T124" s="388"/>
      <c r="U124" s="388"/>
      <c r="V124" s="388"/>
      <c r="W124" s="388"/>
      <c r="X124" s="388"/>
    </row>
    <row r="125" spans="1:24" s="188" customFormat="1" x14ac:dyDescent="0.3">
      <c r="A125" s="185"/>
      <c r="B125" s="186"/>
      <c r="C125" s="186"/>
      <c r="D125" s="186"/>
      <c r="E125" s="173"/>
      <c r="F125" s="173"/>
      <c r="G125" s="173"/>
      <c r="H125" s="174"/>
      <c r="I125" s="174"/>
      <c r="J125" s="174"/>
      <c r="K125" s="174"/>
      <c r="L125" s="387"/>
      <c r="M125" s="387"/>
      <c r="N125" s="387"/>
      <c r="O125" s="387"/>
      <c r="P125" s="388"/>
      <c r="Q125" s="388"/>
      <c r="R125" s="388"/>
      <c r="S125" s="388"/>
      <c r="T125" s="388"/>
      <c r="U125" s="388"/>
      <c r="V125" s="388"/>
      <c r="W125" s="388"/>
      <c r="X125" s="388"/>
    </row>
    <row r="126" spans="1:24" s="188" customFormat="1" x14ac:dyDescent="0.3">
      <c r="A126" s="185"/>
      <c r="B126" s="186"/>
      <c r="C126" s="186"/>
      <c r="D126" s="186"/>
      <c r="E126" s="173"/>
      <c r="F126" s="173"/>
      <c r="G126" s="173"/>
      <c r="H126" s="174"/>
      <c r="I126" s="174"/>
      <c r="J126" s="174"/>
      <c r="K126" s="174"/>
      <c r="L126" s="387"/>
      <c r="M126" s="387"/>
      <c r="N126" s="387"/>
      <c r="O126" s="387"/>
      <c r="P126" s="388"/>
      <c r="Q126" s="388"/>
      <c r="R126" s="388"/>
      <c r="S126" s="388"/>
      <c r="T126" s="388"/>
      <c r="U126" s="388"/>
      <c r="V126" s="388"/>
      <c r="W126" s="388"/>
      <c r="X126" s="388"/>
    </row>
    <row r="127" spans="1:24" s="188" customFormat="1" x14ac:dyDescent="0.3">
      <c r="A127" s="185"/>
      <c r="B127" s="186"/>
      <c r="C127" s="186"/>
      <c r="D127" s="186"/>
      <c r="E127" s="173"/>
      <c r="F127" s="173"/>
      <c r="G127" s="173"/>
      <c r="H127" s="174"/>
      <c r="I127" s="174"/>
      <c r="J127" s="174"/>
      <c r="K127" s="174"/>
      <c r="L127" s="387"/>
      <c r="M127" s="387"/>
      <c r="N127" s="387"/>
      <c r="O127" s="387"/>
      <c r="P127" s="388"/>
      <c r="Q127" s="388"/>
      <c r="R127" s="388"/>
      <c r="S127" s="388"/>
      <c r="T127" s="388"/>
      <c r="U127" s="388"/>
      <c r="V127" s="388"/>
      <c r="W127" s="388"/>
      <c r="X127" s="388"/>
    </row>
    <row r="128" spans="1:24" s="188" customFormat="1" x14ac:dyDescent="0.3">
      <c r="A128" s="185"/>
      <c r="B128" s="186"/>
      <c r="C128" s="186"/>
      <c r="D128" s="186"/>
      <c r="E128" s="173"/>
      <c r="F128" s="173"/>
      <c r="G128" s="173"/>
      <c r="H128" s="174"/>
      <c r="I128" s="174"/>
      <c r="J128" s="174"/>
      <c r="K128" s="174"/>
      <c r="L128" s="387"/>
      <c r="M128" s="387"/>
      <c r="N128" s="387"/>
      <c r="O128" s="387"/>
      <c r="P128" s="388"/>
      <c r="Q128" s="388"/>
      <c r="R128" s="388"/>
      <c r="S128" s="388"/>
      <c r="T128" s="388"/>
      <c r="U128" s="388"/>
      <c r="V128" s="388"/>
      <c r="W128" s="388"/>
      <c r="X128" s="388"/>
    </row>
    <row r="129" spans="1:24" s="188" customFormat="1" x14ac:dyDescent="0.3">
      <c r="A129" s="185"/>
      <c r="B129" s="186"/>
      <c r="C129" s="186"/>
      <c r="D129" s="186"/>
      <c r="E129" s="173"/>
      <c r="F129" s="173"/>
      <c r="G129" s="173"/>
      <c r="H129" s="174"/>
      <c r="I129" s="174"/>
      <c r="J129" s="174"/>
      <c r="K129" s="174"/>
      <c r="L129" s="387"/>
      <c r="M129" s="387"/>
      <c r="N129" s="387"/>
      <c r="O129" s="387"/>
      <c r="P129" s="388"/>
      <c r="Q129" s="388"/>
      <c r="R129" s="388"/>
      <c r="S129" s="388"/>
      <c r="T129" s="388"/>
      <c r="U129" s="388"/>
      <c r="V129" s="388"/>
      <c r="W129" s="388"/>
      <c r="X129" s="388"/>
    </row>
    <row r="130" spans="1:24" s="188" customFormat="1" x14ac:dyDescent="0.3">
      <c r="A130" s="185"/>
      <c r="B130" s="186"/>
      <c r="C130" s="186"/>
      <c r="D130" s="186"/>
      <c r="E130" s="173"/>
      <c r="F130" s="173"/>
      <c r="G130" s="173"/>
      <c r="H130" s="174"/>
      <c r="I130" s="174"/>
      <c r="J130" s="174"/>
      <c r="K130" s="174"/>
      <c r="L130" s="387"/>
      <c r="M130" s="387"/>
      <c r="N130" s="387"/>
      <c r="O130" s="387"/>
      <c r="P130" s="388"/>
      <c r="Q130" s="388"/>
      <c r="R130" s="388"/>
      <c r="S130" s="388"/>
      <c r="T130" s="388"/>
      <c r="U130" s="388"/>
      <c r="V130" s="388"/>
      <c r="W130" s="388"/>
      <c r="X130" s="388"/>
    </row>
    <row r="131" spans="1:24" s="188" customFormat="1" x14ac:dyDescent="0.3">
      <c r="A131" s="185"/>
      <c r="B131" s="186"/>
      <c r="C131" s="186"/>
      <c r="D131" s="186"/>
      <c r="E131" s="173"/>
      <c r="F131" s="173"/>
      <c r="G131" s="173"/>
      <c r="H131" s="174"/>
      <c r="I131" s="174"/>
      <c r="J131" s="174"/>
      <c r="K131" s="174"/>
      <c r="L131" s="387"/>
      <c r="M131" s="387"/>
      <c r="N131" s="387"/>
      <c r="O131" s="387"/>
      <c r="P131" s="388"/>
      <c r="Q131" s="388"/>
      <c r="R131" s="388"/>
      <c r="S131" s="388"/>
      <c r="T131" s="388"/>
      <c r="U131" s="388"/>
      <c r="V131" s="388"/>
      <c r="W131" s="388"/>
      <c r="X131" s="388"/>
    </row>
    <row r="132" spans="1:24" s="188" customFormat="1" x14ac:dyDescent="0.3">
      <c r="A132" s="185"/>
      <c r="B132" s="186"/>
      <c r="C132" s="186"/>
      <c r="D132" s="186"/>
      <c r="E132" s="173"/>
      <c r="F132" s="173"/>
      <c r="G132" s="173"/>
      <c r="H132" s="174"/>
      <c r="I132" s="174"/>
      <c r="J132" s="174"/>
      <c r="K132" s="174"/>
      <c r="L132" s="387"/>
      <c r="M132" s="387"/>
      <c r="N132" s="387"/>
      <c r="O132" s="387"/>
      <c r="P132" s="388"/>
      <c r="Q132" s="388"/>
      <c r="R132" s="388"/>
      <c r="S132" s="388"/>
      <c r="T132" s="388"/>
      <c r="U132" s="388"/>
      <c r="V132" s="388"/>
      <c r="W132" s="388"/>
      <c r="X132" s="388"/>
    </row>
    <row r="133" spans="1:24" s="188" customFormat="1" x14ac:dyDescent="0.3">
      <c r="A133" s="185"/>
      <c r="B133" s="186"/>
      <c r="C133" s="186"/>
      <c r="D133" s="186"/>
      <c r="E133" s="173"/>
      <c r="F133" s="173"/>
      <c r="G133" s="173"/>
      <c r="H133" s="174"/>
      <c r="I133" s="174"/>
      <c r="J133" s="174"/>
      <c r="K133" s="174"/>
      <c r="L133" s="387"/>
      <c r="M133" s="387"/>
      <c r="N133" s="387"/>
      <c r="O133" s="387"/>
      <c r="P133" s="388"/>
      <c r="Q133" s="388"/>
      <c r="R133" s="388"/>
      <c r="S133" s="388"/>
      <c r="T133" s="388"/>
      <c r="U133" s="388"/>
      <c r="V133" s="388"/>
      <c r="W133" s="388"/>
      <c r="X133" s="388"/>
    </row>
    <row r="134" spans="1:24" s="188" customFormat="1" x14ac:dyDescent="0.3">
      <c r="A134" s="185"/>
      <c r="B134" s="186"/>
      <c r="C134" s="186"/>
      <c r="D134" s="186"/>
      <c r="E134" s="173"/>
      <c r="F134" s="173"/>
      <c r="G134" s="173"/>
      <c r="H134" s="174"/>
      <c r="I134" s="174"/>
      <c r="J134" s="174"/>
      <c r="K134" s="174"/>
      <c r="L134" s="387"/>
      <c r="M134" s="387"/>
      <c r="N134" s="387"/>
      <c r="O134" s="387"/>
      <c r="P134" s="388"/>
      <c r="Q134" s="388"/>
      <c r="R134" s="388"/>
      <c r="S134" s="388"/>
      <c r="T134" s="388"/>
      <c r="U134" s="388"/>
      <c r="V134" s="388"/>
      <c r="W134" s="388"/>
      <c r="X134" s="388"/>
    </row>
    <row r="135" spans="1:24" s="188" customFormat="1" x14ac:dyDescent="0.3">
      <c r="A135" s="185"/>
      <c r="B135" s="186"/>
      <c r="C135" s="186"/>
      <c r="D135" s="186"/>
      <c r="E135" s="173"/>
      <c r="F135" s="173"/>
      <c r="G135" s="173"/>
      <c r="H135" s="174"/>
      <c r="I135" s="174"/>
      <c r="J135" s="174"/>
      <c r="K135" s="174"/>
      <c r="L135" s="387"/>
      <c r="M135" s="387"/>
      <c r="N135" s="387"/>
      <c r="O135" s="387"/>
      <c r="P135" s="388"/>
      <c r="Q135" s="388"/>
      <c r="R135" s="388"/>
      <c r="S135" s="388"/>
      <c r="T135" s="388"/>
      <c r="U135" s="388"/>
      <c r="V135" s="388"/>
      <c r="W135" s="388"/>
      <c r="X135" s="388"/>
    </row>
    <row r="136" spans="1:24" s="188" customFormat="1" x14ac:dyDescent="0.3">
      <c r="A136" s="185"/>
      <c r="B136" s="186"/>
      <c r="C136" s="186"/>
      <c r="D136" s="186"/>
      <c r="E136" s="173"/>
      <c r="F136" s="173"/>
      <c r="G136" s="173"/>
      <c r="H136" s="174"/>
      <c r="I136" s="174"/>
      <c r="J136" s="174"/>
      <c r="K136" s="174"/>
      <c r="L136" s="387"/>
      <c r="M136" s="387"/>
      <c r="N136" s="387"/>
      <c r="O136" s="387"/>
      <c r="P136" s="388"/>
      <c r="Q136" s="388"/>
      <c r="R136" s="388"/>
      <c r="S136" s="388"/>
      <c r="T136" s="388"/>
      <c r="U136" s="388"/>
      <c r="V136" s="388"/>
      <c r="W136" s="388"/>
      <c r="X136" s="388"/>
    </row>
    <row r="137" spans="1:24" s="188" customFormat="1" x14ac:dyDescent="0.3">
      <c r="A137" s="185"/>
      <c r="B137" s="186"/>
      <c r="C137" s="186"/>
      <c r="D137" s="186"/>
      <c r="E137" s="173"/>
      <c r="F137" s="173"/>
      <c r="G137" s="173"/>
      <c r="H137" s="174"/>
      <c r="I137" s="174"/>
      <c r="J137" s="174"/>
      <c r="K137" s="174"/>
      <c r="L137" s="387"/>
      <c r="M137" s="387"/>
      <c r="N137" s="387"/>
      <c r="O137" s="387"/>
      <c r="P137" s="388"/>
      <c r="Q137" s="388"/>
      <c r="R137" s="388"/>
      <c r="S137" s="388"/>
      <c r="T137" s="388"/>
      <c r="U137" s="388"/>
      <c r="V137" s="388"/>
      <c r="W137" s="388"/>
      <c r="X137" s="388"/>
    </row>
    <row r="138" spans="1:24" s="188" customFormat="1" x14ac:dyDescent="0.3">
      <c r="A138" s="185"/>
      <c r="B138" s="186"/>
      <c r="C138" s="186"/>
      <c r="D138" s="186"/>
      <c r="E138" s="173"/>
      <c r="F138" s="173"/>
      <c r="G138" s="173"/>
      <c r="H138" s="174"/>
      <c r="I138" s="174"/>
      <c r="J138" s="174"/>
      <c r="K138" s="174"/>
      <c r="L138" s="387"/>
      <c r="M138" s="387"/>
      <c r="N138" s="387"/>
      <c r="O138" s="387"/>
      <c r="P138" s="388"/>
      <c r="Q138" s="388"/>
      <c r="R138" s="388"/>
      <c r="S138" s="388"/>
      <c r="T138" s="388"/>
      <c r="U138" s="388"/>
      <c r="V138" s="388"/>
      <c r="W138" s="388"/>
      <c r="X138" s="388"/>
    </row>
    <row r="139" spans="1:24" s="188" customFormat="1" x14ac:dyDescent="0.3">
      <c r="A139" s="185"/>
      <c r="B139" s="186"/>
      <c r="C139" s="186"/>
      <c r="D139" s="186"/>
      <c r="E139" s="173"/>
      <c r="F139" s="173"/>
      <c r="G139" s="173"/>
      <c r="H139" s="174"/>
      <c r="I139" s="174"/>
      <c r="J139" s="174"/>
      <c r="K139" s="174"/>
      <c r="L139" s="387"/>
      <c r="M139" s="387"/>
      <c r="N139" s="387"/>
      <c r="O139" s="387"/>
      <c r="P139" s="388"/>
      <c r="Q139" s="388"/>
      <c r="R139" s="388"/>
      <c r="S139" s="388"/>
      <c r="T139" s="388"/>
      <c r="U139" s="388"/>
      <c r="V139" s="388"/>
      <c r="W139" s="388"/>
      <c r="X139" s="388"/>
    </row>
    <row r="140" spans="1:24" s="188" customFormat="1" x14ac:dyDescent="0.3">
      <c r="A140" s="185"/>
      <c r="B140" s="186"/>
      <c r="C140" s="186"/>
      <c r="D140" s="186"/>
      <c r="E140" s="173"/>
      <c r="F140" s="173"/>
      <c r="G140" s="173"/>
      <c r="H140" s="174"/>
      <c r="I140" s="174"/>
      <c r="J140" s="174"/>
      <c r="K140" s="174"/>
      <c r="L140" s="387"/>
      <c r="M140" s="387"/>
      <c r="N140" s="387"/>
      <c r="O140" s="387"/>
      <c r="P140" s="388"/>
      <c r="Q140" s="388"/>
      <c r="R140" s="388"/>
      <c r="S140" s="388"/>
      <c r="T140" s="388"/>
      <c r="U140" s="388"/>
      <c r="V140" s="388"/>
      <c r="W140" s="388"/>
      <c r="X140" s="388"/>
    </row>
    <row r="141" spans="1:24" s="188" customFormat="1" x14ac:dyDescent="0.3">
      <c r="A141" s="185"/>
      <c r="B141" s="186"/>
      <c r="C141" s="186"/>
      <c r="D141" s="186"/>
      <c r="E141" s="173"/>
      <c r="F141" s="173"/>
      <c r="G141" s="173"/>
      <c r="H141" s="174"/>
      <c r="I141" s="174"/>
      <c r="J141" s="174"/>
      <c r="K141" s="174"/>
      <c r="L141" s="387"/>
      <c r="M141" s="387"/>
      <c r="N141" s="387"/>
      <c r="O141" s="387"/>
      <c r="P141" s="388"/>
      <c r="Q141" s="388"/>
      <c r="R141" s="388"/>
      <c r="S141" s="388"/>
      <c r="T141" s="388"/>
      <c r="U141" s="388"/>
      <c r="V141" s="388"/>
      <c r="W141" s="388"/>
      <c r="X141" s="388"/>
    </row>
    <row r="142" spans="1:24" s="188" customFormat="1" x14ac:dyDescent="0.3">
      <c r="A142" s="185"/>
      <c r="B142" s="186"/>
      <c r="C142" s="186"/>
      <c r="D142" s="186"/>
      <c r="E142" s="173"/>
      <c r="F142" s="173"/>
      <c r="G142" s="173"/>
      <c r="H142" s="174"/>
      <c r="I142" s="174"/>
      <c r="J142" s="174"/>
      <c r="K142" s="174"/>
      <c r="L142" s="387"/>
      <c r="M142" s="387"/>
      <c r="N142" s="387"/>
      <c r="O142" s="387"/>
      <c r="P142" s="388"/>
      <c r="Q142" s="388"/>
      <c r="R142" s="388"/>
      <c r="S142" s="388"/>
      <c r="T142" s="388"/>
      <c r="U142" s="388"/>
      <c r="V142" s="388"/>
      <c r="W142" s="388"/>
      <c r="X142" s="388"/>
    </row>
    <row r="143" spans="1:24" s="188" customFormat="1" x14ac:dyDescent="0.3">
      <c r="A143" s="185"/>
      <c r="B143" s="186"/>
      <c r="C143" s="186"/>
      <c r="D143" s="186"/>
      <c r="E143" s="173"/>
      <c r="F143" s="173"/>
      <c r="G143" s="173"/>
      <c r="H143" s="174"/>
      <c r="I143" s="174"/>
      <c r="J143" s="174"/>
      <c r="K143" s="174"/>
      <c r="L143" s="387"/>
      <c r="M143" s="387"/>
      <c r="N143" s="387"/>
      <c r="O143" s="387"/>
      <c r="P143" s="388"/>
      <c r="Q143" s="388"/>
      <c r="R143" s="388"/>
      <c r="S143" s="388"/>
      <c r="T143" s="388"/>
      <c r="U143" s="388"/>
      <c r="V143" s="388"/>
      <c r="W143" s="388"/>
      <c r="X143" s="388"/>
    </row>
    <row r="144" spans="1:24" s="188" customFormat="1" x14ac:dyDescent="0.3">
      <c r="A144" s="185"/>
      <c r="B144" s="186"/>
      <c r="C144" s="186"/>
      <c r="D144" s="186"/>
      <c r="E144" s="173"/>
      <c r="F144" s="173"/>
      <c r="G144" s="173"/>
      <c r="H144" s="174"/>
      <c r="I144" s="174"/>
      <c r="J144" s="174"/>
      <c r="K144" s="174"/>
      <c r="L144" s="387"/>
      <c r="M144" s="387"/>
      <c r="N144" s="387"/>
      <c r="O144" s="387"/>
      <c r="P144" s="388"/>
      <c r="Q144" s="388"/>
      <c r="R144" s="388"/>
      <c r="S144" s="388"/>
      <c r="T144" s="388"/>
      <c r="U144" s="388"/>
      <c r="V144" s="388"/>
      <c r="W144" s="388"/>
      <c r="X144" s="388"/>
    </row>
    <row r="145" spans="1:24" s="188" customFormat="1" x14ac:dyDescent="0.3">
      <c r="A145" s="185"/>
      <c r="B145" s="186"/>
      <c r="C145" s="186"/>
      <c r="D145" s="186"/>
      <c r="E145" s="173"/>
      <c r="F145" s="173"/>
      <c r="G145" s="173"/>
      <c r="H145" s="174"/>
      <c r="I145" s="174"/>
      <c r="J145" s="174"/>
      <c r="K145" s="174"/>
      <c r="L145" s="387"/>
      <c r="M145" s="387"/>
      <c r="N145" s="387"/>
      <c r="O145" s="387"/>
      <c r="P145" s="388"/>
      <c r="Q145" s="388"/>
      <c r="R145" s="388"/>
      <c r="S145" s="388"/>
      <c r="T145" s="388"/>
      <c r="U145" s="388"/>
      <c r="V145" s="388"/>
      <c r="W145" s="388"/>
      <c r="X145" s="388"/>
    </row>
    <row r="146" spans="1:24" s="188" customFormat="1" x14ac:dyDescent="0.3">
      <c r="A146" s="185"/>
      <c r="B146" s="186"/>
      <c r="C146" s="186"/>
      <c r="D146" s="186"/>
      <c r="E146" s="173"/>
      <c r="F146" s="173"/>
      <c r="G146" s="173"/>
      <c r="H146" s="174"/>
      <c r="I146" s="174"/>
      <c r="J146" s="174"/>
      <c r="K146" s="174"/>
      <c r="L146" s="387"/>
      <c r="M146" s="387"/>
      <c r="N146" s="387"/>
      <c r="O146" s="387"/>
      <c r="P146" s="388"/>
      <c r="Q146" s="388"/>
      <c r="R146" s="388"/>
      <c r="S146" s="388"/>
      <c r="T146" s="388"/>
      <c r="U146" s="388"/>
      <c r="V146" s="388"/>
      <c r="W146" s="388"/>
      <c r="X146" s="388"/>
    </row>
    <row r="147" spans="1:24" s="188" customFormat="1" x14ac:dyDescent="0.3">
      <c r="A147" s="185"/>
      <c r="B147" s="186"/>
      <c r="C147" s="186"/>
      <c r="D147" s="186"/>
      <c r="E147" s="173"/>
      <c r="F147" s="173"/>
      <c r="G147" s="173"/>
      <c r="H147" s="174"/>
      <c r="I147" s="174"/>
      <c r="J147" s="174"/>
      <c r="K147" s="174"/>
      <c r="L147" s="387"/>
      <c r="M147" s="387"/>
      <c r="N147" s="387"/>
      <c r="O147" s="387"/>
      <c r="P147" s="388"/>
      <c r="Q147" s="388"/>
      <c r="R147" s="388"/>
      <c r="S147" s="388"/>
      <c r="T147" s="388"/>
      <c r="U147" s="388"/>
      <c r="V147" s="388"/>
      <c r="W147" s="388"/>
      <c r="X147" s="388"/>
    </row>
    <row r="148" spans="1:24" s="188" customFormat="1" x14ac:dyDescent="0.3">
      <c r="A148" s="185"/>
      <c r="B148" s="186"/>
      <c r="C148" s="186"/>
      <c r="D148" s="186"/>
      <c r="E148" s="173"/>
      <c r="F148" s="173"/>
      <c r="G148" s="173"/>
      <c r="H148" s="174"/>
      <c r="I148" s="174"/>
      <c r="J148" s="174"/>
      <c r="K148" s="174"/>
      <c r="L148" s="387"/>
      <c r="M148" s="387"/>
      <c r="N148" s="387"/>
      <c r="O148" s="387"/>
      <c r="P148" s="388"/>
      <c r="Q148" s="388"/>
      <c r="R148" s="388"/>
      <c r="S148" s="388"/>
      <c r="T148" s="388"/>
      <c r="U148" s="388"/>
      <c r="V148" s="388"/>
      <c r="W148" s="388"/>
      <c r="X148" s="388"/>
    </row>
    <row r="149" spans="1:24" s="188" customFormat="1" x14ac:dyDescent="0.3">
      <c r="A149" s="185"/>
      <c r="B149" s="186"/>
      <c r="C149" s="186"/>
      <c r="D149" s="186"/>
      <c r="E149" s="173"/>
      <c r="F149" s="173"/>
      <c r="G149" s="173"/>
      <c r="H149" s="174"/>
      <c r="I149" s="174"/>
      <c r="J149" s="174"/>
      <c r="K149" s="174"/>
      <c r="L149" s="387"/>
      <c r="M149" s="387"/>
      <c r="N149" s="387"/>
      <c r="O149" s="387"/>
      <c r="P149" s="388"/>
      <c r="Q149" s="388"/>
      <c r="R149" s="388"/>
      <c r="S149" s="388"/>
      <c r="T149" s="388"/>
      <c r="U149" s="388"/>
      <c r="V149" s="388"/>
      <c r="W149" s="388"/>
      <c r="X149" s="388"/>
    </row>
    <row r="150" spans="1:24" s="188" customFormat="1" x14ac:dyDescent="0.3">
      <c r="A150" s="185"/>
      <c r="B150" s="186"/>
      <c r="C150" s="186"/>
      <c r="D150" s="186"/>
      <c r="E150" s="173"/>
      <c r="F150" s="173"/>
      <c r="G150" s="173"/>
      <c r="H150" s="174"/>
      <c r="I150" s="174"/>
      <c r="J150" s="174"/>
      <c r="K150" s="174"/>
      <c r="L150" s="387"/>
      <c r="M150" s="387"/>
      <c r="N150" s="387"/>
      <c r="O150" s="387"/>
      <c r="P150" s="388"/>
      <c r="Q150" s="388"/>
      <c r="R150" s="388"/>
      <c r="S150" s="388"/>
      <c r="T150" s="388"/>
      <c r="U150" s="388"/>
      <c r="V150" s="388"/>
      <c r="W150" s="388"/>
      <c r="X150" s="388"/>
    </row>
    <row r="151" spans="1:24" s="188" customFormat="1" x14ac:dyDescent="0.3">
      <c r="A151" s="185"/>
      <c r="B151" s="186"/>
      <c r="C151" s="186"/>
      <c r="D151" s="186"/>
      <c r="E151" s="173"/>
      <c r="F151" s="173"/>
      <c r="G151" s="173"/>
      <c r="H151" s="174"/>
      <c r="I151" s="174"/>
      <c r="J151" s="174"/>
      <c r="K151" s="174"/>
      <c r="L151" s="387"/>
      <c r="M151" s="387"/>
      <c r="N151" s="387"/>
      <c r="O151" s="387"/>
      <c r="P151" s="388"/>
      <c r="Q151" s="388"/>
      <c r="R151" s="388"/>
      <c r="S151" s="388"/>
      <c r="T151" s="388"/>
      <c r="U151" s="388"/>
      <c r="V151" s="388"/>
      <c r="W151" s="388"/>
      <c r="X151" s="388"/>
    </row>
    <row r="152" spans="1:24" s="188" customFormat="1" x14ac:dyDescent="0.3">
      <c r="A152" s="185"/>
      <c r="B152" s="186"/>
      <c r="C152" s="186"/>
      <c r="D152" s="186"/>
      <c r="E152" s="173"/>
      <c r="F152" s="173"/>
      <c r="G152" s="173"/>
      <c r="H152" s="174"/>
      <c r="I152" s="174"/>
      <c r="J152" s="174"/>
      <c r="K152" s="174"/>
      <c r="L152" s="387"/>
      <c r="M152" s="387"/>
      <c r="N152" s="387"/>
      <c r="O152" s="387"/>
      <c r="P152" s="388"/>
      <c r="Q152" s="388"/>
      <c r="R152" s="388"/>
      <c r="S152" s="388"/>
      <c r="T152" s="388"/>
      <c r="U152" s="388"/>
      <c r="V152" s="388"/>
      <c r="W152" s="388"/>
      <c r="X152" s="388"/>
    </row>
    <row r="153" spans="1:24" s="188" customFormat="1" x14ac:dyDescent="0.3">
      <c r="A153" s="185"/>
      <c r="B153" s="186"/>
      <c r="C153" s="186"/>
      <c r="D153" s="186"/>
      <c r="E153" s="173"/>
      <c r="F153" s="173"/>
      <c r="G153" s="173"/>
      <c r="H153" s="174"/>
      <c r="I153" s="174"/>
      <c r="J153" s="174"/>
      <c r="K153" s="174"/>
      <c r="L153" s="387"/>
      <c r="M153" s="387"/>
      <c r="N153" s="387"/>
      <c r="O153" s="387"/>
      <c r="P153" s="388"/>
      <c r="Q153" s="388"/>
      <c r="R153" s="388"/>
      <c r="S153" s="388"/>
      <c r="T153" s="388"/>
      <c r="U153" s="388"/>
      <c r="V153" s="388"/>
      <c r="W153" s="388"/>
      <c r="X153" s="388"/>
    </row>
    <row r="154" spans="1:24" s="188" customFormat="1" x14ac:dyDescent="0.3">
      <c r="A154" s="185"/>
      <c r="B154" s="186"/>
      <c r="C154" s="186"/>
      <c r="D154" s="186"/>
      <c r="E154" s="173"/>
      <c r="F154" s="173"/>
      <c r="G154" s="173"/>
      <c r="H154" s="174"/>
      <c r="I154" s="174"/>
      <c r="J154" s="174"/>
      <c r="K154" s="174"/>
      <c r="L154" s="387"/>
      <c r="M154" s="387"/>
      <c r="N154" s="387"/>
      <c r="O154" s="387"/>
      <c r="P154" s="388"/>
      <c r="Q154" s="388"/>
      <c r="R154" s="388"/>
      <c r="S154" s="388"/>
      <c r="T154" s="388"/>
      <c r="U154" s="388"/>
      <c r="V154" s="388"/>
      <c r="W154" s="388"/>
      <c r="X154" s="388"/>
    </row>
    <row r="155" spans="1:24" s="188" customFormat="1" x14ac:dyDescent="0.3">
      <c r="A155" s="185"/>
      <c r="B155" s="186"/>
      <c r="C155" s="186"/>
      <c r="D155" s="186"/>
      <c r="E155" s="173"/>
      <c r="F155" s="173"/>
      <c r="G155" s="173"/>
      <c r="H155" s="174"/>
      <c r="I155" s="174"/>
      <c r="J155" s="174"/>
      <c r="K155" s="174"/>
      <c r="L155" s="387"/>
      <c r="M155" s="387"/>
      <c r="N155" s="387"/>
      <c r="O155" s="387"/>
      <c r="P155" s="388"/>
      <c r="Q155" s="388"/>
      <c r="R155" s="388"/>
      <c r="S155" s="388"/>
      <c r="T155" s="388"/>
      <c r="U155" s="388"/>
      <c r="V155" s="388"/>
      <c r="W155" s="388"/>
      <c r="X155" s="388"/>
    </row>
    <row r="156" spans="1:24" s="188" customFormat="1" x14ac:dyDescent="0.3">
      <c r="A156" s="185"/>
      <c r="B156" s="186"/>
      <c r="C156" s="186"/>
      <c r="D156" s="186"/>
      <c r="E156" s="173"/>
      <c r="F156" s="173"/>
      <c r="G156" s="173"/>
      <c r="H156" s="174"/>
      <c r="I156" s="174"/>
      <c r="J156" s="174"/>
      <c r="K156" s="174"/>
      <c r="L156" s="387"/>
      <c r="M156" s="387"/>
      <c r="N156" s="387"/>
      <c r="O156" s="387"/>
      <c r="P156" s="388"/>
      <c r="Q156" s="388"/>
      <c r="R156" s="388"/>
      <c r="S156" s="388"/>
      <c r="T156" s="388"/>
      <c r="U156" s="388"/>
      <c r="V156" s="388"/>
      <c r="W156" s="388"/>
      <c r="X156" s="388"/>
    </row>
    <row r="157" spans="1:24" s="188" customFormat="1" x14ac:dyDescent="0.3">
      <c r="A157" s="185"/>
      <c r="B157" s="186"/>
      <c r="C157" s="186"/>
      <c r="D157" s="186"/>
      <c r="E157" s="173"/>
      <c r="F157" s="173"/>
      <c r="G157" s="173"/>
      <c r="H157" s="174"/>
      <c r="I157" s="174"/>
      <c r="J157" s="174"/>
      <c r="K157" s="174"/>
      <c r="L157" s="387"/>
      <c r="M157" s="387"/>
      <c r="N157" s="387"/>
      <c r="O157" s="387"/>
      <c r="P157" s="388"/>
      <c r="Q157" s="388"/>
      <c r="R157" s="388"/>
      <c r="S157" s="388"/>
      <c r="T157" s="388"/>
      <c r="U157" s="388"/>
      <c r="V157" s="388"/>
      <c r="W157" s="388"/>
      <c r="X157" s="388"/>
    </row>
    <row r="158" spans="1:24" s="188" customFormat="1" x14ac:dyDescent="0.3">
      <c r="A158" s="185"/>
      <c r="B158" s="186"/>
      <c r="C158" s="186"/>
      <c r="D158" s="186"/>
      <c r="E158" s="173"/>
      <c r="F158" s="173"/>
      <c r="G158" s="173"/>
      <c r="H158" s="174"/>
      <c r="I158" s="174"/>
      <c r="J158" s="174"/>
      <c r="K158" s="174"/>
      <c r="L158" s="387"/>
      <c r="M158" s="387"/>
      <c r="N158" s="387"/>
      <c r="O158" s="387"/>
      <c r="P158" s="388"/>
      <c r="Q158" s="388"/>
      <c r="R158" s="388"/>
      <c r="S158" s="388"/>
      <c r="T158" s="388"/>
      <c r="U158" s="388"/>
      <c r="V158" s="388"/>
      <c r="W158" s="388"/>
      <c r="X158" s="388"/>
    </row>
    <row r="159" spans="1:24" s="188" customFormat="1" x14ac:dyDescent="0.3">
      <c r="A159" s="185"/>
      <c r="B159" s="186"/>
      <c r="C159" s="186"/>
      <c r="D159" s="186"/>
      <c r="E159" s="173"/>
      <c r="F159" s="173"/>
      <c r="G159" s="173"/>
      <c r="H159" s="174"/>
      <c r="I159" s="174"/>
      <c r="J159" s="174"/>
      <c r="K159" s="174"/>
      <c r="L159" s="387"/>
      <c r="M159" s="387"/>
      <c r="N159" s="387"/>
      <c r="O159" s="387"/>
      <c r="P159" s="388"/>
      <c r="Q159" s="388"/>
      <c r="R159" s="388"/>
      <c r="S159" s="388"/>
      <c r="T159" s="388"/>
      <c r="U159" s="388"/>
      <c r="V159" s="388"/>
      <c r="W159" s="388"/>
      <c r="X159" s="388"/>
    </row>
    <row r="160" spans="1:24" s="188" customFormat="1" x14ac:dyDescent="0.3">
      <c r="A160" s="185"/>
      <c r="B160" s="186"/>
      <c r="C160" s="186"/>
      <c r="D160" s="186"/>
      <c r="E160" s="173"/>
      <c r="F160" s="173"/>
      <c r="G160" s="173"/>
      <c r="H160" s="174"/>
      <c r="I160" s="174"/>
      <c r="J160" s="174"/>
      <c r="K160" s="174"/>
      <c r="L160" s="387"/>
      <c r="M160" s="387"/>
      <c r="N160" s="387"/>
      <c r="O160" s="387"/>
      <c r="P160" s="388"/>
      <c r="Q160" s="388"/>
      <c r="R160" s="388"/>
      <c r="S160" s="388"/>
      <c r="T160" s="388"/>
      <c r="U160" s="388"/>
      <c r="V160" s="388"/>
      <c r="W160" s="388"/>
      <c r="X160" s="388"/>
    </row>
    <row r="161" spans="1:24" s="188" customFormat="1" x14ac:dyDescent="0.3">
      <c r="A161" s="185"/>
      <c r="B161" s="186"/>
      <c r="C161" s="186"/>
      <c r="D161" s="186"/>
      <c r="E161" s="173"/>
      <c r="F161" s="173"/>
      <c r="G161" s="173"/>
      <c r="H161" s="174"/>
      <c r="I161" s="174"/>
      <c r="J161" s="174"/>
      <c r="K161" s="174"/>
      <c r="L161" s="387"/>
      <c r="M161" s="387"/>
      <c r="N161" s="387"/>
      <c r="O161" s="387"/>
      <c r="P161" s="388"/>
      <c r="Q161" s="388"/>
      <c r="R161" s="388"/>
      <c r="S161" s="388"/>
      <c r="T161" s="388"/>
      <c r="U161" s="388"/>
      <c r="V161" s="388"/>
      <c r="W161" s="388"/>
      <c r="X161" s="388"/>
    </row>
    <row r="162" spans="1:24" s="188" customFormat="1" x14ac:dyDescent="0.3">
      <c r="A162" s="185"/>
      <c r="B162" s="186"/>
      <c r="C162" s="186"/>
      <c r="D162" s="186"/>
      <c r="E162" s="173"/>
      <c r="F162" s="173"/>
      <c r="G162" s="173"/>
      <c r="H162" s="174"/>
      <c r="I162" s="174"/>
      <c r="J162" s="174"/>
      <c r="K162" s="174"/>
      <c r="L162" s="387"/>
      <c r="M162" s="387"/>
      <c r="N162" s="387"/>
      <c r="O162" s="387"/>
      <c r="P162" s="388"/>
      <c r="Q162" s="388"/>
      <c r="R162" s="388"/>
      <c r="S162" s="388"/>
      <c r="T162" s="388"/>
      <c r="U162" s="388"/>
      <c r="V162" s="388"/>
      <c r="W162" s="388"/>
      <c r="X162" s="388"/>
    </row>
    <row r="163" spans="1:24" s="188" customFormat="1" x14ac:dyDescent="0.3">
      <c r="A163" s="185"/>
      <c r="B163" s="186"/>
      <c r="C163" s="186"/>
      <c r="D163" s="186"/>
      <c r="E163" s="173"/>
      <c r="F163" s="173"/>
      <c r="G163" s="173"/>
      <c r="H163" s="174"/>
      <c r="I163" s="174"/>
      <c r="J163" s="174"/>
      <c r="K163" s="174"/>
      <c r="L163" s="387"/>
      <c r="M163" s="387"/>
      <c r="N163" s="387"/>
      <c r="O163" s="387"/>
      <c r="P163" s="388"/>
      <c r="Q163" s="388"/>
      <c r="R163" s="388"/>
      <c r="S163" s="388"/>
      <c r="T163" s="388"/>
      <c r="U163" s="388"/>
      <c r="V163" s="388"/>
      <c r="W163" s="388"/>
      <c r="X163" s="388"/>
    </row>
    <row r="164" spans="1:24" s="188" customFormat="1" x14ac:dyDescent="0.3">
      <c r="A164" s="185"/>
      <c r="B164" s="186"/>
      <c r="C164" s="186"/>
      <c r="D164" s="186"/>
      <c r="E164" s="173"/>
      <c r="F164" s="173"/>
      <c r="G164" s="173"/>
      <c r="H164" s="174"/>
      <c r="I164" s="174"/>
      <c r="J164" s="174"/>
      <c r="K164" s="174"/>
      <c r="L164" s="387"/>
      <c r="M164" s="387"/>
      <c r="N164" s="387"/>
      <c r="O164" s="387"/>
      <c r="P164" s="388"/>
      <c r="Q164" s="388"/>
      <c r="R164" s="388"/>
      <c r="S164" s="388"/>
      <c r="T164" s="388"/>
      <c r="U164" s="388"/>
      <c r="V164" s="388"/>
      <c r="W164" s="388"/>
      <c r="X164" s="388"/>
    </row>
    <row r="165" spans="1:24" s="188" customFormat="1" x14ac:dyDescent="0.3">
      <c r="A165" s="185"/>
      <c r="B165" s="186"/>
      <c r="C165" s="186"/>
      <c r="D165" s="186"/>
      <c r="E165" s="173"/>
      <c r="F165" s="173"/>
      <c r="G165" s="173"/>
      <c r="H165" s="174"/>
      <c r="I165" s="174"/>
      <c r="J165" s="174"/>
      <c r="K165" s="174"/>
      <c r="L165" s="387"/>
      <c r="M165" s="387"/>
      <c r="N165" s="387"/>
      <c r="O165" s="387"/>
      <c r="P165" s="388"/>
      <c r="Q165" s="388"/>
      <c r="R165" s="388"/>
      <c r="S165" s="388"/>
      <c r="T165" s="388"/>
      <c r="U165" s="388"/>
      <c r="V165" s="388"/>
      <c r="W165" s="388"/>
      <c r="X165" s="388"/>
    </row>
    <row r="166" spans="1:24" s="188" customFormat="1" x14ac:dyDescent="0.3">
      <c r="A166" s="185"/>
      <c r="B166" s="186"/>
      <c r="C166" s="186"/>
      <c r="D166" s="186"/>
      <c r="E166" s="173"/>
      <c r="F166" s="173"/>
      <c r="G166" s="173"/>
      <c r="H166" s="174"/>
      <c r="I166" s="174"/>
      <c r="J166" s="174"/>
      <c r="K166" s="174"/>
      <c r="L166" s="387"/>
      <c r="M166" s="387"/>
      <c r="N166" s="387"/>
      <c r="O166" s="387"/>
      <c r="P166" s="388"/>
      <c r="Q166" s="388"/>
      <c r="R166" s="388"/>
      <c r="S166" s="388"/>
      <c r="T166" s="388"/>
      <c r="U166" s="388"/>
      <c r="V166" s="388"/>
      <c r="W166" s="388"/>
      <c r="X166" s="388"/>
    </row>
    <row r="167" spans="1:24" s="188" customFormat="1" x14ac:dyDescent="0.3">
      <c r="A167" s="185"/>
      <c r="B167" s="186"/>
      <c r="C167" s="186"/>
      <c r="D167" s="186"/>
      <c r="E167" s="173"/>
      <c r="F167" s="173"/>
      <c r="G167" s="173"/>
      <c r="H167" s="174"/>
      <c r="I167" s="174"/>
      <c r="J167" s="174"/>
      <c r="K167" s="174"/>
      <c r="L167" s="387"/>
      <c r="M167" s="387"/>
      <c r="N167" s="387"/>
      <c r="O167" s="387"/>
      <c r="P167" s="388"/>
      <c r="Q167" s="388"/>
      <c r="R167" s="388"/>
      <c r="S167" s="388"/>
      <c r="T167" s="388"/>
      <c r="U167" s="388"/>
      <c r="V167" s="388"/>
      <c r="W167" s="388"/>
      <c r="X167" s="388"/>
    </row>
    <row r="168" spans="1:24" s="188" customFormat="1" x14ac:dyDescent="0.3">
      <c r="A168" s="185"/>
      <c r="B168" s="186"/>
      <c r="C168" s="186"/>
      <c r="D168" s="186"/>
      <c r="E168" s="173"/>
      <c r="F168" s="173"/>
      <c r="G168" s="173"/>
      <c r="H168" s="174"/>
      <c r="I168" s="174"/>
      <c r="J168" s="174"/>
      <c r="K168" s="174"/>
      <c r="L168" s="387"/>
      <c r="M168" s="387"/>
      <c r="N168" s="387"/>
      <c r="O168" s="387"/>
      <c r="P168" s="388"/>
      <c r="Q168" s="388"/>
      <c r="R168" s="388"/>
      <c r="S168" s="388"/>
      <c r="T168" s="388"/>
      <c r="U168" s="388"/>
      <c r="V168" s="388"/>
      <c r="W168" s="388"/>
      <c r="X168" s="388"/>
    </row>
    <row r="169" spans="1:24" s="188" customFormat="1" x14ac:dyDescent="0.3">
      <c r="A169" s="185"/>
      <c r="B169" s="186"/>
      <c r="C169" s="186"/>
      <c r="D169" s="186"/>
      <c r="E169" s="173"/>
      <c r="F169" s="173"/>
      <c r="G169" s="173"/>
      <c r="H169" s="174"/>
      <c r="I169" s="174"/>
      <c r="J169" s="174"/>
      <c r="K169" s="174"/>
      <c r="L169" s="387"/>
      <c r="M169" s="387"/>
      <c r="N169" s="387"/>
      <c r="O169" s="387"/>
      <c r="P169" s="388"/>
      <c r="Q169" s="388"/>
      <c r="R169" s="388"/>
      <c r="S169" s="388"/>
      <c r="T169" s="388"/>
      <c r="U169" s="388"/>
      <c r="V169" s="388"/>
      <c r="W169" s="388"/>
      <c r="X169" s="388"/>
    </row>
    <row r="170" spans="1:24" s="188" customFormat="1" x14ac:dyDescent="0.3">
      <c r="A170" s="185"/>
      <c r="B170" s="186"/>
      <c r="C170" s="186"/>
      <c r="D170" s="186"/>
      <c r="E170" s="173"/>
      <c r="F170" s="173"/>
      <c r="G170" s="173"/>
      <c r="H170" s="174"/>
      <c r="I170" s="174"/>
      <c r="J170" s="174"/>
      <c r="K170" s="174"/>
      <c r="L170" s="387"/>
      <c r="M170" s="387"/>
      <c r="N170" s="387"/>
      <c r="O170" s="387"/>
      <c r="P170" s="388"/>
      <c r="Q170" s="388"/>
      <c r="R170" s="388"/>
      <c r="S170" s="388"/>
      <c r="T170" s="388"/>
      <c r="U170" s="388"/>
      <c r="V170" s="388"/>
      <c r="W170" s="388"/>
      <c r="X170" s="388"/>
    </row>
    <row r="171" spans="1:24" s="188" customFormat="1" x14ac:dyDescent="0.3">
      <c r="A171" s="185"/>
      <c r="B171" s="186"/>
      <c r="C171" s="186"/>
      <c r="D171" s="186"/>
      <c r="E171" s="173"/>
      <c r="F171" s="173"/>
      <c r="G171" s="173"/>
      <c r="H171" s="174"/>
      <c r="I171" s="174"/>
      <c r="J171" s="174"/>
      <c r="K171" s="174"/>
      <c r="L171" s="387"/>
      <c r="M171" s="387"/>
      <c r="N171" s="387"/>
      <c r="O171" s="387"/>
      <c r="P171" s="388"/>
      <c r="Q171" s="388"/>
      <c r="R171" s="388"/>
      <c r="S171" s="388"/>
      <c r="T171" s="388"/>
      <c r="U171" s="388"/>
      <c r="V171" s="388"/>
      <c r="W171" s="388"/>
      <c r="X171" s="388"/>
    </row>
    <row r="172" spans="1:24" s="188" customFormat="1" x14ac:dyDescent="0.3">
      <c r="A172" s="185"/>
      <c r="B172" s="186"/>
      <c r="C172" s="186"/>
      <c r="D172" s="186"/>
      <c r="E172" s="173"/>
      <c r="F172" s="173"/>
      <c r="G172" s="173"/>
      <c r="H172" s="174"/>
      <c r="I172" s="174"/>
      <c r="J172" s="174"/>
      <c r="K172" s="174"/>
      <c r="L172" s="387"/>
      <c r="M172" s="387"/>
      <c r="N172" s="387"/>
      <c r="O172" s="387"/>
      <c r="P172" s="388"/>
      <c r="Q172" s="388"/>
      <c r="R172" s="388"/>
      <c r="S172" s="388"/>
      <c r="T172" s="388"/>
      <c r="U172" s="388"/>
      <c r="V172" s="388"/>
      <c r="W172" s="388"/>
      <c r="X172" s="388"/>
    </row>
    <row r="173" spans="1:24" s="188" customFormat="1" x14ac:dyDescent="0.3">
      <c r="A173" s="185"/>
      <c r="B173" s="186"/>
      <c r="C173" s="186"/>
      <c r="D173" s="186"/>
      <c r="E173" s="173"/>
      <c r="F173" s="173"/>
      <c r="G173" s="173"/>
      <c r="H173" s="174"/>
      <c r="I173" s="174"/>
      <c r="J173" s="174"/>
      <c r="K173" s="174"/>
      <c r="L173" s="387"/>
      <c r="M173" s="387"/>
      <c r="N173" s="387"/>
      <c r="O173" s="387"/>
      <c r="P173" s="388"/>
      <c r="Q173" s="388"/>
      <c r="R173" s="388"/>
      <c r="S173" s="388"/>
      <c r="T173" s="388"/>
      <c r="U173" s="388"/>
      <c r="V173" s="388"/>
      <c r="W173" s="388"/>
      <c r="X173" s="388"/>
    </row>
    <row r="174" spans="1:24" s="188" customFormat="1" x14ac:dyDescent="0.3">
      <c r="A174" s="185"/>
      <c r="B174" s="186"/>
      <c r="C174" s="186"/>
      <c r="D174" s="186"/>
      <c r="E174" s="173"/>
      <c r="F174" s="173"/>
      <c r="G174" s="173"/>
      <c r="H174" s="174"/>
      <c r="I174" s="174"/>
      <c r="J174" s="174"/>
      <c r="K174" s="174"/>
      <c r="L174" s="387"/>
      <c r="M174" s="387"/>
      <c r="N174" s="387"/>
      <c r="O174" s="387"/>
      <c r="P174" s="388"/>
      <c r="Q174" s="388"/>
      <c r="R174" s="388"/>
      <c r="S174" s="388"/>
      <c r="T174" s="388"/>
      <c r="U174" s="388"/>
      <c r="V174" s="388"/>
      <c r="W174" s="388"/>
      <c r="X174" s="388"/>
    </row>
    <row r="175" spans="1:24" s="188" customFormat="1" x14ac:dyDescent="0.3">
      <c r="A175" s="185"/>
      <c r="B175" s="186"/>
      <c r="C175" s="186"/>
      <c r="D175" s="186"/>
      <c r="E175" s="173"/>
      <c r="F175" s="173"/>
      <c r="G175" s="173"/>
      <c r="H175" s="174"/>
      <c r="I175" s="174"/>
      <c r="J175" s="174"/>
      <c r="K175" s="174"/>
      <c r="L175" s="387"/>
      <c r="M175" s="387"/>
      <c r="N175" s="387"/>
      <c r="O175" s="387"/>
      <c r="P175" s="388"/>
      <c r="Q175" s="388"/>
      <c r="R175" s="388"/>
      <c r="S175" s="388"/>
      <c r="T175" s="388"/>
      <c r="U175" s="388"/>
      <c r="V175" s="388"/>
      <c r="W175" s="388"/>
      <c r="X175" s="388"/>
    </row>
    <row r="176" spans="1:24" s="188" customFormat="1" x14ac:dyDescent="0.3">
      <c r="A176" s="185"/>
      <c r="B176" s="186"/>
      <c r="C176" s="186"/>
      <c r="D176" s="186"/>
      <c r="E176" s="173"/>
      <c r="F176" s="173"/>
      <c r="G176" s="173"/>
      <c r="H176" s="174"/>
      <c r="I176" s="174"/>
      <c r="J176" s="174"/>
      <c r="K176" s="174"/>
      <c r="L176" s="387"/>
      <c r="M176" s="387"/>
      <c r="N176" s="387"/>
      <c r="O176" s="387"/>
      <c r="P176" s="388"/>
      <c r="Q176" s="388"/>
      <c r="R176" s="388"/>
      <c r="S176" s="388"/>
      <c r="T176" s="388"/>
      <c r="U176" s="388"/>
      <c r="V176" s="388"/>
      <c r="W176" s="388"/>
      <c r="X176" s="388"/>
    </row>
    <row r="177" spans="1:24" s="188" customFormat="1" x14ac:dyDescent="0.3">
      <c r="A177" s="185"/>
      <c r="B177" s="186"/>
      <c r="C177" s="186"/>
      <c r="D177" s="186"/>
      <c r="E177" s="173"/>
      <c r="F177" s="173"/>
      <c r="G177" s="173"/>
      <c r="H177" s="174"/>
      <c r="I177" s="174"/>
      <c r="J177" s="174"/>
      <c r="K177" s="174"/>
      <c r="L177" s="387"/>
      <c r="M177" s="387"/>
      <c r="N177" s="387"/>
      <c r="O177" s="387"/>
      <c r="P177" s="388"/>
      <c r="Q177" s="388"/>
      <c r="R177" s="388"/>
      <c r="S177" s="388"/>
      <c r="T177" s="388"/>
      <c r="U177" s="388"/>
      <c r="V177" s="388"/>
      <c r="W177" s="388"/>
      <c r="X177" s="388"/>
    </row>
    <row r="178" spans="1:24" s="188" customFormat="1" x14ac:dyDescent="0.3">
      <c r="A178" s="185"/>
      <c r="B178" s="186"/>
      <c r="C178" s="186"/>
      <c r="D178" s="186"/>
      <c r="E178" s="173"/>
      <c r="F178" s="173"/>
      <c r="G178" s="173"/>
      <c r="H178" s="174"/>
      <c r="I178" s="174"/>
      <c r="J178" s="174"/>
      <c r="K178" s="174"/>
      <c r="L178" s="387"/>
      <c r="M178" s="387"/>
      <c r="N178" s="387"/>
      <c r="O178" s="387"/>
      <c r="P178" s="388"/>
      <c r="Q178" s="388"/>
      <c r="R178" s="388"/>
      <c r="S178" s="388"/>
      <c r="T178" s="388"/>
      <c r="U178" s="388"/>
      <c r="V178" s="388"/>
      <c r="W178" s="388"/>
      <c r="X178" s="388"/>
    </row>
    <row r="179" spans="1:24" s="188" customFormat="1" x14ac:dyDescent="0.3">
      <c r="A179" s="185"/>
      <c r="B179" s="186"/>
      <c r="C179" s="186"/>
      <c r="D179" s="186"/>
      <c r="E179" s="173"/>
      <c r="F179" s="173"/>
      <c r="G179" s="173"/>
      <c r="H179" s="174"/>
      <c r="I179" s="174"/>
      <c r="J179" s="174"/>
      <c r="K179" s="174"/>
      <c r="L179" s="387"/>
      <c r="M179" s="387"/>
      <c r="N179" s="387"/>
      <c r="O179" s="387"/>
      <c r="P179" s="388"/>
      <c r="Q179" s="388"/>
      <c r="R179" s="388"/>
      <c r="S179" s="388"/>
      <c r="T179" s="388"/>
      <c r="U179" s="388"/>
      <c r="V179" s="388"/>
      <c r="W179" s="388"/>
      <c r="X179" s="388"/>
    </row>
    <row r="180" spans="1:24" s="188" customFormat="1" x14ac:dyDescent="0.3">
      <c r="A180" s="185"/>
      <c r="B180" s="186"/>
      <c r="C180" s="186"/>
      <c r="D180" s="186"/>
      <c r="E180" s="173"/>
      <c r="F180" s="173"/>
      <c r="G180" s="173"/>
      <c r="H180" s="174"/>
      <c r="I180" s="174"/>
      <c r="J180" s="174"/>
      <c r="K180" s="174"/>
      <c r="L180" s="387"/>
      <c r="M180" s="387"/>
      <c r="N180" s="387"/>
      <c r="O180" s="387"/>
      <c r="P180" s="388"/>
      <c r="Q180" s="388"/>
      <c r="R180" s="388"/>
      <c r="S180" s="388"/>
      <c r="T180" s="388"/>
      <c r="U180" s="388"/>
      <c r="V180" s="388"/>
      <c r="W180" s="388"/>
      <c r="X180" s="388"/>
    </row>
    <row r="181" spans="1:24" s="188" customFormat="1" x14ac:dyDescent="0.3">
      <c r="A181" s="185"/>
      <c r="B181" s="186"/>
      <c r="C181" s="186"/>
      <c r="D181" s="186"/>
      <c r="E181" s="173"/>
      <c r="F181" s="173"/>
      <c r="G181" s="173"/>
      <c r="H181" s="174"/>
      <c r="I181" s="174"/>
      <c r="J181" s="174"/>
      <c r="K181" s="174"/>
      <c r="L181" s="387"/>
      <c r="M181" s="387"/>
      <c r="N181" s="387"/>
      <c r="O181" s="387"/>
      <c r="P181" s="388"/>
      <c r="Q181" s="388"/>
      <c r="R181" s="388"/>
      <c r="S181" s="388"/>
      <c r="T181" s="388"/>
      <c r="U181" s="388"/>
      <c r="V181" s="388"/>
      <c r="W181" s="388"/>
      <c r="X181" s="388"/>
    </row>
    <row r="182" spans="1:24" s="188" customFormat="1" x14ac:dyDescent="0.3">
      <c r="A182" s="185"/>
      <c r="B182" s="186"/>
      <c r="C182" s="186"/>
      <c r="D182" s="186"/>
      <c r="E182" s="173"/>
      <c r="F182" s="173"/>
      <c r="G182" s="173"/>
      <c r="H182" s="174"/>
      <c r="I182" s="174"/>
      <c r="J182" s="174"/>
      <c r="K182" s="174"/>
      <c r="L182" s="387"/>
      <c r="M182" s="387"/>
      <c r="N182" s="387"/>
      <c r="O182" s="387"/>
      <c r="P182" s="388"/>
      <c r="Q182" s="388"/>
      <c r="R182" s="388"/>
      <c r="S182" s="388"/>
      <c r="T182" s="388"/>
      <c r="U182" s="388"/>
      <c r="V182" s="388"/>
      <c r="W182" s="388"/>
      <c r="X182" s="388"/>
    </row>
    <row r="183" spans="1:24" s="188" customFormat="1" x14ac:dyDescent="0.3">
      <c r="A183" s="185"/>
      <c r="B183" s="186"/>
      <c r="C183" s="186"/>
      <c r="D183" s="186"/>
      <c r="E183" s="173"/>
      <c r="F183" s="173"/>
      <c r="G183" s="173"/>
      <c r="H183" s="174"/>
      <c r="I183" s="174"/>
      <c r="J183" s="174"/>
      <c r="K183" s="174"/>
      <c r="L183" s="387"/>
      <c r="M183" s="387"/>
      <c r="N183" s="387"/>
      <c r="O183" s="387"/>
      <c r="P183" s="388"/>
      <c r="Q183" s="388"/>
      <c r="R183" s="388"/>
      <c r="S183" s="388"/>
      <c r="T183" s="388"/>
      <c r="U183" s="388"/>
      <c r="V183" s="388"/>
      <c r="W183" s="388"/>
      <c r="X183" s="388"/>
    </row>
    <row r="184" spans="1:24" s="188" customFormat="1" x14ac:dyDescent="0.3">
      <c r="A184" s="185"/>
      <c r="B184" s="186"/>
      <c r="C184" s="186"/>
      <c r="D184" s="186"/>
      <c r="E184" s="173"/>
      <c r="F184" s="173"/>
      <c r="G184" s="173"/>
      <c r="H184" s="174"/>
      <c r="I184" s="174"/>
      <c r="J184" s="174"/>
      <c r="K184" s="174"/>
      <c r="L184" s="387"/>
      <c r="M184" s="387"/>
      <c r="N184" s="387"/>
      <c r="O184" s="387"/>
      <c r="P184" s="388"/>
      <c r="Q184" s="388"/>
      <c r="R184" s="388"/>
      <c r="S184" s="388"/>
      <c r="T184" s="388"/>
      <c r="U184" s="388"/>
      <c r="V184" s="388"/>
      <c r="W184" s="388"/>
      <c r="X184" s="388"/>
    </row>
    <row r="185" spans="1:24" s="188" customFormat="1" x14ac:dyDescent="0.3">
      <c r="A185" s="185"/>
      <c r="B185" s="186"/>
      <c r="C185" s="186"/>
      <c r="D185" s="186"/>
      <c r="E185" s="173"/>
      <c r="F185" s="173"/>
      <c r="G185" s="173"/>
      <c r="H185" s="174"/>
      <c r="I185" s="174"/>
      <c r="J185" s="174"/>
      <c r="K185" s="174"/>
      <c r="L185" s="387"/>
      <c r="M185" s="387"/>
      <c r="N185" s="387"/>
      <c r="O185" s="387"/>
      <c r="P185" s="388"/>
      <c r="Q185" s="388"/>
      <c r="R185" s="388"/>
      <c r="S185" s="388"/>
      <c r="T185" s="388"/>
      <c r="U185" s="388"/>
      <c r="V185" s="388"/>
      <c r="W185" s="388"/>
      <c r="X185" s="388"/>
    </row>
    <row r="186" spans="1:24" s="188" customFormat="1" x14ac:dyDescent="0.3">
      <c r="A186" s="185"/>
      <c r="B186" s="186"/>
      <c r="C186" s="186"/>
      <c r="D186" s="186"/>
      <c r="E186" s="173"/>
      <c r="F186" s="173"/>
      <c r="G186" s="173"/>
      <c r="H186" s="174"/>
      <c r="I186" s="174"/>
      <c r="J186" s="174"/>
      <c r="K186" s="174"/>
      <c r="L186" s="387"/>
      <c r="M186" s="387"/>
      <c r="N186" s="387"/>
      <c r="O186" s="387"/>
      <c r="P186" s="388"/>
      <c r="Q186" s="388"/>
      <c r="R186" s="388"/>
      <c r="S186" s="388"/>
      <c r="T186" s="388"/>
      <c r="U186" s="388"/>
      <c r="V186" s="388"/>
      <c r="W186" s="388"/>
      <c r="X186" s="388"/>
    </row>
    <row r="187" spans="1:24" s="188" customFormat="1" x14ac:dyDescent="0.3">
      <c r="A187" s="185"/>
      <c r="B187" s="186"/>
      <c r="C187" s="186"/>
      <c r="D187" s="186"/>
      <c r="E187" s="173"/>
      <c r="F187" s="173"/>
      <c r="G187" s="173"/>
      <c r="H187" s="174"/>
      <c r="I187" s="174"/>
      <c r="J187" s="174"/>
      <c r="K187" s="174"/>
      <c r="L187" s="387"/>
      <c r="M187" s="387"/>
      <c r="N187" s="387"/>
      <c r="O187" s="387"/>
      <c r="P187" s="388"/>
      <c r="Q187" s="388"/>
      <c r="R187" s="388"/>
      <c r="S187" s="388"/>
      <c r="T187" s="388"/>
      <c r="U187" s="388"/>
      <c r="V187" s="388"/>
      <c r="W187" s="388"/>
      <c r="X187" s="388"/>
    </row>
    <row r="188" spans="1:24" s="188" customFormat="1" x14ac:dyDescent="0.3">
      <c r="A188" s="185"/>
      <c r="B188" s="186"/>
      <c r="C188" s="186"/>
      <c r="D188" s="186"/>
      <c r="E188" s="173"/>
      <c r="F188" s="173"/>
      <c r="G188" s="173"/>
      <c r="H188" s="174"/>
      <c r="I188" s="174"/>
      <c r="J188" s="174"/>
      <c r="K188" s="174"/>
      <c r="L188" s="387"/>
      <c r="M188" s="387"/>
      <c r="N188" s="387"/>
      <c r="O188" s="387"/>
      <c r="P188" s="388"/>
      <c r="Q188" s="388"/>
      <c r="R188" s="388"/>
      <c r="S188" s="388"/>
      <c r="T188" s="388"/>
      <c r="U188" s="388"/>
      <c r="V188" s="388"/>
      <c r="W188" s="388"/>
      <c r="X188" s="388"/>
    </row>
    <row r="189" spans="1:24" s="188" customFormat="1" x14ac:dyDescent="0.3">
      <c r="A189" s="185"/>
      <c r="B189" s="186"/>
      <c r="C189" s="186"/>
      <c r="D189" s="186"/>
      <c r="E189" s="173"/>
      <c r="F189" s="173"/>
      <c r="G189" s="173"/>
      <c r="H189" s="174"/>
      <c r="I189" s="174"/>
      <c r="J189" s="174"/>
      <c r="K189" s="174"/>
      <c r="L189" s="387"/>
      <c r="M189" s="387"/>
      <c r="N189" s="387"/>
      <c r="O189" s="387"/>
      <c r="P189" s="388"/>
      <c r="Q189" s="388"/>
      <c r="R189" s="388"/>
      <c r="S189" s="388"/>
      <c r="T189" s="388"/>
      <c r="U189" s="388"/>
      <c r="V189" s="388"/>
      <c r="W189" s="388"/>
      <c r="X189" s="388"/>
    </row>
    <row r="190" spans="1:24" s="188" customFormat="1" x14ac:dyDescent="0.3">
      <c r="A190" s="185"/>
      <c r="B190" s="186"/>
      <c r="C190" s="186"/>
      <c r="D190" s="186"/>
      <c r="E190" s="173"/>
      <c r="F190" s="173"/>
      <c r="G190" s="173"/>
      <c r="H190" s="174"/>
      <c r="I190" s="174"/>
      <c r="J190" s="174"/>
      <c r="K190" s="174"/>
      <c r="L190" s="387"/>
      <c r="M190" s="387"/>
      <c r="N190" s="387"/>
      <c r="O190" s="387"/>
      <c r="P190" s="388"/>
      <c r="Q190" s="388"/>
      <c r="R190" s="388"/>
      <c r="S190" s="388"/>
      <c r="T190" s="388"/>
      <c r="U190" s="388"/>
      <c r="V190" s="388"/>
      <c r="W190" s="388"/>
      <c r="X190" s="388"/>
    </row>
    <row r="191" spans="1:24" s="188" customFormat="1" x14ac:dyDescent="0.3">
      <c r="A191" s="185"/>
      <c r="B191" s="186"/>
      <c r="C191" s="186"/>
      <c r="D191" s="186"/>
      <c r="E191" s="173"/>
      <c r="F191" s="173"/>
      <c r="G191" s="173"/>
      <c r="H191" s="174"/>
      <c r="I191" s="174"/>
      <c r="J191" s="174"/>
      <c r="K191" s="174"/>
      <c r="L191" s="387"/>
      <c r="M191" s="387"/>
      <c r="N191" s="387"/>
      <c r="O191" s="387"/>
      <c r="P191" s="388"/>
      <c r="Q191" s="388"/>
      <c r="R191" s="388"/>
      <c r="S191" s="388"/>
      <c r="T191" s="388"/>
      <c r="U191" s="388"/>
      <c r="V191" s="388"/>
      <c r="W191" s="388"/>
      <c r="X191" s="388"/>
    </row>
    <row r="192" spans="1:24" s="188" customFormat="1" x14ac:dyDescent="0.3">
      <c r="A192" s="185"/>
      <c r="B192" s="186"/>
      <c r="C192" s="186"/>
      <c r="D192" s="186"/>
      <c r="E192" s="173"/>
      <c r="F192" s="173"/>
      <c r="G192" s="173"/>
      <c r="H192" s="174"/>
      <c r="I192" s="174"/>
      <c r="J192" s="174"/>
      <c r="K192" s="174"/>
      <c r="L192" s="387"/>
      <c r="M192" s="387"/>
      <c r="N192" s="387"/>
      <c r="O192" s="387"/>
      <c r="P192" s="388"/>
      <c r="Q192" s="388"/>
      <c r="R192" s="388"/>
      <c r="S192" s="388"/>
      <c r="T192" s="388"/>
      <c r="U192" s="388"/>
      <c r="V192" s="388"/>
      <c r="W192" s="388"/>
      <c r="X192" s="388"/>
    </row>
    <row r="193" spans="1:24" s="188" customFormat="1" x14ac:dyDescent="0.3">
      <c r="A193" s="185"/>
      <c r="B193" s="186"/>
      <c r="C193" s="186"/>
      <c r="D193" s="186"/>
      <c r="E193" s="173"/>
      <c r="F193" s="173"/>
      <c r="G193" s="173"/>
      <c r="H193" s="174"/>
      <c r="I193" s="174"/>
      <c r="J193" s="174"/>
      <c r="K193" s="174"/>
      <c r="L193" s="387"/>
      <c r="M193" s="387"/>
      <c r="N193" s="387"/>
      <c r="O193" s="387"/>
      <c r="P193" s="388"/>
      <c r="Q193" s="388"/>
      <c r="R193" s="388"/>
      <c r="S193" s="388"/>
      <c r="T193" s="388"/>
      <c r="U193" s="388"/>
      <c r="V193" s="388"/>
      <c r="W193" s="388"/>
      <c r="X193" s="388"/>
    </row>
    <row r="194" spans="1:24" s="188" customFormat="1" x14ac:dyDescent="0.3">
      <c r="A194" s="185"/>
      <c r="B194" s="186"/>
      <c r="C194" s="186"/>
      <c r="D194" s="186"/>
      <c r="E194" s="173"/>
      <c r="F194" s="173"/>
      <c r="G194" s="173"/>
      <c r="H194" s="174"/>
      <c r="I194" s="174"/>
      <c r="J194" s="174"/>
      <c r="K194" s="174"/>
      <c r="L194" s="387"/>
      <c r="M194" s="387"/>
      <c r="N194" s="387"/>
      <c r="O194" s="387"/>
      <c r="P194" s="388"/>
      <c r="Q194" s="388"/>
      <c r="R194" s="388"/>
      <c r="S194" s="388"/>
      <c r="T194" s="388"/>
      <c r="U194" s="388"/>
      <c r="V194" s="388"/>
      <c r="W194" s="388"/>
      <c r="X194" s="388"/>
    </row>
    <row r="195" spans="1:24" s="188" customFormat="1" x14ac:dyDescent="0.3">
      <c r="A195" s="185"/>
      <c r="B195" s="186"/>
      <c r="C195" s="186"/>
      <c r="D195" s="186"/>
      <c r="E195" s="173"/>
      <c r="F195" s="173"/>
      <c r="G195" s="173"/>
      <c r="H195" s="174"/>
      <c r="I195" s="174"/>
      <c r="J195" s="174"/>
      <c r="K195" s="174"/>
      <c r="L195" s="387"/>
      <c r="M195" s="387"/>
      <c r="N195" s="387"/>
      <c r="O195" s="387"/>
      <c r="P195" s="388"/>
      <c r="Q195" s="388"/>
      <c r="R195" s="388"/>
      <c r="S195" s="388"/>
      <c r="T195" s="388"/>
      <c r="U195" s="388"/>
      <c r="V195" s="388"/>
      <c r="W195" s="388"/>
      <c r="X195" s="388"/>
    </row>
    <row r="196" spans="1:24" s="188" customFormat="1" x14ac:dyDescent="0.3">
      <c r="A196" s="185"/>
      <c r="B196" s="186"/>
      <c r="C196" s="186"/>
      <c r="D196" s="186"/>
      <c r="E196" s="173"/>
      <c r="F196" s="173"/>
      <c r="G196" s="173"/>
      <c r="H196" s="174"/>
      <c r="I196" s="174"/>
      <c r="J196" s="174"/>
      <c r="K196" s="174"/>
      <c r="L196" s="387"/>
      <c r="M196" s="387"/>
      <c r="N196" s="387"/>
      <c r="O196" s="387"/>
      <c r="P196" s="388"/>
      <c r="Q196" s="388"/>
      <c r="R196" s="388"/>
      <c r="S196" s="388"/>
      <c r="T196" s="388"/>
      <c r="U196" s="388"/>
      <c r="V196" s="388"/>
      <c r="W196" s="388"/>
      <c r="X196" s="388"/>
    </row>
    <row r="197" spans="1:24" s="188" customFormat="1" x14ac:dyDescent="0.3">
      <c r="A197" s="185"/>
      <c r="B197" s="186"/>
      <c r="C197" s="186"/>
      <c r="D197" s="186"/>
      <c r="E197" s="173"/>
      <c r="F197" s="173"/>
      <c r="G197" s="173"/>
      <c r="H197" s="174"/>
      <c r="I197" s="174"/>
      <c r="J197" s="174"/>
      <c r="K197" s="174"/>
      <c r="L197" s="387"/>
      <c r="M197" s="387"/>
      <c r="N197" s="387"/>
      <c r="O197" s="387"/>
      <c r="P197" s="388"/>
      <c r="Q197" s="388"/>
      <c r="R197" s="388"/>
      <c r="S197" s="388"/>
      <c r="T197" s="388"/>
      <c r="U197" s="388"/>
      <c r="V197" s="388"/>
      <c r="W197" s="388"/>
      <c r="X197" s="388"/>
    </row>
    <row r="198" spans="1:24" s="188" customFormat="1" x14ac:dyDescent="0.3">
      <c r="A198" s="185"/>
      <c r="B198" s="186"/>
      <c r="C198" s="186"/>
      <c r="D198" s="186"/>
      <c r="E198" s="173"/>
      <c r="F198" s="173"/>
      <c r="G198" s="173"/>
      <c r="H198" s="174"/>
      <c r="I198" s="174"/>
      <c r="J198" s="174"/>
      <c r="K198" s="174"/>
      <c r="L198" s="387"/>
      <c r="M198" s="387"/>
      <c r="N198" s="387"/>
      <c r="O198" s="387"/>
      <c r="P198" s="388"/>
      <c r="Q198" s="388"/>
      <c r="R198" s="388"/>
      <c r="S198" s="388"/>
      <c r="T198" s="388"/>
      <c r="U198" s="388"/>
      <c r="V198" s="388"/>
      <c r="W198" s="388"/>
      <c r="X198" s="388"/>
    </row>
    <row r="199" spans="1:24" s="188" customFormat="1" x14ac:dyDescent="0.3">
      <c r="A199" s="185"/>
      <c r="B199" s="186"/>
      <c r="C199" s="186"/>
      <c r="D199" s="186"/>
      <c r="E199" s="173"/>
      <c r="F199" s="173"/>
      <c r="G199" s="173"/>
      <c r="H199" s="174"/>
      <c r="I199" s="174"/>
      <c r="J199" s="174"/>
      <c r="K199" s="174"/>
      <c r="L199" s="387"/>
      <c r="M199" s="387"/>
      <c r="N199" s="387"/>
      <c r="O199" s="387"/>
      <c r="P199" s="388"/>
      <c r="Q199" s="388"/>
      <c r="R199" s="388"/>
      <c r="S199" s="388"/>
      <c r="T199" s="388"/>
      <c r="U199" s="388"/>
      <c r="V199" s="388"/>
      <c r="W199" s="388"/>
      <c r="X199" s="388"/>
    </row>
    <row r="200" spans="1:24" s="188" customFormat="1" x14ac:dyDescent="0.3">
      <c r="A200" s="185"/>
      <c r="B200" s="186"/>
      <c r="C200" s="186"/>
      <c r="D200" s="186"/>
      <c r="E200" s="173"/>
      <c r="F200" s="173"/>
      <c r="G200" s="173"/>
      <c r="H200" s="174"/>
      <c r="I200" s="174"/>
      <c r="J200" s="174"/>
      <c r="K200" s="174"/>
      <c r="L200" s="387"/>
      <c r="M200" s="387"/>
      <c r="N200" s="387"/>
      <c r="O200" s="387"/>
      <c r="P200" s="388"/>
      <c r="Q200" s="388"/>
      <c r="R200" s="388"/>
      <c r="S200" s="388"/>
      <c r="T200" s="388"/>
      <c r="U200" s="388"/>
      <c r="V200" s="388"/>
      <c r="W200" s="388"/>
      <c r="X200" s="388"/>
    </row>
    <row r="201" spans="1:24" s="188" customFormat="1" x14ac:dyDescent="0.3">
      <c r="A201" s="185"/>
      <c r="B201" s="186"/>
      <c r="C201" s="186"/>
      <c r="D201" s="186"/>
      <c r="E201" s="173"/>
      <c r="F201" s="173"/>
      <c r="G201" s="173"/>
      <c r="H201" s="174"/>
      <c r="I201" s="174"/>
      <c r="J201" s="174"/>
      <c r="K201" s="174"/>
      <c r="L201" s="387"/>
      <c r="M201" s="387"/>
      <c r="N201" s="387"/>
      <c r="O201" s="387"/>
      <c r="P201" s="388"/>
      <c r="Q201" s="388"/>
      <c r="R201" s="388"/>
      <c r="S201" s="388"/>
      <c r="T201" s="388"/>
      <c r="U201" s="388"/>
      <c r="V201" s="388"/>
      <c r="W201" s="388"/>
      <c r="X201" s="388"/>
    </row>
    <row r="202" spans="1:24" s="188" customFormat="1" x14ac:dyDescent="0.3">
      <c r="A202" s="185"/>
      <c r="B202" s="186"/>
      <c r="C202" s="186"/>
      <c r="D202" s="186"/>
      <c r="E202" s="173"/>
      <c r="F202" s="173"/>
      <c r="G202" s="173"/>
      <c r="H202" s="174"/>
      <c r="I202" s="174"/>
      <c r="J202" s="174"/>
      <c r="K202" s="174"/>
      <c r="L202" s="387"/>
      <c r="M202" s="387"/>
      <c r="N202" s="387"/>
      <c r="O202" s="387"/>
      <c r="P202" s="388"/>
      <c r="Q202" s="388"/>
      <c r="R202" s="388"/>
      <c r="S202" s="388"/>
      <c r="T202" s="388"/>
      <c r="U202" s="388"/>
      <c r="V202" s="388"/>
      <c r="W202" s="388"/>
      <c r="X202" s="388"/>
    </row>
    <row r="203" spans="1:24" s="188" customFormat="1" x14ac:dyDescent="0.3">
      <c r="A203" s="185"/>
      <c r="B203" s="186"/>
      <c r="C203" s="186"/>
      <c r="D203" s="186"/>
      <c r="E203" s="173"/>
      <c r="F203" s="173"/>
      <c r="G203" s="173"/>
      <c r="H203" s="174"/>
      <c r="I203" s="174"/>
      <c r="J203" s="174"/>
      <c r="K203" s="174"/>
      <c r="L203" s="387"/>
      <c r="M203" s="387"/>
      <c r="N203" s="387"/>
      <c r="O203" s="387"/>
      <c r="P203" s="388"/>
      <c r="Q203" s="388"/>
      <c r="R203" s="388"/>
      <c r="S203" s="388"/>
      <c r="T203" s="388"/>
      <c r="U203" s="388"/>
      <c r="V203" s="388"/>
      <c r="W203" s="388"/>
      <c r="X203" s="388"/>
    </row>
    <row r="204" spans="1:24" s="188" customFormat="1" x14ac:dyDescent="0.3">
      <c r="A204" s="185"/>
      <c r="B204" s="186"/>
      <c r="C204" s="186"/>
      <c r="D204" s="186"/>
      <c r="E204" s="173"/>
      <c r="F204" s="173"/>
      <c r="G204" s="173"/>
      <c r="H204" s="174"/>
      <c r="I204" s="174"/>
      <c r="J204" s="174"/>
      <c r="K204" s="174"/>
      <c r="L204" s="387"/>
      <c r="M204" s="387"/>
      <c r="N204" s="387"/>
      <c r="O204" s="387"/>
      <c r="P204" s="388"/>
      <c r="Q204" s="388"/>
      <c r="R204" s="388"/>
      <c r="S204" s="388"/>
      <c r="T204" s="388"/>
      <c r="U204" s="388"/>
      <c r="V204" s="388"/>
      <c r="W204" s="388"/>
      <c r="X204" s="388"/>
    </row>
    <row r="205" spans="1:24" s="188" customFormat="1" x14ac:dyDescent="0.3">
      <c r="A205" s="185"/>
      <c r="B205" s="186"/>
      <c r="C205" s="186"/>
      <c r="D205" s="186"/>
      <c r="E205" s="173"/>
      <c r="F205" s="173"/>
      <c r="G205" s="173"/>
      <c r="H205" s="174"/>
      <c r="I205" s="174"/>
      <c r="J205" s="174"/>
      <c r="K205" s="174"/>
      <c r="L205" s="387"/>
      <c r="M205" s="387"/>
      <c r="N205" s="387"/>
      <c r="O205" s="387"/>
      <c r="P205" s="388"/>
      <c r="Q205" s="388"/>
      <c r="R205" s="388"/>
      <c r="S205" s="388"/>
      <c r="T205" s="388"/>
      <c r="U205" s="388"/>
      <c r="V205" s="388"/>
      <c r="W205" s="388"/>
      <c r="X205" s="388"/>
    </row>
    <row r="206" spans="1:24" s="188" customFormat="1" x14ac:dyDescent="0.3">
      <c r="A206" s="185"/>
      <c r="B206" s="186"/>
      <c r="C206" s="186"/>
      <c r="D206" s="186"/>
      <c r="E206" s="173"/>
      <c r="F206" s="173"/>
      <c r="G206" s="173"/>
      <c r="H206" s="174"/>
      <c r="I206" s="174"/>
      <c r="J206" s="174"/>
      <c r="K206" s="174"/>
      <c r="L206" s="387"/>
      <c r="M206" s="387"/>
      <c r="N206" s="387"/>
      <c r="O206" s="387"/>
      <c r="P206" s="388"/>
      <c r="Q206" s="388"/>
      <c r="R206" s="388"/>
      <c r="S206" s="388"/>
      <c r="T206" s="388"/>
      <c r="U206" s="388"/>
      <c r="V206" s="388"/>
      <c r="W206" s="388"/>
      <c r="X206" s="388"/>
    </row>
    <row r="207" spans="1:24" s="188" customFormat="1" x14ac:dyDescent="0.3">
      <c r="A207" s="185"/>
      <c r="B207" s="186"/>
      <c r="C207" s="186"/>
      <c r="D207" s="186"/>
      <c r="E207" s="173"/>
      <c r="F207" s="173"/>
      <c r="G207" s="173"/>
      <c r="H207" s="174"/>
      <c r="I207" s="174"/>
      <c r="J207" s="174"/>
      <c r="K207" s="174"/>
      <c r="L207" s="387"/>
      <c r="M207" s="387"/>
      <c r="N207" s="387"/>
      <c r="O207" s="387"/>
      <c r="P207" s="388"/>
      <c r="Q207" s="388"/>
      <c r="R207" s="388"/>
      <c r="S207" s="388"/>
      <c r="T207" s="388"/>
      <c r="U207" s="388"/>
      <c r="V207" s="388"/>
      <c r="W207" s="388"/>
      <c r="X207" s="388"/>
    </row>
    <row r="208" spans="1:24" s="188" customFormat="1" x14ac:dyDescent="0.3">
      <c r="A208" s="185"/>
      <c r="B208" s="186"/>
      <c r="C208" s="186"/>
      <c r="D208" s="186"/>
      <c r="E208" s="173"/>
      <c r="F208" s="173"/>
      <c r="G208" s="173"/>
      <c r="H208" s="174"/>
      <c r="I208" s="174"/>
      <c r="J208" s="174"/>
      <c r="K208" s="174"/>
      <c r="L208" s="387"/>
      <c r="M208" s="387"/>
      <c r="N208" s="387"/>
      <c r="O208" s="387"/>
      <c r="P208" s="388"/>
      <c r="Q208" s="388"/>
      <c r="R208" s="388"/>
      <c r="S208" s="388"/>
      <c r="T208" s="388"/>
      <c r="U208" s="388"/>
      <c r="V208" s="388"/>
      <c r="W208" s="388"/>
      <c r="X208" s="388"/>
    </row>
    <row r="209" spans="1:24" s="188" customFormat="1" x14ac:dyDescent="0.3">
      <c r="A209" s="185"/>
      <c r="B209" s="186"/>
      <c r="C209" s="186"/>
      <c r="D209" s="186"/>
      <c r="E209" s="173"/>
      <c r="F209" s="173"/>
      <c r="G209" s="173"/>
      <c r="H209" s="174"/>
      <c r="I209" s="174"/>
      <c r="J209" s="174"/>
      <c r="K209" s="174"/>
      <c r="L209" s="387"/>
      <c r="M209" s="387"/>
      <c r="N209" s="387"/>
      <c r="O209" s="387"/>
      <c r="P209" s="388"/>
      <c r="Q209" s="388"/>
      <c r="R209" s="388"/>
      <c r="S209" s="388"/>
      <c r="T209" s="388"/>
      <c r="U209" s="388"/>
      <c r="V209" s="388"/>
      <c r="W209" s="388"/>
      <c r="X209" s="388"/>
    </row>
    <row r="210" spans="1:24" s="188" customFormat="1" x14ac:dyDescent="0.3">
      <c r="A210" s="185"/>
      <c r="B210" s="186"/>
      <c r="C210" s="186"/>
      <c r="D210" s="186"/>
      <c r="E210" s="173"/>
      <c r="F210" s="173"/>
      <c r="G210" s="173"/>
      <c r="H210" s="174"/>
      <c r="I210" s="174"/>
      <c r="J210" s="174"/>
      <c r="K210" s="174"/>
      <c r="L210" s="387"/>
      <c r="M210" s="387"/>
      <c r="N210" s="387"/>
      <c r="O210" s="387"/>
      <c r="P210" s="388"/>
      <c r="Q210" s="388"/>
      <c r="R210" s="388"/>
      <c r="S210" s="388"/>
      <c r="T210" s="388"/>
      <c r="U210" s="388"/>
      <c r="V210" s="388"/>
      <c r="W210" s="388"/>
      <c r="X210" s="388"/>
    </row>
    <row r="211" spans="1:24" s="188" customFormat="1" x14ac:dyDescent="0.3">
      <c r="A211" s="185"/>
      <c r="B211" s="186"/>
      <c r="C211" s="186"/>
      <c r="D211" s="186"/>
      <c r="E211" s="173"/>
      <c r="F211" s="173"/>
      <c r="G211" s="173"/>
      <c r="H211" s="174"/>
      <c r="I211" s="174"/>
      <c r="J211" s="174"/>
      <c r="K211" s="174"/>
      <c r="L211" s="387"/>
      <c r="M211" s="387"/>
      <c r="N211" s="387"/>
      <c r="O211" s="387"/>
      <c r="P211" s="388"/>
      <c r="Q211" s="388"/>
      <c r="R211" s="388"/>
      <c r="S211" s="388"/>
      <c r="T211" s="388"/>
      <c r="U211" s="388"/>
      <c r="V211" s="388"/>
      <c r="W211" s="388"/>
      <c r="X211" s="388"/>
    </row>
    <row r="212" spans="1:24" s="188" customFormat="1" x14ac:dyDescent="0.3">
      <c r="A212" s="185"/>
      <c r="B212" s="186"/>
      <c r="C212" s="186"/>
      <c r="D212" s="186"/>
      <c r="E212" s="173"/>
      <c r="F212" s="173"/>
      <c r="G212" s="173"/>
      <c r="H212" s="174"/>
      <c r="I212" s="174"/>
      <c r="J212" s="174"/>
      <c r="K212" s="174"/>
      <c r="L212" s="387"/>
      <c r="M212" s="387"/>
      <c r="N212" s="387"/>
      <c r="O212" s="387"/>
      <c r="P212" s="388"/>
      <c r="Q212" s="388"/>
      <c r="R212" s="388"/>
      <c r="S212" s="388"/>
      <c r="T212" s="388"/>
      <c r="U212" s="388"/>
      <c r="V212" s="388"/>
      <c r="W212" s="388"/>
      <c r="X212" s="388"/>
    </row>
    <row r="213" spans="1:24" s="188" customFormat="1" x14ac:dyDescent="0.3">
      <c r="A213" s="185"/>
      <c r="B213" s="186"/>
      <c r="C213" s="186"/>
      <c r="D213" s="186"/>
      <c r="E213" s="173"/>
      <c r="F213" s="173"/>
      <c r="G213" s="173"/>
      <c r="H213" s="174"/>
      <c r="I213" s="174"/>
      <c r="J213" s="174"/>
      <c r="K213" s="174"/>
      <c r="L213" s="387"/>
      <c r="M213" s="387"/>
      <c r="N213" s="387"/>
      <c r="O213" s="387"/>
      <c r="P213" s="388"/>
      <c r="Q213" s="388"/>
      <c r="R213" s="388"/>
      <c r="S213" s="388"/>
      <c r="T213" s="388"/>
      <c r="U213" s="388"/>
      <c r="V213" s="388"/>
      <c r="W213" s="388"/>
      <c r="X213" s="388"/>
    </row>
    <row r="214" spans="1:24" s="188" customFormat="1" x14ac:dyDescent="0.3">
      <c r="A214" s="185"/>
      <c r="B214" s="186"/>
      <c r="C214" s="186"/>
      <c r="D214" s="186"/>
      <c r="E214" s="173"/>
      <c r="F214" s="173"/>
      <c r="G214" s="173"/>
      <c r="H214" s="174"/>
      <c r="I214" s="174"/>
      <c r="J214" s="174"/>
      <c r="K214" s="174"/>
      <c r="L214" s="387"/>
      <c r="M214" s="387"/>
      <c r="N214" s="387"/>
      <c r="O214" s="387"/>
      <c r="P214" s="388"/>
      <c r="Q214" s="388"/>
      <c r="R214" s="388"/>
      <c r="S214" s="388"/>
      <c r="T214" s="388"/>
      <c r="U214" s="388"/>
      <c r="V214" s="388"/>
      <c r="W214" s="388"/>
      <c r="X214" s="388"/>
    </row>
    <row r="215" spans="1:24" s="188" customFormat="1" x14ac:dyDescent="0.3">
      <c r="A215" s="185"/>
      <c r="B215" s="186"/>
      <c r="C215" s="186"/>
      <c r="D215" s="186"/>
      <c r="E215" s="173"/>
      <c r="F215" s="173"/>
      <c r="G215" s="173"/>
      <c r="H215" s="174"/>
      <c r="I215" s="174"/>
      <c r="J215" s="174"/>
      <c r="K215" s="174"/>
      <c r="L215" s="387"/>
      <c r="M215" s="387"/>
      <c r="N215" s="387"/>
      <c r="O215" s="387"/>
      <c r="P215" s="388"/>
      <c r="Q215" s="388"/>
      <c r="R215" s="388"/>
      <c r="S215" s="388"/>
      <c r="T215" s="388"/>
      <c r="U215" s="388"/>
      <c r="V215" s="388"/>
      <c r="W215" s="388"/>
      <c r="X215" s="388"/>
    </row>
    <row r="216" spans="1:24" s="188" customFormat="1" x14ac:dyDescent="0.3">
      <c r="A216" s="185"/>
      <c r="B216" s="186"/>
      <c r="C216" s="186"/>
      <c r="D216" s="186"/>
      <c r="E216" s="173"/>
      <c r="F216" s="173"/>
      <c r="G216" s="173"/>
      <c r="H216" s="174"/>
      <c r="I216" s="174"/>
      <c r="J216" s="174"/>
      <c r="K216" s="174"/>
      <c r="L216" s="387"/>
      <c r="M216" s="387"/>
      <c r="N216" s="387"/>
      <c r="O216" s="387"/>
      <c r="P216" s="388"/>
      <c r="Q216" s="388"/>
      <c r="R216" s="388"/>
      <c r="S216" s="388"/>
      <c r="T216" s="388"/>
      <c r="U216" s="388"/>
      <c r="V216" s="388"/>
      <c r="W216" s="388"/>
      <c r="X216" s="388"/>
    </row>
    <row r="217" spans="1:24" s="188" customFormat="1" x14ac:dyDescent="0.3">
      <c r="A217" s="185"/>
      <c r="B217" s="186"/>
      <c r="C217" s="186"/>
      <c r="D217" s="186"/>
      <c r="E217" s="173"/>
      <c r="F217" s="173"/>
      <c r="G217" s="173"/>
      <c r="H217" s="174"/>
      <c r="I217" s="174"/>
      <c r="J217" s="174"/>
      <c r="K217" s="174"/>
      <c r="L217" s="387"/>
      <c r="M217" s="387"/>
      <c r="N217" s="387"/>
      <c r="O217" s="387"/>
      <c r="P217" s="388"/>
      <c r="Q217" s="388"/>
      <c r="R217" s="388"/>
      <c r="S217" s="388"/>
      <c r="T217" s="388"/>
      <c r="U217" s="388"/>
      <c r="V217" s="388"/>
      <c r="W217" s="388"/>
      <c r="X217" s="388"/>
    </row>
    <row r="218" spans="1:24" s="188" customFormat="1" x14ac:dyDescent="0.3">
      <c r="A218" s="185"/>
      <c r="B218" s="186"/>
      <c r="C218" s="186"/>
      <c r="D218" s="186"/>
      <c r="E218" s="173"/>
      <c r="F218" s="173"/>
      <c r="G218" s="173"/>
      <c r="H218" s="174"/>
      <c r="I218" s="174"/>
      <c r="J218" s="174"/>
      <c r="K218" s="174"/>
      <c r="L218" s="387"/>
      <c r="M218" s="387"/>
      <c r="N218" s="387"/>
      <c r="O218" s="387"/>
      <c r="P218" s="388"/>
      <c r="Q218" s="388"/>
      <c r="R218" s="388"/>
      <c r="S218" s="388"/>
      <c r="T218" s="388"/>
      <c r="U218" s="388"/>
      <c r="V218" s="388"/>
      <c r="W218" s="388"/>
      <c r="X218" s="388"/>
    </row>
    <row r="219" spans="1:24" s="188" customFormat="1" x14ac:dyDescent="0.3">
      <c r="A219" s="185"/>
      <c r="B219" s="186"/>
      <c r="C219" s="186"/>
      <c r="D219" s="186"/>
      <c r="E219" s="173"/>
      <c r="F219" s="173"/>
      <c r="G219" s="173"/>
      <c r="H219" s="174"/>
      <c r="I219" s="174"/>
      <c r="J219" s="174"/>
      <c r="K219" s="174"/>
      <c r="L219" s="387"/>
      <c r="M219" s="387"/>
      <c r="N219" s="387"/>
      <c r="O219" s="387"/>
      <c r="P219" s="388"/>
      <c r="Q219" s="388"/>
      <c r="R219" s="388"/>
      <c r="S219" s="388"/>
      <c r="T219" s="388"/>
      <c r="U219" s="388"/>
      <c r="V219" s="388"/>
      <c r="W219" s="388"/>
      <c r="X219" s="388"/>
    </row>
    <row r="220" spans="1:24" s="188" customFormat="1" x14ac:dyDescent="0.3">
      <c r="A220" s="185"/>
      <c r="B220" s="186"/>
      <c r="C220" s="186"/>
      <c r="D220" s="186"/>
      <c r="E220" s="173"/>
      <c r="F220" s="173"/>
      <c r="G220" s="173"/>
      <c r="H220" s="174"/>
      <c r="I220" s="174"/>
      <c r="J220" s="174"/>
      <c r="K220" s="174"/>
      <c r="L220" s="387"/>
      <c r="M220" s="387"/>
      <c r="N220" s="387"/>
      <c r="O220" s="387"/>
      <c r="P220" s="388"/>
      <c r="Q220" s="388"/>
      <c r="R220" s="388"/>
      <c r="S220" s="388"/>
      <c r="T220" s="388"/>
      <c r="U220" s="388"/>
      <c r="V220" s="388"/>
      <c r="W220" s="388"/>
      <c r="X220" s="388"/>
    </row>
    <row r="221" spans="1:24" s="188" customFormat="1" x14ac:dyDescent="0.3">
      <c r="A221" s="185"/>
      <c r="B221" s="186"/>
      <c r="C221" s="186"/>
      <c r="D221" s="186"/>
      <c r="E221" s="173"/>
      <c r="F221" s="173"/>
      <c r="G221" s="173"/>
      <c r="H221" s="174"/>
      <c r="I221" s="174"/>
      <c r="J221" s="174"/>
      <c r="K221" s="174"/>
      <c r="L221" s="387"/>
      <c r="M221" s="387"/>
      <c r="N221" s="387"/>
      <c r="O221" s="387"/>
      <c r="P221" s="388"/>
      <c r="Q221" s="388"/>
      <c r="R221" s="388"/>
      <c r="S221" s="388"/>
      <c r="T221" s="388"/>
      <c r="U221" s="388"/>
      <c r="V221" s="388"/>
      <c r="W221" s="388"/>
      <c r="X221" s="388"/>
    </row>
    <row r="222" spans="1:24" s="188" customFormat="1" x14ac:dyDescent="0.3">
      <c r="A222" s="185"/>
      <c r="B222" s="186"/>
      <c r="C222" s="186"/>
      <c r="D222" s="186"/>
      <c r="E222" s="173"/>
      <c r="F222" s="173"/>
      <c r="G222" s="173"/>
      <c r="H222" s="174"/>
      <c r="I222" s="174"/>
      <c r="J222" s="174"/>
      <c r="K222" s="174"/>
      <c r="L222" s="387"/>
      <c r="M222" s="387"/>
      <c r="N222" s="387"/>
      <c r="O222" s="387"/>
      <c r="P222" s="388"/>
      <c r="Q222" s="388"/>
      <c r="R222" s="388"/>
      <c r="S222" s="388"/>
      <c r="T222" s="388"/>
      <c r="U222" s="388"/>
      <c r="V222" s="388"/>
      <c r="W222" s="388"/>
      <c r="X222" s="388"/>
    </row>
    <row r="223" spans="1:24" s="188" customFormat="1" x14ac:dyDescent="0.3">
      <c r="A223" s="185"/>
      <c r="B223" s="186"/>
      <c r="C223" s="186"/>
      <c r="D223" s="186"/>
      <c r="E223" s="173"/>
      <c r="F223" s="173"/>
      <c r="G223" s="173"/>
      <c r="H223" s="174"/>
      <c r="I223" s="174"/>
      <c r="J223" s="174"/>
      <c r="K223" s="174"/>
      <c r="L223" s="387"/>
      <c r="M223" s="387"/>
      <c r="N223" s="387"/>
      <c r="O223" s="387"/>
      <c r="P223" s="388"/>
      <c r="Q223" s="388"/>
      <c r="R223" s="388"/>
      <c r="S223" s="388"/>
      <c r="T223" s="388"/>
      <c r="U223" s="388"/>
      <c r="V223" s="388"/>
      <c r="W223" s="388"/>
      <c r="X223" s="388"/>
    </row>
    <row r="224" spans="1:24" s="188" customFormat="1" x14ac:dyDescent="0.3">
      <c r="A224" s="185"/>
      <c r="B224" s="186"/>
      <c r="C224" s="186"/>
      <c r="D224" s="186"/>
      <c r="E224" s="173"/>
      <c r="F224" s="173"/>
      <c r="G224" s="173"/>
      <c r="H224" s="174"/>
      <c r="I224" s="174"/>
      <c r="J224" s="174"/>
      <c r="K224" s="174"/>
      <c r="L224" s="387"/>
      <c r="M224" s="387"/>
      <c r="N224" s="387"/>
      <c r="O224" s="387"/>
      <c r="P224" s="388"/>
      <c r="Q224" s="388"/>
      <c r="R224" s="388"/>
      <c r="S224" s="388"/>
      <c r="T224" s="388"/>
      <c r="U224" s="388"/>
      <c r="V224" s="388"/>
      <c r="W224" s="388"/>
      <c r="X224" s="388"/>
    </row>
    <row r="225" spans="1:24" s="188" customFormat="1" x14ac:dyDescent="0.3">
      <c r="A225" s="185"/>
      <c r="B225" s="186"/>
      <c r="C225" s="186"/>
      <c r="D225" s="186"/>
      <c r="E225" s="173"/>
      <c r="F225" s="173"/>
      <c r="G225" s="173"/>
      <c r="H225" s="174"/>
      <c r="I225" s="174"/>
      <c r="J225" s="174"/>
      <c r="K225" s="174"/>
      <c r="L225" s="387"/>
      <c r="M225" s="387"/>
      <c r="N225" s="387"/>
      <c r="O225" s="387"/>
      <c r="P225" s="388"/>
      <c r="Q225" s="388"/>
      <c r="R225" s="388"/>
      <c r="S225" s="388"/>
      <c r="T225" s="388"/>
      <c r="U225" s="388"/>
      <c r="V225" s="388"/>
      <c r="W225" s="388"/>
      <c r="X225" s="388"/>
    </row>
    <row r="226" spans="1:24" s="188" customFormat="1" x14ac:dyDescent="0.3">
      <c r="A226" s="185"/>
      <c r="B226" s="186"/>
      <c r="C226" s="186"/>
      <c r="D226" s="186"/>
      <c r="E226" s="173"/>
      <c r="F226" s="173"/>
      <c r="G226" s="173"/>
      <c r="H226" s="174"/>
      <c r="I226" s="174"/>
      <c r="J226" s="174"/>
      <c r="K226" s="174"/>
      <c r="L226" s="387"/>
      <c r="M226" s="387"/>
      <c r="N226" s="387"/>
      <c r="O226" s="387"/>
      <c r="P226" s="388"/>
      <c r="Q226" s="388"/>
      <c r="R226" s="388"/>
      <c r="S226" s="388"/>
      <c r="T226" s="388"/>
      <c r="U226" s="388"/>
      <c r="V226" s="388"/>
      <c r="W226" s="388"/>
      <c r="X226" s="388"/>
    </row>
    <row r="227" spans="1:24" s="188" customFormat="1" x14ac:dyDescent="0.3">
      <c r="A227" s="185"/>
      <c r="B227" s="186"/>
      <c r="C227" s="186"/>
      <c r="D227" s="186"/>
      <c r="E227" s="173"/>
      <c r="F227" s="173"/>
      <c r="G227" s="173"/>
      <c r="H227" s="174"/>
      <c r="I227" s="174"/>
      <c r="J227" s="174"/>
      <c r="K227" s="174"/>
      <c r="L227" s="387"/>
      <c r="M227" s="387"/>
      <c r="N227" s="387"/>
      <c r="O227" s="387"/>
      <c r="P227" s="388"/>
      <c r="Q227" s="388"/>
      <c r="R227" s="388"/>
      <c r="S227" s="388"/>
      <c r="T227" s="388"/>
      <c r="U227" s="388"/>
      <c r="V227" s="388"/>
      <c r="W227" s="388"/>
      <c r="X227" s="388"/>
    </row>
    <row r="228" spans="1:24" s="188" customFormat="1" x14ac:dyDescent="0.3">
      <c r="A228" s="185"/>
      <c r="B228" s="186"/>
      <c r="C228" s="186"/>
      <c r="D228" s="186"/>
      <c r="E228" s="173"/>
      <c r="F228" s="173"/>
      <c r="G228" s="173"/>
      <c r="H228" s="174"/>
      <c r="I228" s="174"/>
      <c r="J228" s="174"/>
      <c r="K228" s="174"/>
      <c r="L228" s="387"/>
      <c r="M228" s="387"/>
      <c r="N228" s="387"/>
      <c r="O228" s="387"/>
      <c r="P228" s="388"/>
      <c r="Q228" s="388"/>
      <c r="R228" s="388"/>
      <c r="S228" s="388"/>
      <c r="T228" s="388"/>
      <c r="U228" s="388"/>
      <c r="V228" s="388"/>
      <c r="W228" s="388"/>
      <c r="X228" s="388"/>
    </row>
    <row r="229" spans="1:24" s="188" customFormat="1" x14ac:dyDescent="0.3">
      <c r="A229" s="185"/>
      <c r="B229" s="186"/>
      <c r="C229" s="186"/>
      <c r="D229" s="186"/>
      <c r="E229" s="173"/>
      <c r="F229" s="173"/>
      <c r="G229" s="173"/>
      <c r="H229" s="174"/>
      <c r="I229" s="174"/>
      <c r="J229" s="174"/>
      <c r="K229" s="174"/>
      <c r="L229" s="387"/>
      <c r="M229" s="387"/>
      <c r="N229" s="387"/>
      <c r="O229" s="387"/>
      <c r="P229" s="388"/>
      <c r="Q229" s="388"/>
      <c r="R229" s="388"/>
      <c r="S229" s="388"/>
      <c r="T229" s="388"/>
      <c r="U229" s="388"/>
      <c r="V229" s="388"/>
      <c r="W229" s="388"/>
      <c r="X229" s="388"/>
    </row>
    <row r="230" spans="1:24" s="188" customFormat="1" x14ac:dyDescent="0.3">
      <c r="A230" s="185"/>
      <c r="B230" s="186"/>
      <c r="C230" s="186"/>
      <c r="D230" s="186"/>
      <c r="E230" s="173"/>
      <c r="F230" s="173"/>
      <c r="G230" s="173"/>
      <c r="H230" s="174"/>
      <c r="I230" s="174"/>
      <c r="J230" s="174"/>
      <c r="K230" s="174"/>
      <c r="L230" s="387"/>
      <c r="M230" s="387"/>
      <c r="N230" s="387"/>
      <c r="O230" s="387"/>
      <c r="P230" s="388"/>
      <c r="Q230" s="388"/>
      <c r="R230" s="388"/>
      <c r="S230" s="388"/>
      <c r="T230" s="388"/>
      <c r="U230" s="388"/>
      <c r="V230" s="388"/>
      <c r="W230" s="388"/>
      <c r="X230" s="388"/>
    </row>
    <row r="231" spans="1:24" s="188" customFormat="1" x14ac:dyDescent="0.3">
      <c r="A231" s="185"/>
      <c r="B231" s="186"/>
      <c r="C231" s="186"/>
      <c r="D231" s="186"/>
      <c r="E231" s="173"/>
      <c r="F231" s="173"/>
      <c r="G231" s="173"/>
      <c r="H231" s="174"/>
      <c r="I231" s="174"/>
      <c r="J231" s="174"/>
      <c r="K231" s="174"/>
      <c r="L231" s="387"/>
      <c r="M231" s="387"/>
      <c r="N231" s="387"/>
      <c r="O231" s="387"/>
      <c r="P231" s="388"/>
      <c r="Q231" s="388"/>
      <c r="R231" s="388"/>
      <c r="S231" s="388"/>
      <c r="T231" s="388"/>
      <c r="U231" s="388"/>
      <c r="V231" s="388"/>
      <c r="W231" s="388"/>
      <c r="X231" s="388"/>
    </row>
    <row r="232" spans="1:24" s="188" customFormat="1" x14ac:dyDescent="0.3">
      <c r="A232" s="185"/>
      <c r="B232" s="186"/>
      <c r="C232" s="186"/>
      <c r="D232" s="186"/>
      <c r="E232" s="173"/>
      <c r="F232" s="173"/>
      <c r="G232" s="173"/>
      <c r="H232" s="174"/>
      <c r="I232" s="174"/>
      <c r="J232" s="174"/>
      <c r="K232" s="174"/>
      <c r="L232" s="387"/>
      <c r="M232" s="387"/>
      <c r="N232" s="387"/>
      <c r="O232" s="387"/>
      <c r="P232" s="388"/>
      <c r="Q232" s="388"/>
      <c r="R232" s="388"/>
      <c r="S232" s="388"/>
      <c r="T232" s="388"/>
      <c r="U232" s="388"/>
      <c r="V232" s="388"/>
      <c r="W232" s="388"/>
      <c r="X232" s="388"/>
    </row>
    <row r="233" spans="1:24" s="188" customFormat="1" x14ac:dyDescent="0.3">
      <c r="A233" s="185"/>
      <c r="B233" s="186"/>
      <c r="C233" s="186"/>
      <c r="D233" s="186"/>
      <c r="E233" s="173"/>
      <c r="F233" s="173"/>
      <c r="G233" s="173"/>
      <c r="H233" s="174"/>
      <c r="I233" s="174"/>
      <c r="J233" s="174"/>
      <c r="K233" s="174"/>
      <c r="L233" s="387"/>
      <c r="M233" s="387"/>
      <c r="N233" s="387"/>
      <c r="O233" s="387"/>
      <c r="P233" s="388"/>
      <c r="Q233" s="388"/>
      <c r="R233" s="388"/>
      <c r="S233" s="388"/>
      <c r="T233" s="388"/>
      <c r="U233" s="388"/>
      <c r="V233" s="388"/>
      <c r="W233" s="388"/>
      <c r="X233" s="388"/>
    </row>
    <row r="234" spans="1:24" s="188" customFormat="1" x14ac:dyDescent="0.3">
      <c r="A234" s="185"/>
      <c r="B234" s="186"/>
      <c r="C234" s="186"/>
      <c r="D234" s="186"/>
      <c r="E234" s="173"/>
      <c r="F234" s="173"/>
      <c r="G234" s="173"/>
      <c r="H234" s="174"/>
      <c r="I234" s="174"/>
      <c r="J234" s="174"/>
      <c r="K234" s="174"/>
      <c r="L234" s="387"/>
      <c r="M234" s="387"/>
      <c r="N234" s="387"/>
      <c r="O234" s="387"/>
      <c r="P234" s="388"/>
      <c r="Q234" s="388"/>
      <c r="R234" s="388"/>
      <c r="S234" s="388"/>
      <c r="T234" s="388"/>
      <c r="U234" s="388"/>
      <c r="V234" s="388"/>
      <c r="W234" s="388"/>
      <c r="X234" s="388"/>
    </row>
    <row r="235" spans="1:24" s="188" customFormat="1" x14ac:dyDescent="0.3">
      <c r="A235" s="185"/>
      <c r="B235" s="186"/>
      <c r="C235" s="186"/>
      <c r="D235" s="186"/>
      <c r="E235" s="173"/>
      <c r="F235" s="173"/>
      <c r="G235" s="173"/>
      <c r="H235" s="174"/>
      <c r="I235" s="174"/>
      <c r="J235" s="174"/>
      <c r="K235" s="174"/>
      <c r="L235" s="387"/>
      <c r="M235" s="387"/>
      <c r="N235" s="387"/>
      <c r="O235" s="387"/>
      <c r="P235" s="388"/>
      <c r="Q235" s="388"/>
      <c r="R235" s="388"/>
      <c r="S235" s="388"/>
      <c r="T235" s="388"/>
      <c r="U235" s="388"/>
      <c r="V235" s="388"/>
      <c r="W235" s="388"/>
      <c r="X235" s="388"/>
    </row>
    <row r="236" spans="1:24" s="188" customFormat="1" x14ac:dyDescent="0.3">
      <c r="A236" s="185"/>
      <c r="B236" s="186"/>
      <c r="C236" s="186"/>
      <c r="D236" s="186"/>
      <c r="E236" s="173"/>
      <c r="F236" s="173"/>
      <c r="G236" s="173"/>
      <c r="H236" s="174"/>
      <c r="I236" s="174"/>
      <c r="J236" s="174"/>
      <c r="K236" s="174"/>
      <c r="L236" s="387"/>
      <c r="M236" s="387"/>
      <c r="N236" s="387"/>
      <c r="O236" s="387"/>
      <c r="P236" s="388"/>
      <c r="Q236" s="388"/>
      <c r="R236" s="388"/>
      <c r="S236" s="388"/>
      <c r="T236" s="388"/>
      <c r="U236" s="388"/>
      <c r="V236" s="388"/>
      <c r="W236" s="388"/>
      <c r="X236" s="388"/>
    </row>
    <row r="237" spans="1:24" s="188" customFormat="1" x14ac:dyDescent="0.3">
      <c r="A237" s="185"/>
      <c r="B237" s="186"/>
      <c r="C237" s="186"/>
      <c r="D237" s="186"/>
      <c r="E237" s="173"/>
      <c r="F237" s="173"/>
      <c r="G237" s="173"/>
      <c r="H237" s="174"/>
      <c r="I237" s="174"/>
      <c r="J237" s="174"/>
      <c r="K237" s="174"/>
      <c r="L237" s="387"/>
      <c r="M237" s="387"/>
      <c r="N237" s="387"/>
      <c r="O237" s="387"/>
      <c r="P237" s="388"/>
      <c r="Q237" s="388"/>
      <c r="R237" s="388"/>
      <c r="S237" s="388"/>
      <c r="T237" s="388"/>
      <c r="U237" s="388"/>
      <c r="V237" s="388"/>
      <c r="W237" s="388"/>
      <c r="X237" s="388"/>
    </row>
    <row r="238" spans="1:24" s="188" customFormat="1" x14ac:dyDescent="0.3">
      <c r="A238" s="185"/>
      <c r="B238" s="186"/>
      <c r="C238" s="186"/>
      <c r="D238" s="186"/>
      <c r="E238" s="173"/>
      <c r="F238" s="173"/>
      <c r="G238" s="173"/>
      <c r="H238" s="174"/>
      <c r="I238" s="174"/>
      <c r="J238" s="174"/>
      <c r="K238" s="174"/>
      <c r="L238" s="387"/>
      <c r="M238" s="387"/>
      <c r="N238" s="387"/>
      <c r="O238" s="387"/>
      <c r="P238" s="388"/>
      <c r="Q238" s="388"/>
      <c r="R238" s="388"/>
      <c r="S238" s="388"/>
      <c r="T238" s="388"/>
      <c r="U238" s="388"/>
      <c r="V238" s="388"/>
      <c r="W238" s="388"/>
      <c r="X238" s="388"/>
    </row>
    <row r="239" spans="1:24" s="188" customFormat="1" x14ac:dyDescent="0.3">
      <c r="A239" s="185"/>
      <c r="B239" s="186"/>
      <c r="C239" s="186"/>
      <c r="D239" s="186"/>
      <c r="E239" s="173"/>
      <c r="F239" s="173"/>
      <c r="G239" s="173"/>
      <c r="H239" s="174"/>
      <c r="I239" s="174"/>
      <c r="J239" s="174"/>
      <c r="K239" s="174"/>
      <c r="L239" s="387"/>
      <c r="M239" s="387"/>
      <c r="N239" s="387"/>
      <c r="O239" s="387"/>
      <c r="P239" s="388"/>
      <c r="Q239" s="388"/>
      <c r="R239" s="388"/>
      <c r="S239" s="388"/>
      <c r="T239" s="388"/>
      <c r="U239" s="388"/>
      <c r="V239" s="388"/>
      <c r="W239" s="388"/>
      <c r="X239" s="388"/>
    </row>
    <row r="240" spans="1:24" s="188" customFormat="1" x14ac:dyDescent="0.3">
      <c r="A240" s="185"/>
      <c r="B240" s="186"/>
      <c r="C240" s="186"/>
      <c r="D240" s="186"/>
      <c r="E240" s="173"/>
      <c r="F240" s="173"/>
      <c r="G240" s="173"/>
      <c r="H240" s="174"/>
      <c r="I240" s="174"/>
      <c r="J240" s="174"/>
      <c r="K240" s="174"/>
      <c r="L240" s="387"/>
      <c r="M240" s="387"/>
      <c r="N240" s="387"/>
      <c r="O240" s="387"/>
      <c r="P240" s="388"/>
      <c r="Q240" s="388"/>
      <c r="R240" s="388"/>
      <c r="S240" s="388"/>
      <c r="T240" s="388"/>
      <c r="U240" s="388"/>
      <c r="V240" s="388"/>
      <c r="W240" s="388"/>
      <c r="X240" s="388"/>
    </row>
    <row r="241" spans="1:24" s="188" customFormat="1" x14ac:dyDescent="0.3">
      <c r="A241" s="185"/>
      <c r="B241" s="186"/>
      <c r="C241" s="186"/>
      <c r="D241" s="186"/>
      <c r="E241" s="173"/>
      <c r="F241" s="173"/>
      <c r="G241" s="173"/>
      <c r="H241" s="174"/>
      <c r="I241" s="174"/>
      <c r="J241" s="174"/>
      <c r="K241" s="174"/>
      <c r="L241" s="387"/>
      <c r="M241" s="387"/>
      <c r="N241" s="387"/>
      <c r="O241" s="387"/>
      <c r="P241" s="388"/>
      <c r="Q241" s="388"/>
      <c r="R241" s="388"/>
      <c r="S241" s="388"/>
      <c r="T241" s="388"/>
      <c r="U241" s="388"/>
      <c r="V241" s="388"/>
      <c r="W241" s="388"/>
      <c r="X241" s="388"/>
    </row>
    <row r="242" spans="1:24" s="188" customFormat="1" x14ac:dyDescent="0.3">
      <c r="A242" s="185"/>
      <c r="B242" s="186"/>
      <c r="C242" s="186"/>
      <c r="D242" s="186"/>
      <c r="E242" s="173"/>
      <c r="F242" s="173"/>
      <c r="G242" s="173"/>
      <c r="H242" s="174"/>
      <c r="I242" s="174"/>
      <c r="J242" s="174"/>
      <c r="K242" s="174"/>
      <c r="L242" s="387"/>
      <c r="M242" s="387"/>
      <c r="N242" s="387"/>
      <c r="O242" s="387"/>
      <c r="P242" s="388"/>
      <c r="Q242" s="388"/>
      <c r="R242" s="388"/>
      <c r="S242" s="388"/>
      <c r="T242" s="388"/>
      <c r="U242" s="388"/>
      <c r="V242" s="388"/>
      <c r="W242" s="388"/>
      <c r="X242" s="388"/>
    </row>
    <row r="243" spans="1:24" s="188" customFormat="1" x14ac:dyDescent="0.3">
      <c r="A243" s="185"/>
      <c r="B243" s="186"/>
      <c r="C243" s="186"/>
      <c r="D243" s="186"/>
      <c r="E243" s="173"/>
      <c r="F243" s="173"/>
      <c r="G243" s="173"/>
      <c r="H243" s="174"/>
      <c r="I243" s="174"/>
      <c r="J243" s="174"/>
      <c r="K243" s="174"/>
      <c r="L243" s="387"/>
      <c r="M243" s="387"/>
      <c r="N243" s="387"/>
      <c r="O243" s="387"/>
      <c r="P243" s="388"/>
      <c r="Q243" s="388"/>
      <c r="R243" s="388"/>
      <c r="S243" s="388"/>
      <c r="T243" s="388"/>
      <c r="U243" s="388"/>
      <c r="V243" s="388"/>
      <c r="W243" s="388"/>
      <c r="X243" s="388"/>
    </row>
    <row r="244" spans="1:24" s="188" customFormat="1" x14ac:dyDescent="0.3">
      <c r="A244" s="185"/>
      <c r="B244" s="186"/>
      <c r="C244" s="186"/>
      <c r="D244" s="186"/>
      <c r="E244" s="173"/>
      <c r="F244" s="173"/>
      <c r="G244" s="173"/>
      <c r="H244" s="174"/>
      <c r="I244" s="174"/>
      <c r="J244" s="174"/>
      <c r="K244" s="174"/>
      <c r="L244" s="387"/>
      <c r="M244" s="387"/>
      <c r="N244" s="387"/>
      <c r="O244" s="387"/>
      <c r="P244" s="388"/>
      <c r="Q244" s="388"/>
      <c r="R244" s="388"/>
      <c r="S244" s="388"/>
      <c r="T244" s="388"/>
      <c r="U244" s="388"/>
      <c r="V244" s="388"/>
      <c r="W244" s="388"/>
      <c r="X244" s="388"/>
    </row>
    <row r="245" spans="1:24" s="188" customFormat="1" x14ac:dyDescent="0.3">
      <c r="A245" s="185"/>
      <c r="B245" s="186"/>
      <c r="C245" s="186"/>
      <c r="D245" s="186"/>
      <c r="E245" s="173"/>
      <c r="F245" s="173"/>
      <c r="G245" s="173"/>
      <c r="H245" s="174"/>
      <c r="I245" s="174"/>
      <c r="J245" s="174"/>
      <c r="K245" s="174"/>
      <c r="L245" s="387"/>
      <c r="M245" s="387"/>
      <c r="N245" s="387"/>
      <c r="O245" s="387"/>
      <c r="P245" s="388"/>
      <c r="Q245" s="388"/>
      <c r="R245" s="388"/>
      <c r="S245" s="388"/>
      <c r="T245" s="388"/>
      <c r="U245" s="388"/>
      <c r="V245" s="388"/>
      <c r="W245" s="388"/>
      <c r="X245" s="388"/>
    </row>
    <row r="246" spans="1:24" s="188" customFormat="1" x14ac:dyDescent="0.3">
      <c r="A246" s="185"/>
      <c r="B246" s="186"/>
      <c r="C246" s="186"/>
      <c r="D246" s="186"/>
      <c r="E246" s="173"/>
      <c r="F246" s="173"/>
      <c r="G246" s="173"/>
      <c r="H246" s="174"/>
      <c r="I246" s="174"/>
      <c r="J246" s="174"/>
      <c r="K246" s="174"/>
      <c r="L246" s="387"/>
      <c r="M246" s="387"/>
      <c r="N246" s="387"/>
      <c r="O246" s="387"/>
      <c r="P246" s="388"/>
      <c r="Q246" s="388"/>
      <c r="R246" s="388"/>
      <c r="S246" s="388"/>
      <c r="T246" s="388"/>
      <c r="U246" s="388"/>
      <c r="V246" s="388"/>
      <c r="W246" s="388"/>
      <c r="X246" s="388"/>
    </row>
    <row r="247" spans="1:24" s="188" customFormat="1" x14ac:dyDescent="0.3">
      <c r="A247" s="185"/>
      <c r="B247" s="186"/>
      <c r="C247" s="186"/>
      <c r="D247" s="186"/>
      <c r="E247" s="173"/>
      <c r="F247" s="173"/>
      <c r="G247" s="173"/>
      <c r="H247" s="174"/>
      <c r="I247" s="174"/>
      <c r="J247" s="174"/>
      <c r="K247" s="174"/>
      <c r="L247" s="387"/>
      <c r="M247" s="387"/>
      <c r="N247" s="387"/>
      <c r="O247" s="387"/>
      <c r="P247" s="388"/>
      <c r="Q247" s="388"/>
      <c r="R247" s="388"/>
      <c r="S247" s="388"/>
      <c r="T247" s="388"/>
      <c r="U247" s="388"/>
      <c r="V247" s="388"/>
      <c r="W247" s="388"/>
      <c r="X247" s="388"/>
    </row>
    <row r="248" spans="1:24" s="188" customFormat="1" x14ac:dyDescent="0.3">
      <c r="A248" s="185"/>
      <c r="B248" s="186"/>
      <c r="C248" s="186"/>
      <c r="D248" s="186"/>
      <c r="E248" s="173"/>
      <c r="F248" s="173"/>
      <c r="G248" s="173"/>
      <c r="H248" s="174"/>
      <c r="I248" s="174"/>
      <c r="J248" s="174"/>
      <c r="K248" s="174"/>
      <c r="L248" s="387"/>
      <c r="M248" s="387"/>
      <c r="N248" s="387"/>
      <c r="O248" s="387"/>
      <c r="P248" s="388"/>
      <c r="Q248" s="388"/>
      <c r="R248" s="388"/>
      <c r="S248" s="388"/>
      <c r="T248" s="388"/>
      <c r="U248" s="388"/>
      <c r="V248" s="388"/>
      <c r="W248" s="388"/>
      <c r="X248" s="388"/>
    </row>
    <row r="249" spans="1:24" s="188" customFormat="1" x14ac:dyDescent="0.3">
      <c r="A249" s="185"/>
      <c r="B249" s="186"/>
      <c r="C249" s="186"/>
      <c r="D249" s="186"/>
      <c r="E249" s="173"/>
      <c r="F249" s="173"/>
      <c r="G249" s="173"/>
      <c r="H249" s="174"/>
      <c r="I249" s="174"/>
      <c r="J249" s="174"/>
      <c r="K249" s="174"/>
      <c r="L249" s="387"/>
      <c r="M249" s="387"/>
      <c r="N249" s="387"/>
      <c r="O249" s="387"/>
      <c r="P249" s="388"/>
      <c r="Q249" s="388"/>
      <c r="R249" s="388"/>
      <c r="S249" s="388"/>
      <c r="T249" s="388"/>
      <c r="U249" s="388"/>
      <c r="V249" s="388"/>
      <c r="W249" s="388"/>
      <c r="X249" s="388"/>
    </row>
    <row r="250" spans="1:24" s="188" customFormat="1" x14ac:dyDescent="0.3">
      <c r="A250" s="185"/>
      <c r="B250" s="186"/>
      <c r="C250" s="186"/>
      <c r="D250" s="186"/>
      <c r="E250" s="173"/>
      <c r="F250" s="173"/>
      <c r="G250" s="173"/>
      <c r="H250" s="174"/>
      <c r="I250" s="174"/>
      <c r="J250" s="174"/>
      <c r="K250" s="174"/>
      <c r="L250" s="387"/>
      <c r="M250" s="387"/>
      <c r="N250" s="387"/>
      <c r="O250" s="387"/>
      <c r="P250" s="388"/>
      <c r="Q250" s="388"/>
      <c r="R250" s="388"/>
      <c r="S250" s="388"/>
      <c r="T250" s="388"/>
      <c r="U250" s="388"/>
      <c r="V250" s="388"/>
      <c r="W250" s="388"/>
      <c r="X250" s="388"/>
    </row>
    <row r="251" spans="1:24" s="188" customFormat="1" x14ac:dyDescent="0.3">
      <c r="A251" s="185"/>
      <c r="B251" s="186"/>
      <c r="C251" s="186"/>
      <c r="D251" s="186"/>
      <c r="E251" s="173"/>
      <c r="F251" s="173"/>
      <c r="G251" s="173"/>
      <c r="H251" s="174"/>
      <c r="I251" s="174"/>
      <c r="J251" s="174"/>
      <c r="K251" s="174"/>
      <c r="L251" s="387"/>
      <c r="M251" s="387"/>
      <c r="N251" s="387"/>
      <c r="O251" s="387"/>
      <c r="P251" s="388"/>
      <c r="Q251" s="388"/>
      <c r="R251" s="388"/>
      <c r="S251" s="388"/>
      <c r="T251" s="388"/>
      <c r="U251" s="388"/>
      <c r="V251" s="388"/>
      <c r="W251" s="388"/>
      <c r="X251" s="388"/>
    </row>
    <row r="252" spans="1:24" s="188" customFormat="1" x14ac:dyDescent="0.3">
      <c r="A252" s="185"/>
      <c r="B252" s="186"/>
      <c r="C252" s="186"/>
      <c r="D252" s="186"/>
      <c r="E252" s="173"/>
      <c r="F252" s="173"/>
      <c r="G252" s="173"/>
      <c r="H252" s="174"/>
      <c r="I252" s="174"/>
      <c r="J252" s="174"/>
      <c r="K252" s="174"/>
      <c r="L252" s="387"/>
      <c r="M252" s="387"/>
      <c r="N252" s="387"/>
      <c r="O252" s="387"/>
      <c r="P252" s="388"/>
      <c r="Q252" s="388"/>
      <c r="R252" s="388"/>
      <c r="S252" s="388"/>
      <c r="T252" s="388"/>
      <c r="U252" s="388"/>
      <c r="V252" s="388"/>
      <c r="W252" s="388"/>
      <c r="X252" s="388"/>
    </row>
    <row r="253" spans="1:24" s="188" customFormat="1" x14ac:dyDescent="0.3">
      <c r="A253" s="185"/>
      <c r="B253" s="186"/>
      <c r="C253" s="186"/>
      <c r="D253" s="186"/>
      <c r="E253" s="173"/>
      <c r="F253" s="173"/>
      <c r="G253" s="173"/>
      <c r="H253" s="174"/>
      <c r="I253" s="174"/>
      <c r="J253" s="174"/>
      <c r="K253" s="174"/>
      <c r="L253" s="387"/>
      <c r="M253" s="387"/>
      <c r="N253" s="387"/>
      <c r="O253" s="387"/>
      <c r="P253" s="388"/>
      <c r="Q253" s="388"/>
      <c r="R253" s="388"/>
      <c r="S253" s="388"/>
      <c r="T253" s="388"/>
      <c r="U253" s="388"/>
      <c r="V253" s="388"/>
      <c r="W253" s="388"/>
      <c r="X253" s="388"/>
    </row>
    <row r="254" spans="1:24" s="188" customFormat="1" x14ac:dyDescent="0.3">
      <c r="A254" s="185"/>
      <c r="B254" s="186"/>
      <c r="C254" s="186"/>
      <c r="D254" s="186"/>
      <c r="E254" s="173"/>
      <c r="F254" s="173"/>
      <c r="G254" s="173"/>
      <c r="H254" s="174"/>
      <c r="I254" s="174"/>
      <c r="J254" s="174"/>
      <c r="K254" s="174"/>
      <c r="L254" s="387"/>
      <c r="M254" s="387"/>
      <c r="N254" s="387"/>
      <c r="O254" s="387"/>
      <c r="P254" s="388"/>
      <c r="Q254" s="388"/>
      <c r="R254" s="388"/>
      <c r="S254" s="388"/>
      <c r="T254" s="388"/>
      <c r="U254" s="388"/>
      <c r="V254" s="388"/>
      <c r="W254" s="388"/>
      <c r="X254" s="388"/>
    </row>
    <row r="255" spans="1:24" s="188" customFormat="1" x14ac:dyDescent="0.3">
      <c r="A255" s="185"/>
      <c r="B255" s="186"/>
      <c r="C255" s="186"/>
      <c r="D255" s="186"/>
      <c r="E255" s="173"/>
      <c r="F255" s="173"/>
      <c r="G255" s="173"/>
      <c r="H255" s="174"/>
      <c r="I255" s="174"/>
      <c r="J255" s="174"/>
      <c r="K255" s="174"/>
      <c r="L255" s="387"/>
      <c r="M255" s="387"/>
      <c r="N255" s="387"/>
      <c r="O255" s="387"/>
      <c r="P255" s="388"/>
      <c r="Q255" s="388"/>
      <c r="R255" s="388"/>
      <c r="S255" s="388"/>
      <c r="T255" s="388"/>
      <c r="U255" s="388"/>
      <c r="V255" s="388"/>
      <c r="W255" s="388"/>
      <c r="X255" s="388"/>
    </row>
    <row r="256" spans="1:24" s="188" customFormat="1" x14ac:dyDescent="0.3">
      <c r="A256" s="185"/>
      <c r="B256" s="186"/>
      <c r="C256" s="186"/>
      <c r="D256" s="186"/>
      <c r="E256" s="173"/>
      <c r="F256" s="173"/>
      <c r="G256" s="173"/>
      <c r="H256" s="174"/>
      <c r="I256" s="174"/>
      <c r="J256" s="174"/>
      <c r="K256" s="174"/>
      <c r="L256" s="387"/>
      <c r="M256" s="387"/>
      <c r="N256" s="387"/>
      <c r="O256" s="387"/>
      <c r="P256" s="388"/>
      <c r="Q256" s="388"/>
      <c r="R256" s="388"/>
      <c r="S256" s="388"/>
      <c r="T256" s="388"/>
      <c r="U256" s="388"/>
      <c r="V256" s="388"/>
      <c r="W256" s="388"/>
      <c r="X256" s="388"/>
    </row>
    <row r="257" spans="1:24" s="188" customFormat="1" x14ac:dyDescent="0.3">
      <c r="A257" s="185"/>
      <c r="B257" s="186"/>
      <c r="C257" s="186"/>
      <c r="D257" s="186"/>
      <c r="E257" s="173"/>
      <c r="F257" s="173"/>
      <c r="G257" s="173"/>
      <c r="H257" s="174"/>
      <c r="I257" s="174"/>
      <c r="J257" s="174"/>
      <c r="K257" s="174"/>
      <c r="L257" s="387"/>
      <c r="M257" s="387"/>
      <c r="N257" s="387"/>
      <c r="O257" s="387"/>
      <c r="P257" s="388"/>
      <c r="Q257" s="388"/>
      <c r="R257" s="388"/>
      <c r="S257" s="388"/>
      <c r="T257" s="388"/>
      <c r="U257" s="388"/>
      <c r="V257" s="388"/>
      <c r="W257" s="388"/>
      <c r="X257" s="388"/>
    </row>
    <row r="258" spans="1:24" s="188" customFormat="1" x14ac:dyDescent="0.3">
      <c r="A258" s="185"/>
      <c r="B258" s="186"/>
      <c r="C258" s="186"/>
      <c r="D258" s="186"/>
      <c r="E258" s="173"/>
      <c r="F258" s="173"/>
      <c r="G258" s="173"/>
      <c r="H258" s="174"/>
      <c r="I258" s="174"/>
      <c r="J258" s="174"/>
      <c r="K258" s="174"/>
      <c r="L258" s="387"/>
      <c r="M258" s="387"/>
      <c r="N258" s="387"/>
      <c r="O258" s="387"/>
      <c r="P258" s="388"/>
      <c r="Q258" s="388"/>
      <c r="R258" s="388"/>
      <c r="S258" s="388"/>
      <c r="T258" s="388"/>
      <c r="U258" s="388"/>
      <c r="V258" s="388"/>
      <c r="W258" s="388"/>
      <c r="X258" s="388"/>
    </row>
    <row r="259" spans="1:24" s="188" customFormat="1" x14ac:dyDescent="0.3">
      <c r="A259" s="185"/>
      <c r="B259" s="186"/>
      <c r="C259" s="186"/>
      <c r="D259" s="186"/>
      <c r="E259" s="173"/>
      <c r="F259" s="173"/>
      <c r="G259" s="173"/>
      <c r="H259" s="174"/>
      <c r="I259" s="174"/>
      <c r="J259" s="174"/>
      <c r="K259" s="174"/>
      <c r="L259" s="387"/>
      <c r="M259" s="387"/>
      <c r="N259" s="387"/>
      <c r="O259" s="387"/>
      <c r="P259" s="388"/>
      <c r="Q259" s="388"/>
      <c r="R259" s="388"/>
      <c r="S259" s="388"/>
      <c r="T259" s="388"/>
      <c r="U259" s="388"/>
      <c r="V259" s="388"/>
      <c r="W259" s="388"/>
      <c r="X259" s="388"/>
    </row>
    <row r="260" spans="1:24" s="188" customFormat="1" x14ac:dyDescent="0.3">
      <c r="A260" s="185"/>
      <c r="B260" s="186"/>
      <c r="C260" s="186"/>
      <c r="D260" s="186"/>
      <c r="E260" s="173"/>
      <c r="F260" s="173"/>
      <c r="G260" s="173"/>
      <c r="H260" s="174"/>
      <c r="I260" s="174"/>
      <c r="J260" s="174"/>
      <c r="K260" s="174"/>
      <c r="L260" s="387"/>
      <c r="M260" s="387"/>
      <c r="N260" s="387"/>
      <c r="O260" s="387"/>
      <c r="P260" s="388"/>
      <c r="Q260" s="388"/>
      <c r="R260" s="388"/>
      <c r="S260" s="388"/>
      <c r="T260" s="388"/>
      <c r="U260" s="388"/>
      <c r="V260" s="388"/>
      <c r="W260" s="388"/>
      <c r="X260" s="388"/>
    </row>
    <row r="261" spans="1:24" s="188" customFormat="1" x14ac:dyDescent="0.3">
      <c r="A261" s="185"/>
      <c r="B261" s="186"/>
      <c r="C261" s="186"/>
      <c r="D261" s="186"/>
      <c r="E261" s="173"/>
      <c r="F261" s="173"/>
      <c r="G261" s="173"/>
      <c r="H261" s="174"/>
      <c r="I261" s="174"/>
      <c r="J261" s="174"/>
      <c r="K261" s="174"/>
      <c r="L261" s="387"/>
      <c r="M261" s="387"/>
      <c r="N261" s="387"/>
      <c r="O261" s="387"/>
      <c r="P261" s="388"/>
      <c r="Q261" s="388"/>
      <c r="R261" s="388"/>
      <c r="S261" s="388"/>
      <c r="T261" s="388"/>
      <c r="U261" s="388"/>
      <c r="V261" s="388"/>
      <c r="W261" s="388"/>
      <c r="X261" s="388"/>
    </row>
    <row r="262" spans="1:24" s="188" customFormat="1" x14ac:dyDescent="0.3">
      <c r="A262" s="185"/>
      <c r="B262" s="186"/>
      <c r="C262" s="186"/>
      <c r="D262" s="186"/>
      <c r="E262" s="173"/>
      <c r="F262" s="173"/>
      <c r="G262" s="173"/>
      <c r="H262" s="174"/>
      <c r="I262" s="174"/>
      <c r="J262" s="174"/>
      <c r="K262" s="174"/>
      <c r="L262" s="387"/>
      <c r="M262" s="387"/>
      <c r="N262" s="387"/>
      <c r="O262" s="387"/>
      <c r="P262" s="388"/>
      <c r="Q262" s="388"/>
      <c r="R262" s="388"/>
      <c r="S262" s="388"/>
      <c r="T262" s="388"/>
      <c r="U262" s="388"/>
      <c r="V262" s="388"/>
      <c r="W262" s="388"/>
      <c r="X262" s="388"/>
    </row>
    <row r="263" spans="1:24" s="188" customFormat="1" x14ac:dyDescent="0.3">
      <c r="A263" s="185"/>
      <c r="B263" s="186"/>
      <c r="C263" s="186"/>
      <c r="D263" s="186"/>
      <c r="E263" s="173"/>
      <c r="F263" s="173"/>
      <c r="G263" s="173"/>
      <c r="H263" s="174"/>
      <c r="I263" s="174"/>
      <c r="J263" s="174"/>
      <c r="K263" s="174"/>
      <c r="L263" s="387"/>
      <c r="M263" s="387"/>
      <c r="N263" s="387"/>
      <c r="O263" s="387"/>
      <c r="P263" s="388"/>
      <c r="Q263" s="388"/>
      <c r="R263" s="388"/>
      <c r="S263" s="388"/>
      <c r="T263" s="388"/>
      <c r="U263" s="388"/>
      <c r="V263" s="388"/>
      <c r="W263" s="388"/>
      <c r="X263" s="388"/>
    </row>
    <row r="264" spans="1:24" s="188" customFormat="1" x14ac:dyDescent="0.3">
      <c r="A264" s="185"/>
      <c r="B264" s="186"/>
      <c r="C264" s="186"/>
      <c r="D264" s="186"/>
      <c r="E264" s="173"/>
      <c r="F264" s="173"/>
      <c r="G264" s="173"/>
      <c r="H264" s="174"/>
      <c r="I264" s="174"/>
      <c r="J264" s="174"/>
      <c r="K264" s="174"/>
      <c r="L264" s="387"/>
      <c r="M264" s="387"/>
      <c r="N264" s="387"/>
      <c r="O264" s="387"/>
      <c r="P264" s="388"/>
      <c r="Q264" s="388"/>
      <c r="R264" s="388"/>
      <c r="S264" s="388"/>
      <c r="T264" s="388"/>
      <c r="U264" s="388"/>
      <c r="V264" s="388"/>
      <c r="W264" s="388"/>
      <c r="X264" s="388"/>
    </row>
    <row r="265" spans="1:24" s="188" customFormat="1" x14ac:dyDescent="0.3">
      <c r="A265" s="185"/>
      <c r="B265" s="186"/>
      <c r="C265" s="186"/>
      <c r="D265" s="186"/>
      <c r="E265" s="173"/>
      <c r="F265" s="173"/>
      <c r="G265" s="173"/>
      <c r="H265" s="174"/>
      <c r="I265" s="174"/>
      <c r="J265" s="174"/>
      <c r="K265" s="174"/>
      <c r="L265" s="387"/>
      <c r="M265" s="387"/>
      <c r="N265" s="387"/>
      <c r="O265" s="387"/>
      <c r="P265" s="388"/>
      <c r="Q265" s="388"/>
      <c r="R265" s="388"/>
      <c r="S265" s="388"/>
      <c r="T265" s="388"/>
      <c r="U265" s="388"/>
      <c r="V265" s="388"/>
      <c r="W265" s="388"/>
      <c r="X265" s="388"/>
    </row>
    <row r="266" spans="1:24" s="188" customFormat="1" x14ac:dyDescent="0.3">
      <c r="A266" s="185"/>
      <c r="B266" s="186"/>
      <c r="C266" s="186"/>
      <c r="D266" s="186"/>
      <c r="E266" s="173"/>
      <c r="F266" s="173"/>
      <c r="G266" s="173"/>
      <c r="H266" s="174"/>
      <c r="I266" s="174"/>
      <c r="J266" s="174"/>
      <c r="K266" s="174"/>
      <c r="L266" s="387"/>
      <c r="M266" s="387"/>
      <c r="N266" s="387"/>
      <c r="O266" s="387"/>
      <c r="P266" s="388"/>
      <c r="Q266" s="388"/>
      <c r="R266" s="388"/>
      <c r="S266" s="388"/>
      <c r="T266" s="388"/>
      <c r="U266" s="388"/>
      <c r="V266" s="388"/>
      <c r="W266" s="388"/>
      <c r="X266" s="388"/>
    </row>
    <row r="267" spans="1:24" s="188" customFormat="1" x14ac:dyDescent="0.3">
      <c r="A267" s="185"/>
      <c r="B267" s="186"/>
      <c r="C267" s="186"/>
      <c r="D267" s="186"/>
      <c r="E267" s="173"/>
      <c r="F267" s="173"/>
      <c r="G267" s="173"/>
      <c r="H267" s="174"/>
      <c r="I267" s="174"/>
      <c r="J267" s="174"/>
      <c r="K267" s="174"/>
      <c r="L267" s="387"/>
      <c r="M267" s="387"/>
      <c r="N267" s="387"/>
      <c r="O267" s="387"/>
      <c r="P267" s="388"/>
      <c r="Q267" s="388"/>
      <c r="R267" s="388"/>
      <c r="S267" s="388"/>
      <c r="T267" s="388"/>
      <c r="U267" s="388"/>
      <c r="V267" s="388"/>
      <c r="W267" s="388"/>
      <c r="X267" s="388"/>
    </row>
    <row r="268" spans="1:24" s="188" customFormat="1" x14ac:dyDescent="0.3">
      <c r="A268" s="185"/>
      <c r="B268" s="186"/>
      <c r="C268" s="186"/>
      <c r="D268" s="186"/>
      <c r="E268" s="173"/>
      <c r="F268" s="173"/>
      <c r="G268" s="173"/>
      <c r="H268" s="174"/>
      <c r="I268" s="174"/>
      <c r="J268" s="174"/>
      <c r="K268" s="174"/>
      <c r="L268" s="387"/>
      <c r="M268" s="387"/>
      <c r="N268" s="387"/>
      <c r="O268" s="387"/>
      <c r="P268" s="388"/>
      <c r="Q268" s="388"/>
      <c r="R268" s="388"/>
      <c r="S268" s="388"/>
      <c r="T268" s="388"/>
      <c r="U268" s="388"/>
      <c r="V268" s="388"/>
      <c r="W268" s="388"/>
      <c r="X268" s="388"/>
    </row>
    <row r="269" spans="1:24" s="188" customFormat="1" x14ac:dyDescent="0.3">
      <c r="A269" s="185"/>
      <c r="B269" s="186"/>
      <c r="C269" s="186"/>
      <c r="D269" s="186"/>
      <c r="E269" s="173"/>
      <c r="F269" s="173"/>
      <c r="G269" s="173"/>
      <c r="H269" s="174"/>
      <c r="I269" s="174"/>
      <c r="J269" s="174"/>
      <c r="K269" s="174"/>
      <c r="L269" s="387"/>
      <c r="M269" s="387"/>
      <c r="N269" s="387"/>
      <c r="O269" s="387"/>
      <c r="P269" s="388"/>
      <c r="Q269" s="388"/>
      <c r="R269" s="388"/>
      <c r="S269" s="388"/>
      <c r="T269" s="388"/>
      <c r="U269" s="388"/>
      <c r="V269" s="388"/>
      <c r="W269" s="388"/>
      <c r="X269" s="388"/>
    </row>
    <row r="270" spans="1:24" s="188" customFormat="1" x14ac:dyDescent="0.3">
      <c r="A270" s="185"/>
      <c r="B270" s="186"/>
      <c r="C270" s="186"/>
      <c r="D270" s="186"/>
      <c r="E270" s="173"/>
      <c r="F270" s="173"/>
      <c r="G270" s="173"/>
      <c r="H270" s="174"/>
      <c r="I270" s="174"/>
      <c r="J270" s="174"/>
      <c r="K270" s="174"/>
      <c r="L270" s="387"/>
      <c r="M270" s="387"/>
      <c r="N270" s="387"/>
      <c r="O270" s="387"/>
      <c r="P270" s="388"/>
      <c r="Q270" s="388"/>
      <c r="R270" s="388"/>
      <c r="S270" s="388"/>
      <c r="T270" s="388"/>
      <c r="U270" s="388"/>
      <c r="V270" s="388"/>
      <c r="W270" s="388"/>
      <c r="X270" s="388"/>
    </row>
    <row r="271" spans="1:24" s="188" customFormat="1" x14ac:dyDescent="0.3">
      <c r="A271" s="185"/>
      <c r="B271" s="186"/>
      <c r="C271" s="186"/>
      <c r="D271" s="186"/>
      <c r="E271" s="173"/>
      <c r="F271" s="173"/>
      <c r="G271" s="173"/>
      <c r="H271" s="174"/>
      <c r="I271" s="174"/>
      <c r="J271" s="174"/>
      <c r="K271" s="174"/>
      <c r="L271" s="387"/>
      <c r="M271" s="387"/>
      <c r="N271" s="387"/>
      <c r="O271" s="387"/>
      <c r="P271" s="388"/>
      <c r="Q271" s="388"/>
      <c r="R271" s="388"/>
      <c r="S271" s="388"/>
      <c r="T271" s="388"/>
      <c r="U271" s="388"/>
      <c r="V271" s="388"/>
      <c r="W271" s="388"/>
      <c r="X271" s="388"/>
    </row>
    <row r="272" spans="1:24" s="188" customFormat="1" x14ac:dyDescent="0.3">
      <c r="A272" s="185"/>
      <c r="B272" s="186"/>
      <c r="C272" s="186"/>
      <c r="D272" s="186"/>
      <c r="E272" s="173"/>
      <c r="F272" s="173"/>
      <c r="G272" s="173"/>
      <c r="H272" s="174"/>
      <c r="I272" s="174"/>
      <c r="J272" s="174"/>
      <c r="K272" s="174"/>
      <c r="L272" s="387"/>
      <c r="M272" s="387"/>
      <c r="N272" s="387"/>
      <c r="O272" s="387"/>
      <c r="P272" s="388"/>
      <c r="Q272" s="388"/>
      <c r="R272" s="388"/>
      <c r="S272" s="388"/>
      <c r="T272" s="388"/>
      <c r="U272" s="388"/>
      <c r="V272" s="388"/>
      <c r="W272" s="388"/>
      <c r="X272" s="388"/>
    </row>
    <row r="273" spans="1:24" s="188" customFormat="1" x14ac:dyDescent="0.3">
      <c r="A273" s="185"/>
      <c r="B273" s="186"/>
      <c r="C273" s="186"/>
      <c r="D273" s="186"/>
      <c r="E273" s="173"/>
      <c r="F273" s="173"/>
      <c r="G273" s="173"/>
      <c r="H273" s="174"/>
      <c r="I273" s="174"/>
      <c r="J273" s="174"/>
      <c r="K273" s="174"/>
      <c r="L273" s="387"/>
      <c r="M273" s="387"/>
      <c r="N273" s="387"/>
      <c r="O273" s="387"/>
      <c r="P273" s="388"/>
      <c r="Q273" s="388"/>
      <c r="R273" s="388"/>
      <c r="S273" s="388"/>
      <c r="T273" s="388"/>
      <c r="U273" s="388"/>
      <c r="V273" s="388"/>
      <c r="W273" s="388"/>
      <c r="X273" s="388"/>
    </row>
  </sheetData>
  <mergeCells count="20">
    <mergeCell ref="R9:S9"/>
    <mergeCell ref="T9:U9"/>
    <mergeCell ref="V9:W9"/>
    <mergeCell ref="X9:Y9"/>
    <mergeCell ref="P8:Q8"/>
    <mergeCell ref="R8:S8"/>
    <mergeCell ref="T8:U8"/>
    <mergeCell ref="V8:W8"/>
    <mergeCell ref="X8:Y8"/>
    <mergeCell ref="H9:I9"/>
    <mergeCell ref="J9:K9"/>
    <mergeCell ref="L9:M9"/>
    <mergeCell ref="N9:O9"/>
    <mergeCell ref="P9:Q9"/>
    <mergeCell ref="N8:O8"/>
    <mergeCell ref="F1:G1"/>
    <mergeCell ref="B2:C2"/>
    <mergeCell ref="H8:I8"/>
    <mergeCell ref="J8:K8"/>
    <mergeCell ref="L8:M8"/>
  </mergeCells>
  <hyperlinks>
    <hyperlink ref="F1" location="Tartalom_Index!A1" display="Vissza a Tartalomra / Return to the Index"/>
    <hyperlink ref="F1:G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7"/>
  <dimension ref="A1:L442"/>
  <sheetViews>
    <sheetView showGridLines="0" zoomScale="120" zoomScaleNormal="120" workbookViewId="0"/>
  </sheetViews>
  <sheetFormatPr defaultColWidth="8.77734375" defaultRowHeight="13.8" x14ac:dyDescent="0.25"/>
  <cols>
    <col min="1" max="1" width="8.44140625" style="58" customWidth="1"/>
    <col min="2" max="2" width="47.77734375" style="58" customWidth="1"/>
    <col min="3" max="3" width="6.5546875" style="59" customWidth="1"/>
    <col min="4" max="4" width="8.77734375" style="60" customWidth="1"/>
    <col min="5" max="5" width="8" style="61" customWidth="1"/>
    <col min="6" max="6" width="16.5546875" style="62" customWidth="1"/>
    <col min="7" max="7" width="14" style="62" customWidth="1"/>
    <col min="8" max="8" width="16.21875" style="62" customWidth="1"/>
    <col min="9" max="10" width="8.77734375" style="76" customWidth="1"/>
    <col min="11" max="11" width="8.77734375" style="64" bestFit="1" customWidth="1"/>
    <col min="12" max="12" width="23.21875" style="60" customWidth="1"/>
    <col min="13" max="16384" width="8.77734375" style="60"/>
  </cols>
  <sheetData>
    <row r="1" spans="1:12" s="50" customFormat="1" ht="10.5" customHeight="1" x14ac:dyDescent="0.2">
      <c r="A1" s="5" t="s">
        <v>1</v>
      </c>
      <c r="B1" s="302" t="s">
        <v>403</v>
      </c>
      <c r="C1" s="48"/>
      <c r="D1" s="471" t="s">
        <v>3</v>
      </c>
      <c r="E1" s="472"/>
      <c r="F1" s="472"/>
      <c r="G1" s="49"/>
      <c r="H1" s="49"/>
      <c r="K1" s="51"/>
    </row>
    <row r="2" spans="1:12" s="50" customFormat="1" ht="10.5" customHeight="1" x14ac:dyDescent="0.2">
      <c r="A2" s="5" t="s">
        <v>4</v>
      </c>
      <c r="B2" s="468" t="s">
        <v>404</v>
      </c>
      <c r="C2" s="52"/>
      <c r="D2" s="52"/>
      <c r="E2" s="52"/>
      <c r="K2" s="51"/>
    </row>
    <row r="3" spans="1:12" s="54" customFormat="1" ht="10.5" customHeight="1" x14ac:dyDescent="0.2">
      <c r="A3" s="53" t="s">
        <v>5</v>
      </c>
      <c r="B3" s="54" t="s">
        <v>6</v>
      </c>
      <c r="C3" s="55"/>
      <c r="D3" s="55"/>
      <c r="E3" s="55"/>
      <c r="F3" s="55"/>
    </row>
    <row r="4" spans="1:12" s="54" customFormat="1" ht="10.5" customHeight="1" x14ac:dyDescent="0.2">
      <c r="A4" s="53" t="s">
        <v>7</v>
      </c>
      <c r="B4" s="54" t="s">
        <v>8</v>
      </c>
      <c r="C4" s="56"/>
      <c r="D4" s="56"/>
      <c r="E4" s="56"/>
      <c r="F4" s="56"/>
    </row>
    <row r="5" spans="1:12" s="54" customFormat="1" ht="10.5" customHeight="1" x14ac:dyDescent="0.2">
      <c r="A5" s="57" t="s">
        <v>9</v>
      </c>
      <c r="B5" s="54" t="s">
        <v>405</v>
      </c>
      <c r="C5" s="56"/>
      <c r="D5" s="56"/>
      <c r="E5" s="56"/>
      <c r="F5" s="56"/>
    </row>
    <row r="6" spans="1:12" s="54" customFormat="1" ht="10.5" customHeight="1" x14ac:dyDescent="0.2">
      <c r="A6" s="57" t="s">
        <v>10</v>
      </c>
      <c r="B6" s="54" t="s">
        <v>421</v>
      </c>
      <c r="C6" s="56"/>
      <c r="D6" s="56"/>
      <c r="E6" s="56"/>
      <c r="F6" s="56"/>
    </row>
    <row r="7" spans="1:12" ht="11.1" customHeight="1" x14ac:dyDescent="0.25">
      <c r="I7" s="63"/>
      <c r="J7" s="63"/>
    </row>
    <row r="8" spans="1:12" x14ac:dyDescent="0.25">
      <c r="I8" s="63"/>
      <c r="J8" s="63"/>
    </row>
    <row r="9" spans="1:12" s="66" customFormat="1" ht="30.6" x14ac:dyDescent="0.25">
      <c r="A9" s="65"/>
      <c r="B9" s="65"/>
      <c r="C9" s="65"/>
      <c r="E9" s="67"/>
      <c r="F9" s="67" t="s">
        <v>343</v>
      </c>
      <c r="G9" s="67" t="s">
        <v>159</v>
      </c>
      <c r="H9" s="67" t="s">
        <v>160</v>
      </c>
      <c r="I9" s="65"/>
      <c r="J9" s="65"/>
      <c r="K9" s="64"/>
    </row>
    <row r="10" spans="1:12" s="66" customFormat="1" ht="30.6" x14ac:dyDescent="0.25">
      <c r="A10" s="65"/>
      <c r="B10" s="65"/>
      <c r="C10" s="65"/>
      <c r="E10" s="67"/>
      <c r="F10" s="67" t="s">
        <v>344</v>
      </c>
      <c r="G10" s="67" t="s">
        <v>276</v>
      </c>
      <c r="H10" s="67" t="s">
        <v>277</v>
      </c>
      <c r="I10" s="65"/>
      <c r="J10" s="65"/>
      <c r="K10" s="64"/>
    </row>
    <row r="11" spans="1:12" x14ac:dyDescent="0.25">
      <c r="A11" s="68"/>
      <c r="B11" s="69"/>
      <c r="E11" s="62" t="s">
        <v>50</v>
      </c>
      <c r="F11" s="62">
        <v>2</v>
      </c>
      <c r="G11" s="70">
        <v>3.0000000000000001E-3</v>
      </c>
      <c r="H11" s="70">
        <v>0</v>
      </c>
      <c r="I11" s="71"/>
      <c r="J11" s="71"/>
      <c r="K11" s="72"/>
    </row>
    <row r="12" spans="1:12" x14ac:dyDescent="0.25">
      <c r="A12" s="68"/>
      <c r="B12" s="69"/>
      <c r="E12" s="62" t="s">
        <v>51</v>
      </c>
      <c r="F12" s="62">
        <v>30</v>
      </c>
      <c r="G12" s="70">
        <v>0.25900000000000001</v>
      </c>
      <c r="H12" s="70">
        <v>7.5999999999999998E-2</v>
      </c>
      <c r="I12" s="71"/>
      <c r="J12" s="71"/>
      <c r="K12" s="72"/>
    </row>
    <row r="13" spans="1:12" x14ac:dyDescent="0.25">
      <c r="A13" s="68"/>
      <c r="B13" s="69"/>
      <c r="E13" s="62" t="s">
        <v>52</v>
      </c>
      <c r="F13" s="62">
        <v>56</v>
      </c>
      <c r="G13" s="70">
        <v>0.34599999999999997</v>
      </c>
      <c r="H13" s="70">
        <v>2.3E-2</v>
      </c>
      <c r="I13" s="71"/>
      <c r="J13" s="71"/>
      <c r="K13" s="72"/>
    </row>
    <row r="14" spans="1:12" x14ac:dyDescent="0.25">
      <c r="A14" s="68"/>
      <c r="B14" s="69"/>
      <c r="E14" s="62" t="s">
        <v>53</v>
      </c>
      <c r="F14" s="62">
        <v>23</v>
      </c>
      <c r="G14" s="70">
        <v>0.14299999999999999</v>
      </c>
      <c r="H14" s="70">
        <v>4.0000000000000001E-3</v>
      </c>
      <c r="I14" s="71"/>
      <c r="J14" s="71"/>
      <c r="K14" s="72"/>
    </row>
    <row r="15" spans="1:12" x14ac:dyDescent="0.25">
      <c r="A15" s="68"/>
      <c r="B15" s="69"/>
      <c r="E15" s="62" t="s">
        <v>54</v>
      </c>
      <c r="F15" s="62">
        <v>27</v>
      </c>
      <c r="G15" s="70">
        <v>0.11600000000000001</v>
      </c>
      <c r="H15" s="70">
        <v>0.03</v>
      </c>
      <c r="I15" s="71"/>
      <c r="J15" s="71"/>
      <c r="K15" s="72"/>
    </row>
    <row r="16" spans="1:12" ht="25.5" customHeight="1" x14ac:dyDescent="0.25">
      <c r="A16" s="68"/>
      <c r="B16" s="69"/>
      <c r="E16" s="372"/>
      <c r="G16" s="73"/>
      <c r="H16" s="73"/>
      <c r="I16" s="74"/>
      <c r="J16" s="75"/>
      <c r="K16" s="75"/>
      <c r="L16" s="75"/>
    </row>
    <row r="17" spans="1:11" ht="21.75" customHeight="1" x14ac:dyDescent="0.25">
      <c r="A17" s="68"/>
      <c r="B17" s="69"/>
      <c r="G17" s="457"/>
      <c r="H17" s="457"/>
    </row>
    <row r="18" spans="1:11" x14ac:dyDescent="0.25">
      <c r="A18" s="68"/>
      <c r="B18" s="69"/>
      <c r="G18" s="457"/>
      <c r="H18" s="457"/>
    </row>
    <row r="19" spans="1:11" x14ac:dyDescent="0.25">
      <c r="A19" s="68"/>
      <c r="B19" s="69"/>
      <c r="E19" s="77"/>
      <c r="F19" s="78"/>
      <c r="G19" s="457"/>
      <c r="H19" s="457"/>
      <c r="I19" s="79"/>
      <c r="J19" s="79"/>
      <c r="K19" s="80"/>
    </row>
    <row r="20" spans="1:11" x14ac:dyDescent="0.25">
      <c r="A20" s="68"/>
      <c r="B20" s="69"/>
      <c r="E20" s="77"/>
      <c r="F20" s="78"/>
      <c r="G20" s="457"/>
      <c r="H20" s="457"/>
      <c r="I20" s="79"/>
      <c r="J20" s="79"/>
      <c r="K20" s="80"/>
    </row>
    <row r="21" spans="1:11" x14ac:dyDescent="0.25">
      <c r="A21" s="68"/>
      <c r="B21" s="69"/>
      <c r="E21" s="77"/>
      <c r="F21" s="81"/>
      <c r="G21" s="457"/>
      <c r="H21" s="457"/>
      <c r="I21" s="79"/>
      <c r="J21" s="79"/>
      <c r="K21" s="80"/>
    </row>
    <row r="22" spans="1:11" x14ac:dyDescent="0.25">
      <c r="A22" s="68"/>
      <c r="B22" s="69"/>
      <c r="E22" s="77"/>
      <c r="F22" s="78"/>
      <c r="G22" s="457"/>
      <c r="H22" s="457"/>
      <c r="I22" s="79"/>
      <c r="J22" s="79"/>
      <c r="K22" s="80"/>
    </row>
    <row r="23" spans="1:11" x14ac:dyDescent="0.25">
      <c r="A23" s="68"/>
      <c r="B23" s="69"/>
      <c r="E23" s="77"/>
      <c r="F23" s="78"/>
      <c r="G23" s="78"/>
      <c r="H23" s="78"/>
      <c r="I23" s="79"/>
      <c r="J23" s="79"/>
      <c r="K23" s="80"/>
    </row>
    <row r="24" spans="1:11" x14ac:dyDescent="0.25">
      <c r="A24" s="68"/>
      <c r="B24" s="69"/>
      <c r="E24" s="77"/>
      <c r="F24" s="78"/>
      <c r="G24" s="78"/>
      <c r="H24" s="78"/>
      <c r="I24" s="79"/>
      <c r="J24" s="79"/>
      <c r="K24" s="80"/>
    </row>
    <row r="25" spans="1:11" x14ac:dyDescent="0.25">
      <c r="A25" s="68"/>
      <c r="B25" s="69"/>
      <c r="E25" s="77"/>
      <c r="F25" s="78"/>
      <c r="G25" s="78"/>
      <c r="H25" s="78"/>
      <c r="I25" s="79"/>
      <c r="J25" s="79"/>
      <c r="K25" s="80"/>
    </row>
    <row r="26" spans="1:11" x14ac:dyDescent="0.25">
      <c r="A26" s="68"/>
      <c r="B26" s="69"/>
      <c r="E26" s="77"/>
      <c r="F26" s="78"/>
      <c r="G26" s="78"/>
      <c r="H26" s="78"/>
      <c r="I26" s="79"/>
      <c r="J26" s="79"/>
      <c r="K26" s="80"/>
    </row>
    <row r="27" spans="1:11" x14ac:dyDescent="0.25">
      <c r="A27" s="68"/>
      <c r="B27" s="69"/>
      <c r="E27" s="77"/>
      <c r="F27" s="78"/>
      <c r="G27" s="78"/>
      <c r="H27" s="78"/>
      <c r="I27" s="79"/>
      <c r="J27" s="79"/>
      <c r="K27" s="80"/>
    </row>
    <row r="28" spans="1:11" x14ac:dyDescent="0.25">
      <c r="A28" s="68"/>
      <c r="B28" s="69"/>
      <c r="E28" s="77"/>
      <c r="F28" s="78"/>
      <c r="G28" s="78"/>
      <c r="H28" s="78"/>
      <c r="I28" s="79"/>
      <c r="J28" s="79"/>
      <c r="K28" s="80"/>
    </row>
    <row r="29" spans="1:11" x14ac:dyDescent="0.25">
      <c r="A29" s="68"/>
      <c r="B29" s="69"/>
      <c r="E29" s="77"/>
      <c r="F29" s="78"/>
      <c r="G29" s="78"/>
      <c r="H29" s="78"/>
      <c r="I29" s="79"/>
      <c r="J29" s="79"/>
      <c r="K29" s="80"/>
    </row>
    <row r="30" spans="1:11" x14ac:dyDescent="0.25">
      <c r="A30" s="68"/>
      <c r="B30" s="69"/>
      <c r="E30" s="77"/>
      <c r="F30" s="78"/>
      <c r="G30" s="78"/>
      <c r="H30" s="78"/>
      <c r="I30" s="79"/>
      <c r="J30" s="79"/>
      <c r="K30" s="80"/>
    </row>
    <row r="31" spans="1:11" x14ac:dyDescent="0.25">
      <c r="A31" s="68"/>
      <c r="B31" s="69"/>
      <c r="E31" s="77"/>
      <c r="F31" s="78"/>
      <c r="G31" s="78"/>
      <c r="H31" s="78"/>
      <c r="I31" s="79"/>
      <c r="J31" s="79"/>
      <c r="K31" s="80"/>
    </row>
    <row r="32" spans="1:11" x14ac:dyDescent="0.25">
      <c r="A32" s="68"/>
      <c r="B32" s="69"/>
      <c r="E32" s="77"/>
      <c r="F32" s="78"/>
      <c r="G32" s="78"/>
      <c r="H32" s="78"/>
      <c r="I32" s="79"/>
      <c r="J32" s="79"/>
      <c r="K32" s="80"/>
    </row>
    <row r="33" spans="1:11" x14ac:dyDescent="0.25">
      <c r="A33" s="68"/>
      <c r="B33" s="69"/>
      <c r="E33" s="77"/>
      <c r="F33" s="82"/>
      <c r="G33" s="78"/>
      <c r="H33" s="78"/>
      <c r="I33" s="79"/>
      <c r="J33" s="79"/>
      <c r="K33" s="80"/>
    </row>
    <row r="34" spans="1:11" x14ac:dyDescent="0.25">
      <c r="A34" s="68"/>
      <c r="B34" s="69"/>
      <c r="E34" s="77"/>
      <c r="F34" s="78"/>
      <c r="G34" s="78"/>
      <c r="H34" s="78"/>
      <c r="I34" s="79"/>
      <c r="J34" s="79"/>
      <c r="K34" s="80"/>
    </row>
    <row r="35" spans="1:11" x14ac:dyDescent="0.25">
      <c r="A35" s="68"/>
      <c r="B35" s="69"/>
      <c r="E35" s="77"/>
      <c r="F35" s="78"/>
      <c r="G35" s="78"/>
      <c r="H35" s="78"/>
      <c r="I35" s="79"/>
      <c r="J35" s="79"/>
      <c r="K35" s="80"/>
    </row>
    <row r="36" spans="1:11" x14ac:dyDescent="0.25">
      <c r="A36" s="68"/>
      <c r="B36" s="69"/>
    </row>
    <row r="37" spans="1:11" x14ac:dyDescent="0.25">
      <c r="A37" s="68"/>
      <c r="B37" s="69"/>
    </row>
    <row r="38" spans="1:11" x14ac:dyDescent="0.25">
      <c r="A38" s="68"/>
      <c r="B38" s="69"/>
    </row>
    <row r="39" spans="1:11" x14ac:dyDescent="0.25">
      <c r="A39" s="68"/>
      <c r="B39" s="69"/>
    </row>
    <row r="40" spans="1:11" x14ac:dyDescent="0.25">
      <c r="A40" s="68"/>
      <c r="B40" s="69"/>
    </row>
    <row r="41" spans="1:11" x14ac:dyDescent="0.25">
      <c r="A41" s="68"/>
      <c r="B41" s="69"/>
    </row>
    <row r="42" spans="1:11" x14ac:dyDescent="0.25">
      <c r="A42" s="68"/>
      <c r="B42" s="69"/>
    </row>
    <row r="43" spans="1:11" x14ac:dyDescent="0.25">
      <c r="A43" s="68"/>
      <c r="B43" s="69"/>
    </row>
    <row r="44" spans="1:11" x14ac:dyDescent="0.25">
      <c r="A44" s="68"/>
      <c r="B44" s="69"/>
    </row>
    <row r="45" spans="1:11" x14ac:dyDescent="0.25">
      <c r="A45" s="68"/>
      <c r="B45" s="69"/>
    </row>
    <row r="46" spans="1:11" x14ac:dyDescent="0.25">
      <c r="A46" s="68"/>
      <c r="B46" s="69"/>
    </row>
    <row r="47" spans="1:11" x14ac:dyDescent="0.25">
      <c r="A47" s="68"/>
      <c r="B47" s="69"/>
    </row>
    <row r="48" spans="1:11" x14ac:dyDescent="0.25">
      <c r="A48" s="68"/>
      <c r="B48" s="69"/>
    </row>
    <row r="49" spans="1:2" x14ac:dyDescent="0.25">
      <c r="A49" s="68"/>
      <c r="B49" s="69"/>
    </row>
    <row r="50" spans="1:2" x14ac:dyDescent="0.25">
      <c r="A50" s="68"/>
      <c r="B50" s="69"/>
    </row>
    <row r="51" spans="1:2" x14ac:dyDescent="0.25">
      <c r="A51" s="68"/>
      <c r="B51" s="69"/>
    </row>
    <row r="52" spans="1:2" x14ac:dyDescent="0.25">
      <c r="A52" s="389"/>
      <c r="B52" s="390"/>
    </row>
    <row r="53" spans="1:2" x14ac:dyDescent="0.25">
      <c r="A53" s="68"/>
      <c r="B53" s="69"/>
    </row>
    <row r="54" spans="1:2" x14ac:dyDescent="0.25">
      <c r="A54" s="68"/>
      <c r="B54" s="69"/>
    </row>
    <row r="55" spans="1:2" x14ac:dyDescent="0.25">
      <c r="A55" s="68"/>
      <c r="B55" s="69"/>
    </row>
    <row r="56" spans="1:2" x14ac:dyDescent="0.25">
      <c r="A56" s="68"/>
      <c r="B56" s="69"/>
    </row>
    <row r="57" spans="1:2" x14ac:dyDescent="0.25">
      <c r="A57" s="68"/>
      <c r="B57" s="69"/>
    </row>
    <row r="58" spans="1:2" x14ac:dyDescent="0.25">
      <c r="A58" s="68"/>
      <c r="B58" s="69"/>
    </row>
    <row r="59" spans="1:2" x14ac:dyDescent="0.25">
      <c r="A59" s="68"/>
      <c r="B59" s="69"/>
    </row>
    <row r="60" spans="1:2" x14ac:dyDescent="0.25">
      <c r="A60" s="68"/>
      <c r="B60" s="69"/>
    </row>
    <row r="61" spans="1:2" x14ac:dyDescent="0.25">
      <c r="A61" s="68"/>
      <c r="B61" s="69"/>
    </row>
    <row r="62" spans="1:2" x14ac:dyDescent="0.25">
      <c r="A62" s="68"/>
      <c r="B62" s="69"/>
    </row>
    <row r="63" spans="1:2" x14ac:dyDescent="0.25">
      <c r="A63" s="68"/>
      <c r="B63" s="69"/>
    </row>
    <row r="64" spans="1:2" x14ac:dyDescent="0.25">
      <c r="A64" s="68"/>
      <c r="B64" s="69"/>
    </row>
    <row r="65" spans="1:2" x14ac:dyDescent="0.25">
      <c r="A65" s="68"/>
      <c r="B65" s="69"/>
    </row>
    <row r="66" spans="1:2" x14ac:dyDescent="0.25">
      <c r="A66" s="68"/>
      <c r="B66" s="69"/>
    </row>
    <row r="67" spans="1:2" x14ac:dyDescent="0.25">
      <c r="A67" s="68"/>
      <c r="B67" s="69"/>
    </row>
    <row r="68" spans="1:2" x14ac:dyDescent="0.25">
      <c r="A68" s="68"/>
      <c r="B68" s="69"/>
    </row>
    <row r="69" spans="1:2" x14ac:dyDescent="0.25">
      <c r="A69" s="68"/>
      <c r="B69" s="69"/>
    </row>
    <row r="70" spans="1:2" x14ac:dyDescent="0.25">
      <c r="A70" s="68"/>
      <c r="B70" s="69"/>
    </row>
    <row r="71" spans="1:2" x14ac:dyDescent="0.25">
      <c r="A71" s="68"/>
      <c r="B71" s="69"/>
    </row>
    <row r="72" spans="1:2" x14ac:dyDescent="0.25">
      <c r="A72" s="68"/>
      <c r="B72" s="69"/>
    </row>
    <row r="73" spans="1:2" x14ac:dyDescent="0.25">
      <c r="A73" s="68"/>
      <c r="B73" s="69"/>
    </row>
    <row r="74" spans="1:2" x14ac:dyDescent="0.25">
      <c r="A74" s="68"/>
      <c r="B74" s="69"/>
    </row>
    <row r="75" spans="1:2" x14ac:dyDescent="0.25">
      <c r="A75" s="68"/>
      <c r="B75" s="69"/>
    </row>
    <row r="76" spans="1:2" x14ac:dyDescent="0.25">
      <c r="A76" s="68"/>
      <c r="B76" s="69"/>
    </row>
    <row r="77" spans="1:2" x14ac:dyDescent="0.25">
      <c r="A77" s="68"/>
      <c r="B77" s="69"/>
    </row>
    <row r="78" spans="1:2" x14ac:dyDescent="0.25">
      <c r="A78" s="68"/>
      <c r="B78" s="69"/>
    </row>
    <row r="79" spans="1:2" x14ac:dyDescent="0.25">
      <c r="A79" s="68"/>
      <c r="B79" s="69"/>
    </row>
    <row r="80" spans="1:2" x14ac:dyDescent="0.25">
      <c r="A80" s="68"/>
      <c r="B80" s="69"/>
    </row>
    <row r="81" spans="1:2" x14ac:dyDescent="0.25">
      <c r="A81" s="68"/>
      <c r="B81" s="69"/>
    </row>
    <row r="82" spans="1:2" x14ac:dyDescent="0.25">
      <c r="A82" s="68"/>
      <c r="B82" s="69"/>
    </row>
    <row r="83" spans="1:2" x14ac:dyDescent="0.25">
      <c r="A83" s="68"/>
      <c r="B83" s="69"/>
    </row>
    <row r="84" spans="1:2" x14ac:dyDescent="0.25">
      <c r="A84" s="68"/>
      <c r="B84" s="69"/>
    </row>
    <row r="85" spans="1:2" x14ac:dyDescent="0.25">
      <c r="A85" s="68"/>
      <c r="B85" s="69"/>
    </row>
    <row r="86" spans="1:2" x14ac:dyDescent="0.25">
      <c r="A86" s="68"/>
      <c r="B86" s="69"/>
    </row>
    <row r="87" spans="1:2" x14ac:dyDescent="0.25">
      <c r="A87" s="68"/>
      <c r="B87" s="69"/>
    </row>
    <row r="88" spans="1:2" x14ac:dyDescent="0.25">
      <c r="A88" s="68"/>
      <c r="B88" s="69"/>
    </row>
    <row r="89" spans="1:2" x14ac:dyDescent="0.25">
      <c r="A89" s="68"/>
      <c r="B89" s="69"/>
    </row>
    <row r="90" spans="1:2" x14ac:dyDescent="0.25">
      <c r="A90" s="68"/>
      <c r="B90" s="69"/>
    </row>
    <row r="91" spans="1:2" x14ac:dyDescent="0.25">
      <c r="A91" s="68"/>
      <c r="B91" s="69"/>
    </row>
    <row r="92" spans="1:2" x14ac:dyDescent="0.25">
      <c r="A92" s="68"/>
      <c r="B92" s="69"/>
    </row>
    <row r="93" spans="1:2" x14ac:dyDescent="0.25">
      <c r="A93" s="68"/>
      <c r="B93" s="69"/>
    </row>
    <row r="94" spans="1:2" x14ac:dyDescent="0.25">
      <c r="A94" s="68"/>
      <c r="B94" s="69"/>
    </row>
    <row r="95" spans="1:2" x14ac:dyDescent="0.25">
      <c r="A95" s="68"/>
      <c r="B95" s="69"/>
    </row>
    <row r="96" spans="1:2" x14ac:dyDescent="0.25">
      <c r="A96" s="68"/>
      <c r="B96" s="69"/>
    </row>
    <row r="97" spans="1:2" x14ac:dyDescent="0.25">
      <c r="A97" s="68"/>
      <c r="B97" s="69"/>
    </row>
    <row r="98" spans="1:2" x14ac:dyDescent="0.25">
      <c r="A98" s="68"/>
      <c r="B98" s="69"/>
    </row>
    <row r="99" spans="1:2" x14ac:dyDescent="0.25">
      <c r="A99" s="68"/>
      <c r="B99" s="69"/>
    </row>
    <row r="100" spans="1:2" x14ac:dyDescent="0.25">
      <c r="A100" s="68"/>
      <c r="B100" s="69"/>
    </row>
    <row r="101" spans="1:2" x14ac:dyDescent="0.25">
      <c r="A101" s="68"/>
      <c r="B101" s="69"/>
    </row>
    <row r="102" spans="1:2" x14ac:dyDescent="0.25">
      <c r="A102" s="68"/>
      <c r="B102" s="69"/>
    </row>
    <row r="103" spans="1:2" x14ac:dyDescent="0.25">
      <c r="A103" s="68"/>
      <c r="B103" s="69"/>
    </row>
    <row r="104" spans="1:2" x14ac:dyDescent="0.25">
      <c r="A104" s="68"/>
      <c r="B104" s="69"/>
    </row>
    <row r="105" spans="1:2" x14ac:dyDescent="0.25">
      <c r="A105" s="68"/>
      <c r="B105" s="69"/>
    </row>
    <row r="106" spans="1:2" x14ac:dyDescent="0.25">
      <c r="A106" s="68"/>
      <c r="B106" s="69"/>
    </row>
    <row r="107" spans="1:2" x14ac:dyDescent="0.25">
      <c r="A107" s="68"/>
      <c r="B107" s="69"/>
    </row>
    <row r="108" spans="1:2" x14ac:dyDescent="0.25">
      <c r="A108" s="68"/>
      <c r="B108" s="69"/>
    </row>
    <row r="109" spans="1:2" x14ac:dyDescent="0.25">
      <c r="A109" s="68"/>
      <c r="B109" s="69"/>
    </row>
    <row r="110" spans="1:2" x14ac:dyDescent="0.25">
      <c r="A110" s="68"/>
      <c r="B110" s="69"/>
    </row>
    <row r="111" spans="1:2" x14ac:dyDescent="0.25">
      <c r="A111" s="68"/>
      <c r="B111" s="69"/>
    </row>
    <row r="112" spans="1:2" x14ac:dyDescent="0.25">
      <c r="A112" s="68"/>
      <c r="B112" s="69"/>
    </row>
    <row r="113" spans="1:2" x14ac:dyDescent="0.25">
      <c r="A113" s="68"/>
      <c r="B113" s="69"/>
    </row>
    <row r="114" spans="1:2" x14ac:dyDescent="0.25">
      <c r="A114" s="68"/>
      <c r="B114" s="69"/>
    </row>
    <row r="115" spans="1:2" x14ac:dyDescent="0.25">
      <c r="A115" s="68"/>
      <c r="B115" s="69"/>
    </row>
    <row r="116" spans="1:2" x14ac:dyDescent="0.25">
      <c r="A116" s="68"/>
      <c r="B116" s="69"/>
    </row>
    <row r="117" spans="1:2" x14ac:dyDescent="0.25">
      <c r="A117" s="68"/>
      <c r="B117" s="69"/>
    </row>
    <row r="118" spans="1:2" x14ac:dyDescent="0.25">
      <c r="A118" s="68"/>
      <c r="B118" s="69"/>
    </row>
    <row r="119" spans="1:2" x14ac:dyDescent="0.25">
      <c r="A119" s="68"/>
      <c r="B119" s="69"/>
    </row>
    <row r="120" spans="1:2" x14ac:dyDescent="0.25">
      <c r="A120" s="68"/>
      <c r="B120" s="69"/>
    </row>
    <row r="121" spans="1:2" x14ac:dyDescent="0.25">
      <c r="A121" s="68"/>
      <c r="B121" s="69"/>
    </row>
    <row r="122" spans="1:2" x14ac:dyDescent="0.25">
      <c r="A122" s="68"/>
      <c r="B122" s="69"/>
    </row>
    <row r="123" spans="1:2" x14ac:dyDescent="0.25">
      <c r="A123" s="68"/>
      <c r="B123" s="69"/>
    </row>
    <row r="124" spans="1:2" x14ac:dyDescent="0.25">
      <c r="A124" s="68"/>
      <c r="B124" s="69"/>
    </row>
    <row r="125" spans="1:2" x14ac:dyDescent="0.25">
      <c r="A125" s="68"/>
      <c r="B125" s="69"/>
    </row>
    <row r="126" spans="1:2" x14ac:dyDescent="0.25">
      <c r="A126" s="68"/>
      <c r="B126" s="69"/>
    </row>
    <row r="127" spans="1:2" x14ac:dyDescent="0.25">
      <c r="A127" s="68"/>
      <c r="B127" s="69"/>
    </row>
    <row r="128" spans="1:2" x14ac:dyDescent="0.25">
      <c r="A128" s="68"/>
      <c r="B128" s="69"/>
    </row>
    <row r="129" spans="1:2" x14ac:dyDescent="0.25">
      <c r="A129" s="68"/>
      <c r="B129" s="69"/>
    </row>
    <row r="130" spans="1:2" x14ac:dyDescent="0.25">
      <c r="A130" s="68"/>
      <c r="B130" s="69"/>
    </row>
    <row r="131" spans="1:2" x14ac:dyDescent="0.25">
      <c r="A131" s="68"/>
      <c r="B131" s="69"/>
    </row>
    <row r="132" spans="1:2" x14ac:dyDescent="0.25">
      <c r="A132" s="68"/>
      <c r="B132" s="69"/>
    </row>
    <row r="133" spans="1:2" x14ac:dyDescent="0.25">
      <c r="A133" s="68"/>
      <c r="B133" s="69"/>
    </row>
    <row r="134" spans="1:2" x14ac:dyDescent="0.25">
      <c r="A134" s="68"/>
      <c r="B134" s="69"/>
    </row>
    <row r="135" spans="1:2" x14ac:dyDescent="0.25">
      <c r="A135" s="68"/>
      <c r="B135" s="69"/>
    </row>
    <row r="136" spans="1:2" x14ac:dyDescent="0.25">
      <c r="A136" s="68"/>
      <c r="B136" s="69"/>
    </row>
    <row r="137" spans="1:2" x14ac:dyDescent="0.25">
      <c r="A137" s="68"/>
      <c r="B137" s="69"/>
    </row>
    <row r="138" spans="1:2" x14ac:dyDescent="0.25">
      <c r="A138" s="68"/>
      <c r="B138" s="69"/>
    </row>
    <row r="139" spans="1:2" x14ac:dyDescent="0.25">
      <c r="A139" s="68"/>
      <c r="B139" s="69"/>
    </row>
    <row r="140" spans="1:2" x14ac:dyDescent="0.25">
      <c r="A140" s="68"/>
      <c r="B140" s="69"/>
    </row>
    <row r="141" spans="1:2" x14ac:dyDescent="0.25">
      <c r="A141" s="68"/>
      <c r="B141" s="69"/>
    </row>
    <row r="142" spans="1:2" x14ac:dyDescent="0.25">
      <c r="A142" s="68"/>
      <c r="B142" s="69"/>
    </row>
    <row r="143" spans="1:2" x14ac:dyDescent="0.25">
      <c r="A143" s="68"/>
      <c r="B143" s="69"/>
    </row>
    <row r="144" spans="1:2" x14ac:dyDescent="0.25">
      <c r="A144" s="68"/>
      <c r="B144" s="69"/>
    </row>
    <row r="145" spans="1:2" x14ac:dyDescent="0.25">
      <c r="A145" s="68"/>
      <c r="B145" s="69"/>
    </row>
    <row r="146" spans="1:2" x14ac:dyDescent="0.25">
      <c r="A146" s="68"/>
      <c r="B146" s="69"/>
    </row>
    <row r="147" spans="1:2" x14ac:dyDescent="0.25">
      <c r="A147" s="68"/>
      <c r="B147" s="69"/>
    </row>
    <row r="148" spans="1:2" x14ac:dyDescent="0.25">
      <c r="A148" s="68"/>
      <c r="B148" s="69"/>
    </row>
    <row r="149" spans="1:2" x14ac:dyDescent="0.25">
      <c r="A149" s="68"/>
      <c r="B149" s="69"/>
    </row>
    <row r="150" spans="1:2" x14ac:dyDescent="0.25">
      <c r="A150" s="68"/>
      <c r="B150" s="69"/>
    </row>
    <row r="151" spans="1:2" x14ac:dyDescent="0.25">
      <c r="A151" s="68"/>
      <c r="B151" s="69"/>
    </row>
    <row r="152" spans="1:2" x14ac:dyDescent="0.25">
      <c r="A152" s="68"/>
      <c r="B152" s="69"/>
    </row>
    <row r="153" spans="1:2" x14ac:dyDescent="0.25">
      <c r="A153" s="68"/>
      <c r="B153" s="69"/>
    </row>
    <row r="154" spans="1:2" x14ac:dyDescent="0.25">
      <c r="A154" s="68"/>
      <c r="B154" s="69"/>
    </row>
    <row r="155" spans="1:2" x14ac:dyDescent="0.25">
      <c r="A155" s="68"/>
      <c r="B155" s="69"/>
    </row>
    <row r="156" spans="1:2" x14ac:dyDescent="0.25">
      <c r="A156" s="68"/>
      <c r="B156" s="69"/>
    </row>
    <row r="157" spans="1:2" x14ac:dyDescent="0.25">
      <c r="A157" s="68"/>
      <c r="B157" s="69"/>
    </row>
    <row r="158" spans="1:2" x14ac:dyDescent="0.25">
      <c r="A158" s="68"/>
      <c r="B158" s="69"/>
    </row>
    <row r="159" spans="1:2" x14ac:dyDescent="0.25">
      <c r="A159" s="68"/>
      <c r="B159" s="69"/>
    </row>
    <row r="160" spans="1:2" x14ac:dyDescent="0.25">
      <c r="A160" s="68"/>
      <c r="B160" s="69"/>
    </row>
    <row r="161" spans="1:2" x14ac:dyDescent="0.25">
      <c r="A161" s="68"/>
      <c r="B161" s="69"/>
    </row>
    <row r="162" spans="1:2" x14ac:dyDescent="0.25">
      <c r="A162" s="68"/>
      <c r="B162" s="69"/>
    </row>
    <row r="163" spans="1:2" x14ac:dyDescent="0.25">
      <c r="A163" s="68"/>
      <c r="B163" s="69"/>
    </row>
    <row r="164" spans="1:2" x14ac:dyDescent="0.25">
      <c r="A164" s="68"/>
      <c r="B164" s="69"/>
    </row>
    <row r="165" spans="1:2" x14ac:dyDescent="0.25">
      <c r="A165" s="68"/>
      <c r="B165" s="69"/>
    </row>
    <row r="166" spans="1:2" x14ac:dyDescent="0.25">
      <c r="A166" s="68"/>
      <c r="B166" s="69"/>
    </row>
    <row r="167" spans="1:2" x14ac:dyDescent="0.25">
      <c r="A167" s="68"/>
      <c r="B167" s="69"/>
    </row>
    <row r="168" spans="1:2" x14ac:dyDescent="0.25">
      <c r="A168" s="68"/>
      <c r="B168" s="69"/>
    </row>
    <row r="169" spans="1:2" x14ac:dyDescent="0.25">
      <c r="A169" s="68"/>
      <c r="B169" s="69"/>
    </row>
    <row r="170" spans="1:2" x14ac:dyDescent="0.25">
      <c r="A170" s="68"/>
      <c r="B170" s="69"/>
    </row>
    <row r="171" spans="1:2" x14ac:dyDescent="0.25">
      <c r="A171" s="68"/>
      <c r="B171" s="69"/>
    </row>
    <row r="172" spans="1:2" x14ac:dyDescent="0.25">
      <c r="A172" s="68"/>
      <c r="B172" s="69"/>
    </row>
    <row r="173" spans="1:2" x14ac:dyDescent="0.25">
      <c r="A173" s="68"/>
      <c r="B173" s="69"/>
    </row>
    <row r="174" spans="1:2" x14ac:dyDescent="0.25">
      <c r="A174" s="68"/>
      <c r="B174" s="69"/>
    </row>
    <row r="175" spans="1:2" x14ac:dyDescent="0.25">
      <c r="A175" s="68"/>
      <c r="B175" s="69"/>
    </row>
    <row r="176" spans="1:2" x14ac:dyDescent="0.25">
      <c r="A176" s="68"/>
      <c r="B176" s="69"/>
    </row>
    <row r="177" spans="1:2" x14ac:dyDescent="0.25">
      <c r="A177" s="68"/>
      <c r="B177" s="69"/>
    </row>
    <row r="178" spans="1:2" x14ac:dyDescent="0.25">
      <c r="A178" s="68"/>
      <c r="B178" s="69"/>
    </row>
    <row r="179" spans="1:2" x14ac:dyDescent="0.25">
      <c r="A179" s="68"/>
      <c r="B179" s="69"/>
    </row>
    <row r="180" spans="1:2" x14ac:dyDescent="0.25">
      <c r="A180" s="68"/>
      <c r="B180" s="69"/>
    </row>
    <row r="181" spans="1:2" x14ac:dyDescent="0.25">
      <c r="A181" s="68"/>
      <c r="B181" s="69"/>
    </row>
    <row r="182" spans="1:2" x14ac:dyDescent="0.25">
      <c r="A182" s="68"/>
      <c r="B182" s="69"/>
    </row>
    <row r="183" spans="1:2" x14ac:dyDescent="0.25">
      <c r="A183" s="68"/>
      <c r="B183" s="69"/>
    </row>
    <row r="184" spans="1:2" x14ac:dyDescent="0.25">
      <c r="A184" s="68"/>
      <c r="B184" s="69"/>
    </row>
    <row r="185" spans="1:2" x14ac:dyDescent="0.25">
      <c r="A185" s="68"/>
      <c r="B185" s="69"/>
    </row>
    <row r="186" spans="1:2" x14ac:dyDescent="0.25">
      <c r="A186" s="68"/>
      <c r="B186" s="69"/>
    </row>
    <row r="187" spans="1:2" x14ac:dyDescent="0.25">
      <c r="A187" s="68"/>
      <c r="B187" s="69"/>
    </row>
    <row r="188" spans="1:2" x14ac:dyDescent="0.25">
      <c r="A188" s="68"/>
      <c r="B188" s="69"/>
    </row>
    <row r="189" spans="1:2" x14ac:dyDescent="0.25">
      <c r="A189" s="68"/>
      <c r="B189" s="69"/>
    </row>
    <row r="190" spans="1:2" x14ac:dyDescent="0.25">
      <c r="A190" s="68"/>
      <c r="B190" s="69"/>
    </row>
    <row r="191" spans="1:2" x14ac:dyDescent="0.25">
      <c r="A191" s="68"/>
      <c r="B191" s="69"/>
    </row>
    <row r="192" spans="1:2" x14ac:dyDescent="0.25">
      <c r="A192" s="68"/>
      <c r="B192" s="69"/>
    </row>
    <row r="193" spans="1:2" x14ac:dyDescent="0.25">
      <c r="A193" s="68"/>
      <c r="B193" s="69"/>
    </row>
    <row r="194" spans="1:2" x14ac:dyDescent="0.25">
      <c r="A194" s="68"/>
      <c r="B194" s="69"/>
    </row>
    <row r="195" spans="1:2" x14ac:dyDescent="0.25">
      <c r="A195" s="68"/>
      <c r="B195" s="69"/>
    </row>
    <row r="196" spans="1:2" x14ac:dyDescent="0.25">
      <c r="A196" s="68"/>
      <c r="B196" s="69"/>
    </row>
    <row r="197" spans="1:2" x14ac:dyDescent="0.25">
      <c r="A197" s="68"/>
      <c r="B197" s="69"/>
    </row>
    <row r="198" spans="1:2" x14ac:dyDescent="0.25">
      <c r="A198" s="68"/>
      <c r="B198" s="69"/>
    </row>
    <row r="199" spans="1:2" x14ac:dyDescent="0.25">
      <c r="A199" s="68"/>
      <c r="B199" s="69"/>
    </row>
    <row r="200" spans="1:2" x14ac:dyDescent="0.25">
      <c r="A200" s="68"/>
      <c r="B200" s="69"/>
    </row>
    <row r="201" spans="1:2" x14ac:dyDescent="0.25">
      <c r="A201" s="68"/>
      <c r="B201" s="69"/>
    </row>
    <row r="202" spans="1:2" x14ac:dyDescent="0.25">
      <c r="A202" s="68"/>
      <c r="B202" s="69"/>
    </row>
    <row r="203" spans="1:2" x14ac:dyDescent="0.25">
      <c r="A203" s="68"/>
      <c r="B203" s="69"/>
    </row>
    <row r="204" spans="1:2" x14ac:dyDescent="0.25">
      <c r="A204" s="68"/>
      <c r="B204" s="69"/>
    </row>
    <row r="205" spans="1:2" x14ac:dyDescent="0.25">
      <c r="A205" s="68"/>
      <c r="B205" s="69"/>
    </row>
    <row r="206" spans="1:2" x14ac:dyDescent="0.25">
      <c r="A206" s="68"/>
      <c r="B206" s="69"/>
    </row>
    <row r="207" spans="1:2" x14ac:dyDescent="0.25">
      <c r="A207" s="68"/>
      <c r="B207" s="69"/>
    </row>
    <row r="208" spans="1:2" x14ac:dyDescent="0.25">
      <c r="A208" s="68"/>
      <c r="B208" s="69"/>
    </row>
    <row r="209" spans="1:2" x14ac:dyDescent="0.25">
      <c r="A209" s="68"/>
      <c r="B209" s="69"/>
    </row>
    <row r="210" spans="1:2" x14ac:dyDescent="0.25">
      <c r="A210" s="68"/>
      <c r="B210" s="69"/>
    </row>
    <row r="211" spans="1:2" x14ac:dyDescent="0.25">
      <c r="A211" s="68"/>
      <c r="B211" s="69"/>
    </row>
    <row r="212" spans="1:2" x14ac:dyDescent="0.25">
      <c r="A212" s="68"/>
      <c r="B212" s="69"/>
    </row>
    <row r="213" spans="1:2" x14ac:dyDescent="0.25">
      <c r="A213" s="68"/>
      <c r="B213" s="69"/>
    </row>
    <row r="214" spans="1:2" x14ac:dyDescent="0.25">
      <c r="A214" s="68"/>
      <c r="B214" s="69"/>
    </row>
    <row r="215" spans="1:2" x14ac:dyDescent="0.25">
      <c r="A215" s="68"/>
      <c r="B215" s="69"/>
    </row>
    <row r="216" spans="1:2" x14ac:dyDescent="0.25">
      <c r="A216" s="68"/>
      <c r="B216" s="69"/>
    </row>
    <row r="217" spans="1:2" x14ac:dyDescent="0.25">
      <c r="A217" s="68"/>
      <c r="B217" s="69"/>
    </row>
    <row r="218" spans="1:2" x14ac:dyDescent="0.25">
      <c r="A218" s="68"/>
      <c r="B218" s="69"/>
    </row>
    <row r="219" spans="1:2" x14ac:dyDescent="0.25">
      <c r="A219" s="68"/>
      <c r="B219" s="69"/>
    </row>
    <row r="220" spans="1:2" x14ac:dyDescent="0.25">
      <c r="A220" s="68"/>
      <c r="B220" s="69"/>
    </row>
    <row r="221" spans="1:2" x14ac:dyDescent="0.25">
      <c r="A221" s="68"/>
      <c r="B221" s="69"/>
    </row>
    <row r="222" spans="1:2" x14ac:dyDescent="0.25">
      <c r="A222" s="68"/>
      <c r="B222" s="69"/>
    </row>
    <row r="223" spans="1:2" x14ac:dyDescent="0.25">
      <c r="A223" s="68"/>
      <c r="B223" s="69"/>
    </row>
    <row r="224" spans="1:2" x14ac:dyDescent="0.25">
      <c r="A224" s="68"/>
      <c r="B224" s="69"/>
    </row>
    <row r="225" spans="1:12" x14ac:dyDescent="0.25">
      <c r="A225" s="68"/>
      <c r="B225" s="69"/>
    </row>
    <row r="226" spans="1:12" x14ac:dyDescent="0.25">
      <c r="A226" s="68"/>
      <c r="B226" s="69"/>
    </row>
    <row r="227" spans="1:12" x14ac:dyDescent="0.25">
      <c r="A227" s="83"/>
      <c r="B227" s="84"/>
    </row>
    <row r="228" spans="1:12" s="87" customFormat="1" x14ac:dyDescent="0.25">
      <c r="A228" s="85"/>
      <c r="B228" s="85"/>
      <c r="C228" s="86"/>
      <c r="E228" s="61"/>
      <c r="F228" s="62"/>
      <c r="G228" s="62"/>
      <c r="H228" s="62"/>
      <c r="I228" s="64"/>
      <c r="J228" s="64"/>
      <c r="K228" s="64"/>
    </row>
    <row r="232" spans="1:12" s="59" customFormat="1" x14ac:dyDescent="0.25">
      <c r="A232" s="58"/>
      <c r="B232" s="58"/>
      <c r="D232" s="60"/>
      <c r="E232" s="61"/>
      <c r="F232" s="62"/>
      <c r="G232" s="62"/>
      <c r="H232" s="62"/>
      <c r="I232" s="76"/>
      <c r="J232" s="76"/>
      <c r="K232" s="64"/>
      <c r="L232" s="60"/>
    </row>
    <row r="233" spans="1:12" s="59" customFormat="1" x14ac:dyDescent="0.25">
      <c r="A233" s="58"/>
      <c r="B233" s="58"/>
      <c r="D233" s="60"/>
      <c r="E233" s="61"/>
      <c r="F233" s="62"/>
      <c r="G233" s="62"/>
      <c r="H233" s="62"/>
      <c r="I233" s="76"/>
      <c r="J233" s="76"/>
      <c r="K233" s="64"/>
      <c r="L233" s="60"/>
    </row>
    <row r="234" spans="1:12" s="59" customFormat="1" x14ac:dyDescent="0.25">
      <c r="A234" s="58"/>
      <c r="B234" s="58"/>
      <c r="D234" s="60"/>
      <c r="E234" s="61"/>
      <c r="F234" s="62"/>
      <c r="G234" s="62"/>
      <c r="H234" s="62"/>
      <c r="I234" s="76"/>
      <c r="J234" s="76"/>
      <c r="K234" s="64"/>
      <c r="L234" s="60"/>
    </row>
    <row r="235" spans="1:12" s="59" customFormat="1" x14ac:dyDescent="0.25">
      <c r="A235" s="58"/>
      <c r="B235" s="58"/>
      <c r="D235" s="60"/>
      <c r="E235" s="61"/>
      <c r="F235" s="62"/>
      <c r="G235" s="62"/>
      <c r="H235" s="62"/>
      <c r="I235" s="76"/>
      <c r="J235" s="76"/>
      <c r="K235" s="64"/>
      <c r="L235" s="60"/>
    </row>
    <row r="236" spans="1:12" s="59" customFormat="1" x14ac:dyDescent="0.25">
      <c r="A236" s="58"/>
      <c r="B236" s="58"/>
      <c r="D236" s="60"/>
      <c r="E236" s="61"/>
      <c r="F236" s="62"/>
      <c r="G236" s="62"/>
      <c r="H236" s="62"/>
      <c r="I236" s="76"/>
      <c r="J236" s="76"/>
      <c r="K236" s="64"/>
      <c r="L236" s="60"/>
    </row>
    <row r="417" spans="3:3" x14ac:dyDescent="0.25">
      <c r="C417" s="88"/>
    </row>
    <row r="418" spans="3:3" x14ac:dyDescent="0.25">
      <c r="C418" s="88"/>
    </row>
    <row r="419" spans="3:3" x14ac:dyDescent="0.25">
      <c r="C419" s="88"/>
    </row>
    <row r="420" spans="3:3" x14ac:dyDescent="0.25">
      <c r="C420" s="88"/>
    </row>
    <row r="421" spans="3:3" x14ac:dyDescent="0.25">
      <c r="C421" s="88"/>
    </row>
    <row r="422" spans="3:3" x14ac:dyDescent="0.25">
      <c r="C422" s="88"/>
    </row>
    <row r="423" spans="3:3" x14ac:dyDescent="0.25">
      <c r="C423" s="88"/>
    </row>
    <row r="424" spans="3:3" x14ac:dyDescent="0.25">
      <c r="C424" s="88"/>
    </row>
    <row r="425" spans="3:3" x14ac:dyDescent="0.25">
      <c r="C425" s="88"/>
    </row>
    <row r="426" spans="3:3" x14ac:dyDescent="0.25">
      <c r="C426" s="88"/>
    </row>
    <row r="427" spans="3:3" x14ac:dyDescent="0.25">
      <c r="C427" s="88"/>
    </row>
    <row r="428" spans="3:3" x14ac:dyDescent="0.25">
      <c r="C428" s="88"/>
    </row>
    <row r="429" spans="3:3" x14ac:dyDescent="0.25">
      <c r="C429" s="88"/>
    </row>
    <row r="430" spans="3:3" x14ac:dyDescent="0.25">
      <c r="C430" s="88"/>
    </row>
    <row r="431" spans="3:3" x14ac:dyDescent="0.25">
      <c r="C431" s="88"/>
    </row>
    <row r="432" spans="3:3" x14ac:dyDescent="0.25">
      <c r="C432" s="88"/>
    </row>
    <row r="433" spans="3:3" x14ac:dyDescent="0.25">
      <c r="C433" s="88"/>
    </row>
    <row r="434" spans="3:3" x14ac:dyDescent="0.25">
      <c r="C434" s="88"/>
    </row>
    <row r="435" spans="3:3" x14ac:dyDescent="0.25">
      <c r="C435" s="88"/>
    </row>
    <row r="436" spans="3:3" x14ac:dyDescent="0.25">
      <c r="C436" s="88"/>
    </row>
    <row r="437" spans="3:3" x14ac:dyDescent="0.25">
      <c r="C437" s="88"/>
    </row>
    <row r="438" spans="3:3" x14ac:dyDescent="0.25">
      <c r="C438" s="88"/>
    </row>
    <row r="439" spans="3:3" x14ac:dyDescent="0.25">
      <c r="C439" s="88"/>
    </row>
    <row r="440" spans="3:3" x14ac:dyDescent="0.25">
      <c r="C440" s="88"/>
    </row>
    <row r="441" spans="3:3" x14ac:dyDescent="0.25">
      <c r="C441" s="88"/>
    </row>
    <row r="442" spans="3:3" x14ac:dyDescent="0.25">
      <c r="C442" s="88"/>
    </row>
  </sheetData>
  <mergeCells count="1">
    <mergeCell ref="D1:F1"/>
  </mergeCells>
  <hyperlinks>
    <hyperlink ref="D1" location="Tartalom_Index!A1" display="Vissza a Tartalomra / Return to the Index"/>
    <hyperlink ref="D1:F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8"/>
  <dimension ref="A1:R34"/>
  <sheetViews>
    <sheetView showGridLines="0" zoomScale="120" zoomScaleNormal="120" workbookViewId="0"/>
  </sheetViews>
  <sheetFormatPr defaultRowHeight="14.4" x14ac:dyDescent="0.3"/>
  <cols>
    <col min="9" max="9" width="13.44140625" bestFit="1" customWidth="1"/>
    <col min="10" max="15" width="11.109375" customWidth="1"/>
    <col min="16" max="16" width="10" customWidth="1"/>
  </cols>
  <sheetData>
    <row r="1" spans="1:18" x14ac:dyDescent="0.3">
      <c r="A1" s="5" t="s">
        <v>1</v>
      </c>
      <c r="B1" s="17" t="s">
        <v>302</v>
      </c>
      <c r="I1" s="471" t="s">
        <v>3</v>
      </c>
      <c r="J1" s="472"/>
    </row>
    <row r="2" spans="1:18" x14ac:dyDescent="0.3">
      <c r="A2" s="5" t="s">
        <v>4</v>
      </c>
      <c r="B2" s="17" t="s">
        <v>303</v>
      </c>
    </row>
    <row r="3" spans="1:18" x14ac:dyDescent="0.3">
      <c r="A3" s="6" t="s">
        <v>5</v>
      </c>
      <c r="B3" s="6" t="s">
        <v>6</v>
      </c>
    </row>
    <row r="4" spans="1:18" x14ac:dyDescent="0.3">
      <c r="A4" s="6" t="s">
        <v>7</v>
      </c>
      <c r="B4" s="6" t="s">
        <v>8</v>
      </c>
    </row>
    <row r="5" spans="1:18" x14ac:dyDescent="0.3">
      <c r="A5" s="7" t="s">
        <v>9</v>
      </c>
      <c r="B5" s="6" t="s">
        <v>406</v>
      </c>
    </row>
    <row r="6" spans="1:18" x14ac:dyDescent="0.3">
      <c r="A6" s="7" t="s">
        <v>10</v>
      </c>
      <c r="B6" s="6" t="s">
        <v>437</v>
      </c>
    </row>
    <row r="10" spans="1:18" x14ac:dyDescent="0.3">
      <c r="H10" s="1"/>
      <c r="J10" s="9">
        <v>43830</v>
      </c>
      <c r="K10" s="9">
        <v>44196</v>
      </c>
      <c r="L10" s="9">
        <v>44286</v>
      </c>
      <c r="M10" s="9">
        <v>44377</v>
      </c>
      <c r="N10" s="9">
        <v>44469</v>
      </c>
      <c r="O10" s="9">
        <v>44561</v>
      </c>
      <c r="P10" s="9">
        <v>44651</v>
      </c>
      <c r="Q10" s="1"/>
    </row>
    <row r="11" spans="1:18" x14ac:dyDescent="0.3">
      <c r="H11" s="8" t="s">
        <v>304</v>
      </c>
      <c r="I11" s="1" t="s">
        <v>300</v>
      </c>
      <c r="J11" s="29">
        <v>162.19999999999999</v>
      </c>
      <c r="K11" s="29">
        <v>186.5</v>
      </c>
      <c r="L11" s="397">
        <v>125.9</v>
      </c>
      <c r="M11" s="397">
        <v>138.80000000000001</v>
      </c>
      <c r="N11" s="397">
        <v>145.9</v>
      </c>
      <c r="O11" s="29">
        <v>192</v>
      </c>
      <c r="P11" s="29">
        <v>196.3</v>
      </c>
      <c r="Q11" s="423"/>
      <c r="R11" s="28"/>
    </row>
    <row r="12" spans="1:18" x14ac:dyDescent="0.3">
      <c r="H12" s="8" t="s">
        <v>348</v>
      </c>
      <c r="I12" s="1" t="s">
        <v>347</v>
      </c>
      <c r="J12" s="29"/>
      <c r="K12" s="29"/>
      <c r="L12" s="397">
        <v>41.1</v>
      </c>
      <c r="M12" s="397">
        <v>41</v>
      </c>
      <c r="N12" s="397">
        <v>45.2</v>
      </c>
      <c r="O12" s="29">
        <v>17.399999999999999</v>
      </c>
      <c r="P12" s="29"/>
      <c r="Q12" s="1"/>
    </row>
    <row r="13" spans="1:18" x14ac:dyDescent="0.3">
      <c r="H13" s="8"/>
      <c r="I13" s="1"/>
      <c r="J13" s="29"/>
      <c r="K13" s="30"/>
      <c r="L13" s="31"/>
      <c r="M13" s="30"/>
      <c r="N13" s="31"/>
      <c r="O13" s="31"/>
      <c r="Q13" s="1"/>
    </row>
    <row r="14" spans="1:18" x14ac:dyDescent="0.3">
      <c r="H14" s="23"/>
      <c r="I14" s="1"/>
      <c r="J14" s="30"/>
      <c r="K14" s="30"/>
      <c r="L14" s="30"/>
      <c r="M14" s="30"/>
      <c r="N14" s="30"/>
      <c r="O14" s="30"/>
      <c r="P14" s="30"/>
      <c r="Q14" s="1"/>
    </row>
    <row r="15" spans="1:18" x14ac:dyDescent="0.3">
      <c r="H15" s="8"/>
      <c r="I15" s="1"/>
      <c r="J15" s="30"/>
      <c r="K15" s="30"/>
      <c r="L15" s="30"/>
      <c r="M15" s="30"/>
      <c r="N15" s="30"/>
      <c r="O15" s="30"/>
      <c r="P15" s="30"/>
      <c r="Q15" s="1"/>
    </row>
    <row r="16" spans="1:18" x14ac:dyDescent="0.3">
      <c r="H16" s="8"/>
      <c r="I16" s="1"/>
      <c r="J16" s="29"/>
      <c r="K16" s="30"/>
      <c r="L16" s="31"/>
      <c r="M16" s="30"/>
      <c r="N16" s="31"/>
      <c r="O16" s="31"/>
      <c r="Q16" s="24"/>
    </row>
    <row r="17" spans="9:17" x14ac:dyDescent="0.3">
      <c r="I17" s="1"/>
      <c r="J17" s="32"/>
      <c r="K17" s="32"/>
      <c r="L17" s="32"/>
      <c r="M17" s="32"/>
      <c r="N17" s="32"/>
      <c r="O17" s="391"/>
      <c r="Q17" s="1"/>
    </row>
    <row r="18" spans="9:17" x14ac:dyDescent="0.3">
      <c r="Q18" s="1"/>
    </row>
    <row r="19" spans="9:17" x14ac:dyDescent="0.3">
      <c r="Q19" s="1"/>
    </row>
    <row r="21" spans="9:17" x14ac:dyDescent="0.3">
      <c r="I21" s="1"/>
      <c r="J21" s="29"/>
      <c r="K21" s="29"/>
      <c r="L21" s="29"/>
      <c r="M21" s="392"/>
      <c r="N21" s="392"/>
      <c r="O21" s="392"/>
      <c r="P21" s="29"/>
    </row>
    <row r="22" spans="9:17" x14ac:dyDescent="0.3">
      <c r="J22" s="33"/>
      <c r="K22" s="33"/>
      <c r="L22" s="33"/>
      <c r="M22" s="27"/>
      <c r="N22" s="25"/>
      <c r="O22" s="25"/>
    </row>
    <row r="23" spans="9:17" x14ac:dyDescent="0.3">
      <c r="J23" s="33"/>
      <c r="K23" s="33"/>
      <c r="L23" s="33"/>
      <c r="M23" s="27"/>
      <c r="N23" s="25"/>
      <c r="O23" s="25"/>
    </row>
    <row r="24" spans="9:17" x14ac:dyDescent="0.3">
      <c r="J24" s="33"/>
      <c r="K24" s="33"/>
      <c r="L24" s="33"/>
      <c r="M24" s="33"/>
      <c r="N24" s="33"/>
      <c r="O24" s="33"/>
    </row>
    <row r="25" spans="9:17" x14ac:dyDescent="0.3">
      <c r="J25" s="33"/>
      <c r="K25" s="33"/>
      <c r="L25" s="33"/>
      <c r="M25" s="33"/>
      <c r="N25" s="33"/>
      <c r="O25" s="33"/>
    </row>
    <row r="26" spans="9:17" x14ac:dyDescent="0.3">
      <c r="J26" s="33"/>
      <c r="K26" s="33"/>
      <c r="L26" s="33"/>
      <c r="M26" s="33"/>
      <c r="N26" s="33"/>
      <c r="O26" s="33"/>
    </row>
    <row r="27" spans="9:17" x14ac:dyDescent="0.3">
      <c r="J27" s="33"/>
      <c r="K27" s="33"/>
      <c r="L27" s="33"/>
      <c r="M27" s="33"/>
      <c r="N27" s="33"/>
      <c r="O27" s="33"/>
    </row>
    <row r="29" spans="9:17" x14ac:dyDescent="0.3">
      <c r="J29" s="34"/>
      <c r="K29" s="34"/>
      <c r="L29" s="34"/>
      <c r="M29" s="34"/>
      <c r="N29" s="35"/>
      <c r="O29" s="35"/>
    </row>
    <row r="30" spans="9:17" x14ac:dyDescent="0.3">
      <c r="J30" s="34"/>
      <c r="K30" s="35"/>
      <c r="L30" s="35"/>
      <c r="M30" s="35"/>
      <c r="N30" s="35"/>
      <c r="O30" s="36"/>
    </row>
    <row r="31" spans="9:17" x14ac:dyDescent="0.3">
      <c r="J31" s="34"/>
      <c r="K31" s="35"/>
      <c r="L31" s="35"/>
      <c r="M31" s="35"/>
      <c r="N31" s="36"/>
      <c r="O31" s="36"/>
    </row>
    <row r="32" spans="9:17" x14ac:dyDescent="0.3">
      <c r="J32" s="35"/>
      <c r="K32" s="35"/>
      <c r="L32" s="35"/>
      <c r="M32" s="35"/>
      <c r="N32" s="35"/>
      <c r="O32" s="36"/>
    </row>
    <row r="33" spans="10:15" x14ac:dyDescent="0.3">
      <c r="J33" s="34"/>
      <c r="K33" s="35"/>
      <c r="L33" s="35"/>
      <c r="M33" s="35"/>
      <c r="N33" s="36"/>
      <c r="O33" s="36"/>
    </row>
    <row r="34" spans="10:15" x14ac:dyDescent="0.3">
      <c r="J34" s="34"/>
      <c r="K34" s="35"/>
      <c r="L34" s="35"/>
      <c r="M34" s="35"/>
      <c r="N34" s="35"/>
      <c r="O34" s="36"/>
    </row>
  </sheetData>
  <mergeCells count="1">
    <mergeCell ref="I1:J1"/>
  </mergeCells>
  <hyperlinks>
    <hyperlink ref="I1" location="Tartalom_Index!A1" display="Vissza a Tartalomra / Return to the Index"/>
    <hyperlink ref="I1:J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9"/>
  <dimension ref="A1:R19"/>
  <sheetViews>
    <sheetView showGridLines="0" zoomScale="120" zoomScaleNormal="120" workbookViewId="0"/>
  </sheetViews>
  <sheetFormatPr defaultRowHeight="14.4" x14ac:dyDescent="0.3"/>
  <cols>
    <col min="8" max="8" width="13.5546875" style="12" customWidth="1"/>
    <col min="9" max="9" width="14" style="12" customWidth="1"/>
    <col min="10" max="13" width="9.109375" style="12" customWidth="1"/>
    <col min="14" max="15" width="9.109375" customWidth="1"/>
  </cols>
  <sheetData>
    <row r="1" spans="1:18" x14ac:dyDescent="0.3">
      <c r="A1" s="5" t="s">
        <v>1</v>
      </c>
      <c r="B1" s="427" t="s">
        <v>309</v>
      </c>
      <c r="H1" s="471" t="s">
        <v>3</v>
      </c>
      <c r="I1" s="472"/>
    </row>
    <row r="2" spans="1:18" x14ac:dyDescent="0.3">
      <c r="A2" s="5" t="s">
        <v>4</v>
      </c>
      <c r="B2" s="427" t="s">
        <v>310</v>
      </c>
    </row>
    <row r="3" spans="1:18" x14ac:dyDescent="0.3">
      <c r="A3" s="6" t="s">
        <v>5</v>
      </c>
      <c r="B3" s="426" t="s">
        <v>6</v>
      </c>
    </row>
    <row r="4" spans="1:18" x14ac:dyDescent="0.3">
      <c r="A4" s="6" t="s">
        <v>7</v>
      </c>
      <c r="B4" s="426" t="s">
        <v>8</v>
      </c>
    </row>
    <row r="5" spans="1:18" x14ac:dyDescent="0.3">
      <c r="A5" s="7" t="s">
        <v>9</v>
      </c>
      <c r="B5" s="426" t="s">
        <v>407</v>
      </c>
    </row>
    <row r="6" spans="1:18" x14ac:dyDescent="0.3">
      <c r="A6" s="7" t="s">
        <v>10</v>
      </c>
      <c r="B6" s="42" t="s">
        <v>438</v>
      </c>
    </row>
    <row r="9" spans="1:18" x14ac:dyDescent="0.3">
      <c r="I9"/>
      <c r="J9" s="9">
        <v>43830</v>
      </c>
      <c r="K9" s="9">
        <v>44196</v>
      </c>
      <c r="L9" s="9">
        <v>44286</v>
      </c>
      <c r="M9" s="9">
        <v>44377</v>
      </c>
      <c r="N9" s="9">
        <v>44469</v>
      </c>
      <c r="O9" s="9">
        <v>44561</v>
      </c>
      <c r="P9" s="9">
        <v>44651</v>
      </c>
    </row>
    <row r="10" spans="1:18" x14ac:dyDescent="0.3">
      <c r="H10" s="1" t="s">
        <v>311</v>
      </c>
      <c r="I10" s="1" t="s">
        <v>306</v>
      </c>
      <c r="J10" s="322">
        <v>4.26</v>
      </c>
      <c r="K10" s="322">
        <v>3.85</v>
      </c>
      <c r="L10" s="322">
        <v>2.71</v>
      </c>
      <c r="M10" s="322">
        <v>2.82</v>
      </c>
      <c r="N10" s="322">
        <v>2.91</v>
      </c>
      <c r="O10" s="322">
        <v>3.18</v>
      </c>
      <c r="P10" s="322">
        <v>3.26</v>
      </c>
      <c r="Q10" s="423"/>
      <c r="R10" s="28"/>
    </row>
    <row r="11" spans="1:18" x14ac:dyDescent="0.3">
      <c r="H11" s="1" t="s">
        <v>350</v>
      </c>
      <c r="I11" s="1" t="s">
        <v>349</v>
      </c>
      <c r="J11" s="322"/>
      <c r="K11" s="322"/>
      <c r="L11" s="322">
        <v>1.26</v>
      </c>
      <c r="M11" s="322">
        <v>1.31</v>
      </c>
      <c r="N11" s="322">
        <v>1.3</v>
      </c>
      <c r="O11" s="322">
        <v>0.85</v>
      </c>
      <c r="P11" s="322"/>
    </row>
    <row r="12" spans="1:18" x14ac:dyDescent="0.3">
      <c r="H12" s="1"/>
      <c r="I12" s="43"/>
      <c r="J12" s="38"/>
      <c r="K12" s="38"/>
      <c r="L12" s="38"/>
      <c r="M12" s="38"/>
      <c r="N12" s="38"/>
      <c r="O12" s="38"/>
    </row>
    <row r="13" spans="1:18" x14ac:dyDescent="0.3">
      <c r="H13" s="1"/>
      <c r="I13" s="43"/>
      <c r="J13" s="38"/>
      <c r="K13" s="38"/>
      <c r="L13" s="38"/>
      <c r="M13" s="38"/>
      <c r="N13" s="38"/>
      <c r="O13" s="38"/>
      <c r="P13" s="38"/>
    </row>
    <row r="14" spans="1:18" x14ac:dyDescent="0.3">
      <c r="J14" s="38"/>
      <c r="K14" s="38"/>
      <c r="L14" s="38"/>
      <c r="M14" s="38"/>
      <c r="N14" s="38"/>
      <c r="O14" s="38"/>
      <c r="P14" s="38"/>
    </row>
    <row r="15" spans="1:18" x14ac:dyDescent="0.3">
      <c r="K15" s="425"/>
    </row>
    <row r="16" spans="1:18" x14ac:dyDescent="0.3">
      <c r="K16" s="425"/>
      <c r="L16" s="424"/>
    </row>
    <row r="17" spans="11:15" x14ac:dyDescent="0.3">
      <c r="K17" s="425"/>
      <c r="L17" s="424"/>
    </row>
    <row r="18" spans="11:15" x14ac:dyDescent="0.3">
      <c r="K18" s="425"/>
      <c r="L18" s="424"/>
      <c r="M18" s="398"/>
      <c r="N18" s="398"/>
      <c r="O18" s="398"/>
    </row>
    <row r="19" spans="11:15" x14ac:dyDescent="0.3">
      <c r="K19" s="425"/>
      <c r="L19" s="424"/>
    </row>
  </sheetData>
  <mergeCells count="1">
    <mergeCell ref="H1:I1"/>
  </mergeCells>
  <hyperlinks>
    <hyperlink ref="H1" location="Tartalom_Index!A1" display="Vissza a Tartalomra / Return to the Index"/>
    <hyperlink ref="H1:I1" location="Перелік_Index!A1" display="Повернутися до переліку / Return to the Index"/>
  </hyperlinks>
  <pageMargins left="0.7" right="0.7" top="0.75" bottom="0.75" header="0.3" footer="0.3"/>
  <pageSetup paperSize="9" orientation="portrait" horizontalDpi="4294967293"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dimension ref="A1:Q19"/>
  <sheetViews>
    <sheetView showGridLines="0" zoomScale="120" zoomScaleNormal="120" workbookViewId="0"/>
  </sheetViews>
  <sheetFormatPr defaultRowHeight="14.4" x14ac:dyDescent="0.3"/>
  <cols>
    <col min="9" max="9" width="13.44140625" bestFit="1" customWidth="1"/>
    <col min="10" max="15" width="11.109375" customWidth="1"/>
    <col min="16" max="16" width="10" customWidth="1"/>
  </cols>
  <sheetData>
    <row r="1" spans="1:17" x14ac:dyDescent="0.3">
      <c r="A1" s="5" t="s">
        <v>1</v>
      </c>
      <c r="B1" s="17" t="s">
        <v>21</v>
      </c>
      <c r="I1" s="471" t="s">
        <v>3</v>
      </c>
      <c r="J1" s="472"/>
    </row>
    <row r="2" spans="1:17" x14ac:dyDescent="0.3">
      <c r="A2" s="5" t="s">
        <v>4</v>
      </c>
      <c r="B2" s="17" t="s">
        <v>22</v>
      </c>
    </row>
    <row r="3" spans="1:17" x14ac:dyDescent="0.3">
      <c r="A3" s="6" t="s">
        <v>5</v>
      </c>
      <c r="B3" s="6" t="s">
        <v>6</v>
      </c>
    </row>
    <row r="4" spans="1:17" x14ac:dyDescent="0.3">
      <c r="A4" s="6" t="s">
        <v>7</v>
      </c>
      <c r="B4" s="6" t="s">
        <v>8</v>
      </c>
    </row>
    <row r="5" spans="1:17" x14ac:dyDescent="0.3">
      <c r="A5" s="7" t="s">
        <v>9</v>
      </c>
      <c r="B5" s="6" t="s">
        <v>378</v>
      </c>
    </row>
    <row r="6" spans="1:17" x14ac:dyDescent="0.3">
      <c r="A6" s="7" t="s">
        <v>10</v>
      </c>
      <c r="B6" s="6" t="s">
        <v>379</v>
      </c>
    </row>
    <row r="9" spans="1:17" x14ac:dyDescent="0.3">
      <c r="O9" s="9"/>
    </row>
    <row r="10" spans="1:17" x14ac:dyDescent="0.3">
      <c r="H10" s="1"/>
      <c r="I10" s="1"/>
      <c r="J10" s="9">
        <v>43830</v>
      </c>
      <c r="K10" s="9">
        <v>44196</v>
      </c>
      <c r="L10" s="9">
        <v>44286</v>
      </c>
      <c r="M10" s="9">
        <v>44377</v>
      </c>
      <c r="N10" s="9">
        <v>44469</v>
      </c>
      <c r="O10" s="9">
        <v>44561</v>
      </c>
      <c r="P10" s="9">
        <v>44651</v>
      </c>
      <c r="Q10" s="1"/>
    </row>
    <row r="11" spans="1:17" x14ac:dyDescent="0.3">
      <c r="H11" s="8" t="s">
        <v>11</v>
      </c>
      <c r="I11" s="1" t="s">
        <v>12</v>
      </c>
      <c r="J11" s="19">
        <v>75</v>
      </c>
      <c r="K11" s="20">
        <v>73</v>
      </c>
      <c r="L11" s="20">
        <v>73</v>
      </c>
      <c r="M11" s="20">
        <v>73</v>
      </c>
      <c r="N11" s="20">
        <v>71</v>
      </c>
      <c r="O11" s="20">
        <v>71</v>
      </c>
      <c r="P11" s="22">
        <v>69</v>
      </c>
      <c r="Q11" s="1"/>
    </row>
    <row r="12" spans="1:17" x14ac:dyDescent="0.3">
      <c r="H12" s="8" t="s">
        <v>13</v>
      </c>
      <c r="I12" s="1" t="s">
        <v>14</v>
      </c>
      <c r="J12" s="21">
        <v>233</v>
      </c>
      <c r="K12" s="22">
        <v>210</v>
      </c>
      <c r="L12" s="20">
        <v>208</v>
      </c>
      <c r="M12" s="22">
        <v>181</v>
      </c>
      <c r="N12" s="22">
        <v>169</v>
      </c>
      <c r="O12" s="20">
        <v>155</v>
      </c>
      <c r="P12" s="22">
        <v>145</v>
      </c>
      <c r="Q12" s="1"/>
    </row>
    <row r="13" spans="1:17" x14ac:dyDescent="0.3">
      <c r="H13" s="8" t="s">
        <v>17</v>
      </c>
      <c r="I13" s="1" t="s">
        <v>18</v>
      </c>
      <c r="J13" s="21">
        <v>986</v>
      </c>
      <c r="K13" s="22">
        <v>960</v>
      </c>
      <c r="L13" s="22">
        <v>964</v>
      </c>
      <c r="M13" s="22">
        <v>958</v>
      </c>
      <c r="N13" s="22">
        <v>971</v>
      </c>
      <c r="O13" s="22">
        <v>922</v>
      </c>
      <c r="P13" s="22">
        <v>894</v>
      </c>
      <c r="Q13" s="1"/>
    </row>
    <row r="14" spans="1:17" x14ac:dyDescent="0.3">
      <c r="H14" s="23" t="s">
        <v>23</v>
      </c>
      <c r="I14" s="1" t="s">
        <v>24</v>
      </c>
      <c r="J14" s="21">
        <v>157</v>
      </c>
      <c r="K14" s="22">
        <v>146</v>
      </c>
      <c r="L14" s="20">
        <v>144</v>
      </c>
      <c r="M14" s="22">
        <v>138</v>
      </c>
      <c r="N14" s="22">
        <v>137</v>
      </c>
      <c r="O14" s="20">
        <v>137</v>
      </c>
      <c r="P14" s="22">
        <v>110</v>
      </c>
      <c r="Q14" s="1"/>
    </row>
    <row r="15" spans="1:17" x14ac:dyDescent="0.3">
      <c r="H15" s="8" t="s">
        <v>15</v>
      </c>
      <c r="I15" s="1" t="s">
        <v>16</v>
      </c>
      <c r="J15" s="21">
        <v>337</v>
      </c>
      <c r="K15" s="22">
        <v>322</v>
      </c>
      <c r="L15" s="22">
        <v>316</v>
      </c>
      <c r="M15" s="22">
        <v>308</v>
      </c>
      <c r="N15" s="22">
        <v>289</v>
      </c>
      <c r="O15" s="20">
        <v>278</v>
      </c>
      <c r="P15" s="22">
        <v>205</v>
      </c>
      <c r="Q15" s="1"/>
    </row>
    <row r="16" spans="1:17" x14ac:dyDescent="0.3">
      <c r="H16" s="8" t="s">
        <v>19</v>
      </c>
      <c r="I16" s="1" t="s">
        <v>20</v>
      </c>
      <c r="J16" s="21">
        <v>324</v>
      </c>
      <c r="K16" s="22">
        <v>302</v>
      </c>
      <c r="L16" s="20">
        <v>292</v>
      </c>
      <c r="M16" s="22">
        <v>287</v>
      </c>
      <c r="N16" s="22">
        <v>283</v>
      </c>
      <c r="O16" s="20">
        <v>261</v>
      </c>
      <c r="P16" s="22">
        <v>197</v>
      </c>
      <c r="Q16" s="24"/>
    </row>
    <row r="17" spans="9:17" x14ac:dyDescent="0.3">
      <c r="I17" s="1"/>
      <c r="J17" s="25"/>
      <c r="K17" s="25"/>
      <c r="L17" s="25"/>
      <c r="M17" s="1"/>
      <c r="N17" s="1"/>
      <c r="O17" s="26"/>
      <c r="Q17" s="1"/>
    </row>
    <row r="18" spans="9:17" x14ac:dyDescent="0.3">
      <c r="L18" s="27"/>
      <c r="M18" s="27"/>
      <c r="N18" s="27"/>
      <c r="O18" s="27"/>
      <c r="Q18" s="1"/>
    </row>
    <row r="19" spans="9:17" x14ac:dyDescent="0.3">
      <c r="P19" s="1"/>
      <c r="Q19" s="1"/>
    </row>
  </sheetData>
  <mergeCells count="1">
    <mergeCell ref="I1:J1"/>
  </mergeCells>
  <hyperlinks>
    <hyperlink ref="I1" location="Tartalom_Index!A1" display="Vissza a Tartalomra / Return to the Index"/>
    <hyperlink ref="I1:J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0"/>
  <dimension ref="A1:W20"/>
  <sheetViews>
    <sheetView showGridLines="0" zoomScale="120" zoomScaleNormal="120" workbookViewId="0"/>
  </sheetViews>
  <sheetFormatPr defaultRowHeight="14.4" x14ac:dyDescent="0.3"/>
  <cols>
    <col min="9" max="9" width="13.44140625" bestFit="1" customWidth="1"/>
    <col min="10" max="10" width="5.6640625" bestFit="1" customWidth="1"/>
    <col min="11" max="17" width="4.6640625" bestFit="1" customWidth="1"/>
    <col min="18" max="19" width="5.109375" bestFit="1" customWidth="1"/>
    <col min="20" max="22" width="4.6640625" bestFit="1" customWidth="1"/>
  </cols>
  <sheetData>
    <row r="1" spans="1:23" x14ac:dyDescent="0.3">
      <c r="A1" s="5" t="s">
        <v>1</v>
      </c>
      <c r="B1" s="17" t="s">
        <v>305</v>
      </c>
      <c r="I1" s="482" t="s">
        <v>3</v>
      </c>
      <c r="J1" s="483"/>
      <c r="K1" s="483"/>
    </row>
    <row r="2" spans="1:23" x14ac:dyDescent="0.3">
      <c r="A2" s="5" t="s">
        <v>4</v>
      </c>
      <c r="B2" s="17" t="s">
        <v>319</v>
      </c>
    </row>
    <row r="3" spans="1:23" x14ac:dyDescent="0.3">
      <c r="A3" s="6" t="s">
        <v>5</v>
      </c>
      <c r="B3" s="6" t="s">
        <v>6</v>
      </c>
    </row>
    <row r="4" spans="1:23" x14ac:dyDescent="0.3">
      <c r="A4" s="6" t="s">
        <v>7</v>
      </c>
      <c r="B4" s="6" t="s">
        <v>8</v>
      </c>
    </row>
    <row r="5" spans="1:23" x14ac:dyDescent="0.3">
      <c r="A5" s="7" t="s">
        <v>9</v>
      </c>
      <c r="B5" s="6" t="s">
        <v>406</v>
      </c>
    </row>
    <row r="6" spans="1:23" x14ac:dyDescent="0.3">
      <c r="A6" s="7" t="s">
        <v>10</v>
      </c>
      <c r="B6" s="6" t="s">
        <v>439</v>
      </c>
    </row>
    <row r="9" spans="1:23" x14ac:dyDescent="0.3">
      <c r="J9" s="9"/>
      <c r="K9" s="9"/>
      <c r="L9" s="9"/>
      <c r="M9" s="18"/>
      <c r="N9" s="9"/>
      <c r="O9" s="9"/>
      <c r="P9" s="9"/>
      <c r="Q9" s="18"/>
      <c r="R9" s="324"/>
      <c r="S9" s="324"/>
      <c r="T9" s="324"/>
      <c r="U9" s="18"/>
      <c r="V9" s="324"/>
    </row>
    <row r="10" spans="1:23" x14ac:dyDescent="0.3">
      <c r="H10" s="1"/>
      <c r="I10" s="1"/>
      <c r="J10" s="324"/>
      <c r="K10" s="324"/>
      <c r="L10" s="324"/>
      <c r="M10" s="324"/>
      <c r="N10" s="324"/>
      <c r="O10" s="324"/>
      <c r="P10" s="324"/>
      <c r="Q10" s="324"/>
      <c r="R10" s="324"/>
      <c r="S10" s="324"/>
      <c r="T10" s="324"/>
      <c r="U10" s="324"/>
      <c r="V10" s="324"/>
    </row>
    <row r="11" spans="1:23" x14ac:dyDescent="0.3">
      <c r="H11" s="8"/>
      <c r="I11" s="1"/>
      <c r="J11" s="38"/>
      <c r="K11" s="38"/>
      <c r="L11" s="38"/>
      <c r="M11" s="38"/>
      <c r="N11" s="38"/>
      <c r="O11" s="38"/>
      <c r="P11" s="38"/>
      <c r="Q11" s="38"/>
      <c r="R11" s="38"/>
      <c r="S11" s="38"/>
      <c r="T11" s="38"/>
      <c r="U11" s="38"/>
      <c r="V11" s="38"/>
    </row>
    <row r="12" spans="1:23" x14ac:dyDescent="0.3">
      <c r="H12" s="8"/>
      <c r="I12" s="1"/>
      <c r="J12" s="38"/>
      <c r="K12" s="38"/>
      <c r="L12" s="38"/>
      <c r="M12" s="38"/>
      <c r="N12" s="38"/>
      <c r="O12" s="38"/>
      <c r="P12" s="38"/>
      <c r="Q12" s="38"/>
      <c r="R12" s="38"/>
      <c r="S12" s="38"/>
      <c r="T12" s="38"/>
      <c r="U12" s="38"/>
      <c r="V12" s="38"/>
    </row>
    <row r="13" spans="1:23" x14ac:dyDescent="0.3">
      <c r="H13" s="8"/>
      <c r="I13" s="1"/>
      <c r="J13" s="38"/>
      <c r="K13" s="38"/>
      <c r="L13" s="38"/>
      <c r="M13" s="38"/>
      <c r="N13" s="38"/>
      <c r="O13" s="38"/>
      <c r="P13" s="38"/>
      <c r="Q13" s="38"/>
      <c r="R13" s="38"/>
      <c r="S13" s="38"/>
      <c r="T13" s="38"/>
    </row>
    <row r="14" spans="1:23" x14ac:dyDescent="0.3">
      <c r="H14" s="23"/>
      <c r="I14" s="1"/>
      <c r="J14" s="9" t="s">
        <v>74</v>
      </c>
      <c r="K14" s="9" t="s">
        <v>30</v>
      </c>
      <c r="L14" s="9" t="s">
        <v>75</v>
      </c>
      <c r="M14" s="18" t="s">
        <v>31</v>
      </c>
      <c r="N14" s="324" t="s">
        <v>76</v>
      </c>
      <c r="O14" s="324" t="s">
        <v>32</v>
      </c>
      <c r="P14" s="324" t="s">
        <v>38</v>
      </c>
      <c r="Q14" s="18" t="s">
        <v>33</v>
      </c>
      <c r="R14" s="324" t="s">
        <v>161</v>
      </c>
      <c r="S14" s="324" t="s">
        <v>190</v>
      </c>
      <c r="T14" s="18" t="s">
        <v>255</v>
      </c>
      <c r="U14" s="18" t="s">
        <v>281</v>
      </c>
      <c r="V14" s="324" t="s">
        <v>335</v>
      </c>
    </row>
    <row r="15" spans="1:23" x14ac:dyDescent="0.3">
      <c r="H15" s="8"/>
      <c r="I15" s="1"/>
      <c r="J15" s="324" t="s">
        <v>77</v>
      </c>
      <c r="K15" s="324" t="s">
        <v>34</v>
      </c>
      <c r="L15" s="324" t="s">
        <v>162</v>
      </c>
      <c r="M15" s="324" t="s">
        <v>35</v>
      </c>
      <c r="N15" s="324" t="s">
        <v>79</v>
      </c>
      <c r="O15" s="324" t="s">
        <v>36</v>
      </c>
      <c r="P15" s="324" t="s">
        <v>163</v>
      </c>
      <c r="Q15" s="324" t="s">
        <v>37</v>
      </c>
      <c r="R15" s="324" t="s">
        <v>164</v>
      </c>
      <c r="S15" s="324" t="s">
        <v>191</v>
      </c>
      <c r="T15" s="324" t="s">
        <v>256</v>
      </c>
      <c r="U15" s="324" t="s">
        <v>282</v>
      </c>
      <c r="V15" s="324" t="s">
        <v>336</v>
      </c>
    </row>
    <row r="16" spans="1:23" x14ac:dyDescent="0.3">
      <c r="H16" s="1" t="s">
        <v>323</v>
      </c>
      <c r="I16" s="1" t="s">
        <v>301</v>
      </c>
      <c r="J16" s="37">
        <v>14.08</v>
      </c>
      <c r="K16" s="37">
        <v>16.93</v>
      </c>
      <c r="L16" s="37">
        <v>20.22</v>
      </c>
      <c r="M16" s="37">
        <v>28.18</v>
      </c>
      <c r="N16" s="37">
        <v>21.79</v>
      </c>
      <c r="O16" s="37">
        <v>15.36</v>
      </c>
      <c r="P16" s="37">
        <v>23.45</v>
      </c>
      <c r="Q16" s="37">
        <v>28.57</v>
      </c>
      <c r="R16" s="38">
        <v>23.76</v>
      </c>
      <c r="S16" s="38">
        <v>25.52</v>
      </c>
      <c r="T16" s="38">
        <v>29.19</v>
      </c>
      <c r="U16" s="38">
        <v>32.950000000000003</v>
      </c>
      <c r="V16" s="38">
        <v>18.27</v>
      </c>
      <c r="W16" s="263"/>
    </row>
    <row r="17" spans="8:22" x14ac:dyDescent="0.3">
      <c r="H17" s="1" t="s">
        <v>352</v>
      </c>
      <c r="I17" s="1" t="s">
        <v>351</v>
      </c>
      <c r="J17" s="274"/>
      <c r="K17" s="274"/>
      <c r="L17" s="395"/>
      <c r="M17" s="396"/>
      <c r="N17" s="274"/>
      <c r="O17" s="396"/>
      <c r="P17" s="396"/>
      <c r="Q17" s="396"/>
      <c r="R17" s="38">
        <v>3.4</v>
      </c>
      <c r="S17" s="38">
        <v>3.58</v>
      </c>
      <c r="T17" s="38">
        <v>4.7300000000000004</v>
      </c>
      <c r="U17" s="38">
        <v>5.84</v>
      </c>
      <c r="V17" s="393"/>
    </row>
    <row r="18" spans="8:22" x14ac:dyDescent="0.3">
      <c r="M18" s="27"/>
      <c r="N18" s="27"/>
      <c r="O18" s="27"/>
      <c r="P18" s="27"/>
      <c r="R18" s="1"/>
      <c r="U18" s="267"/>
      <c r="V18" s="394"/>
    </row>
    <row r="19" spans="8:22" x14ac:dyDescent="0.3">
      <c r="J19" s="456"/>
      <c r="K19" s="456"/>
      <c r="L19" s="456"/>
      <c r="M19" s="456"/>
      <c r="N19" s="456"/>
      <c r="O19" s="456"/>
      <c r="P19" s="456"/>
      <c r="Q19" s="456"/>
      <c r="R19" s="456"/>
      <c r="S19" s="456"/>
      <c r="T19" s="456"/>
      <c r="U19" s="456"/>
      <c r="V19" s="456"/>
    </row>
    <row r="20" spans="8:22" x14ac:dyDescent="0.3">
      <c r="J20" s="456"/>
      <c r="K20" s="456"/>
      <c r="L20" s="456"/>
      <c r="M20" s="456"/>
      <c r="N20" s="456"/>
      <c r="O20" s="456"/>
      <c r="P20" s="456"/>
      <c r="Q20" s="456"/>
      <c r="R20" s="456"/>
      <c r="S20" s="456"/>
      <c r="T20" s="456"/>
      <c r="U20" s="456"/>
      <c r="V20" s="456"/>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1"/>
  <dimension ref="A1:W23"/>
  <sheetViews>
    <sheetView showGridLines="0" zoomScale="120" zoomScaleNormal="120" workbookViewId="0"/>
  </sheetViews>
  <sheetFormatPr defaultRowHeight="14.4" x14ac:dyDescent="0.3"/>
  <cols>
    <col min="8" max="9" width="13.77734375" customWidth="1"/>
    <col min="10" max="11" width="6" customWidth="1"/>
    <col min="12" max="12" width="8.88671875" customWidth="1"/>
    <col min="13" max="22" width="6" customWidth="1"/>
  </cols>
  <sheetData>
    <row r="1" spans="1:23" x14ac:dyDescent="0.3">
      <c r="A1" s="5" t="s">
        <v>1</v>
      </c>
      <c r="B1" s="427" t="s">
        <v>312</v>
      </c>
      <c r="E1" s="44"/>
      <c r="I1" s="471" t="s">
        <v>3</v>
      </c>
      <c r="J1" s="472"/>
      <c r="K1" s="472"/>
      <c r="L1" s="472"/>
      <c r="M1" s="472"/>
      <c r="N1" s="472"/>
      <c r="O1" s="472"/>
      <c r="P1" s="472"/>
    </row>
    <row r="2" spans="1:23" x14ac:dyDescent="0.3">
      <c r="A2" s="5" t="s">
        <v>4</v>
      </c>
      <c r="B2" s="429" t="s">
        <v>320</v>
      </c>
    </row>
    <row r="3" spans="1:23" x14ac:dyDescent="0.3">
      <c r="A3" s="6" t="s">
        <v>5</v>
      </c>
      <c r="B3" s="426" t="s">
        <v>6</v>
      </c>
    </row>
    <row r="4" spans="1:23" x14ac:dyDescent="0.3">
      <c r="A4" s="6" t="s">
        <v>7</v>
      </c>
      <c r="B4" s="426" t="s">
        <v>8</v>
      </c>
    </row>
    <row r="5" spans="1:23" x14ac:dyDescent="0.3">
      <c r="A5" s="7" t="s">
        <v>9</v>
      </c>
      <c r="B5" s="426" t="s">
        <v>407</v>
      </c>
    </row>
    <row r="6" spans="1:23" x14ac:dyDescent="0.3">
      <c r="A6" s="7" t="s">
        <v>10</v>
      </c>
      <c r="B6" s="42" t="s">
        <v>438</v>
      </c>
      <c r="H6" s="1"/>
      <c r="I6" s="1"/>
      <c r="J6" s="45"/>
      <c r="K6" s="45"/>
      <c r="L6" s="45"/>
      <c r="M6" s="45"/>
      <c r="N6" s="45"/>
      <c r="O6" s="45"/>
      <c r="P6" s="45"/>
      <c r="Q6" s="45"/>
      <c r="R6" s="45"/>
      <c r="S6" s="45"/>
      <c r="T6" s="45"/>
      <c r="U6" s="45"/>
      <c r="V6" s="45"/>
      <c r="W6" s="45"/>
    </row>
    <row r="7" spans="1:23" x14ac:dyDescent="0.3">
      <c r="H7" s="1"/>
      <c r="I7" s="1"/>
      <c r="J7" s="45"/>
      <c r="K7" s="45"/>
      <c r="L7" s="45"/>
      <c r="M7" s="45"/>
      <c r="N7" s="45"/>
      <c r="O7" s="45"/>
      <c r="P7" s="45"/>
      <c r="Q7" s="45"/>
      <c r="R7" s="45"/>
      <c r="S7" s="45"/>
      <c r="T7" s="45"/>
      <c r="U7" s="45"/>
      <c r="V7" s="45"/>
      <c r="W7" s="45"/>
    </row>
    <row r="8" spans="1:23" x14ac:dyDescent="0.3">
      <c r="H8" s="46"/>
      <c r="I8" s="43"/>
      <c r="J8" s="39"/>
      <c r="K8" s="39"/>
      <c r="L8" s="39"/>
      <c r="M8" s="39"/>
      <c r="N8" s="39"/>
      <c r="O8" s="39"/>
      <c r="P8" s="39"/>
      <c r="Q8" s="39"/>
      <c r="R8" s="39"/>
      <c r="S8" s="39"/>
      <c r="T8" s="39"/>
      <c r="U8" s="39"/>
      <c r="V8" s="39"/>
      <c r="W8" s="45"/>
    </row>
    <row r="9" spans="1:23" x14ac:dyDescent="0.3">
      <c r="H9" s="46"/>
      <c r="I9" s="43"/>
      <c r="J9" s="32"/>
      <c r="K9" s="32"/>
      <c r="L9" s="32"/>
      <c r="M9" s="32"/>
      <c r="N9" s="32"/>
      <c r="O9" s="32"/>
      <c r="P9" s="32"/>
      <c r="Q9" s="32"/>
      <c r="R9" s="32"/>
      <c r="S9" s="32"/>
      <c r="T9" s="32"/>
      <c r="U9" s="32"/>
      <c r="V9" s="32"/>
    </row>
    <row r="11" spans="1:23" x14ac:dyDescent="0.3">
      <c r="J11" s="45" t="s">
        <v>74</v>
      </c>
      <c r="K11" s="45" t="s">
        <v>30</v>
      </c>
      <c r="L11" s="45" t="s">
        <v>75</v>
      </c>
      <c r="M11" s="45" t="s">
        <v>31</v>
      </c>
      <c r="N11" s="45" t="s">
        <v>76</v>
      </c>
      <c r="O11" s="45" t="s">
        <v>32</v>
      </c>
      <c r="P11" s="45" t="s">
        <v>38</v>
      </c>
      <c r="Q11" s="45" t="s">
        <v>33</v>
      </c>
      <c r="R11" s="45" t="s">
        <v>161</v>
      </c>
      <c r="S11" s="45" t="s">
        <v>190</v>
      </c>
      <c r="T11" s="45" t="s">
        <v>255</v>
      </c>
      <c r="U11" s="45" t="s">
        <v>281</v>
      </c>
      <c r="V11" s="45" t="s">
        <v>335</v>
      </c>
    </row>
    <row r="12" spans="1:23" x14ac:dyDescent="0.3">
      <c r="I12" s="1"/>
      <c r="J12" s="45" t="s">
        <v>77</v>
      </c>
      <c r="K12" s="45" t="s">
        <v>34</v>
      </c>
      <c r="L12" s="45" t="s">
        <v>78</v>
      </c>
      <c r="M12" s="45" t="s">
        <v>35</v>
      </c>
      <c r="N12" s="45" t="s">
        <v>79</v>
      </c>
      <c r="O12" s="45" t="s">
        <v>36</v>
      </c>
      <c r="P12" s="45" t="s">
        <v>39</v>
      </c>
      <c r="Q12" s="45" t="s">
        <v>37</v>
      </c>
      <c r="R12" s="45" t="s">
        <v>164</v>
      </c>
      <c r="S12" s="45" t="s">
        <v>191</v>
      </c>
      <c r="T12" s="45" t="s">
        <v>275</v>
      </c>
      <c r="U12" s="45" t="s">
        <v>282</v>
      </c>
      <c r="V12" s="45" t="s">
        <v>336</v>
      </c>
    </row>
    <row r="13" spans="1:23" x14ac:dyDescent="0.3">
      <c r="H13" s="43" t="s">
        <v>321</v>
      </c>
      <c r="I13" s="43" t="s">
        <v>307</v>
      </c>
      <c r="J13" s="32">
        <v>4.4000000000000004</v>
      </c>
      <c r="K13" s="32">
        <v>4.6500000000000004</v>
      </c>
      <c r="L13" s="32">
        <v>4.66</v>
      </c>
      <c r="M13" s="32">
        <v>4.47</v>
      </c>
      <c r="N13" s="32">
        <v>4.08</v>
      </c>
      <c r="O13" s="32">
        <v>3.33</v>
      </c>
      <c r="P13" s="32">
        <v>4.58</v>
      </c>
      <c r="Q13" s="399">
        <v>4.58</v>
      </c>
      <c r="R13" s="399">
        <v>2.88</v>
      </c>
      <c r="S13" s="399">
        <v>3.04</v>
      </c>
      <c r="T13" s="399">
        <v>3.05</v>
      </c>
      <c r="U13" s="399">
        <v>2.86</v>
      </c>
      <c r="V13" s="399">
        <v>2.08</v>
      </c>
      <c r="W13" s="263"/>
    </row>
    <row r="14" spans="1:23" x14ac:dyDescent="0.3">
      <c r="H14" s="43" t="s">
        <v>354</v>
      </c>
      <c r="I14" s="43" t="s">
        <v>353</v>
      </c>
      <c r="J14" s="32"/>
      <c r="K14" s="32"/>
      <c r="L14" s="32"/>
      <c r="M14" s="32"/>
      <c r="N14" s="32"/>
      <c r="O14" s="32"/>
      <c r="P14" s="32"/>
      <c r="Q14" s="399"/>
      <c r="R14" s="399">
        <v>1.37</v>
      </c>
      <c r="S14" s="399">
        <v>1.41</v>
      </c>
      <c r="T14" s="399">
        <v>1.38</v>
      </c>
      <c r="U14" s="399">
        <v>0.94</v>
      </c>
      <c r="V14" s="399"/>
    </row>
    <row r="15" spans="1:23" x14ac:dyDescent="0.3">
      <c r="U15" s="267"/>
      <c r="V15" s="33"/>
    </row>
    <row r="16" spans="1:23" x14ac:dyDescent="0.3">
      <c r="J16" s="33"/>
      <c r="K16" s="33"/>
      <c r="L16" s="33"/>
      <c r="M16" s="33"/>
      <c r="N16" s="33"/>
      <c r="O16" s="33"/>
      <c r="P16" s="33"/>
      <c r="Q16" s="33"/>
      <c r="R16" s="33"/>
      <c r="S16" s="33"/>
      <c r="T16" s="33"/>
      <c r="U16" s="33"/>
      <c r="V16" s="33"/>
    </row>
    <row r="17" spans="10:22" x14ac:dyDescent="0.3">
      <c r="J17" s="33"/>
      <c r="K17" s="33"/>
      <c r="L17" s="33"/>
      <c r="M17" s="33"/>
      <c r="N17" s="33"/>
      <c r="O17" s="33"/>
      <c r="P17" s="33"/>
      <c r="Q17" s="33"/>
      <c r="R17" s="33"/>
      <c r="S17" s="33"/>
      <c r="T17" s="33"/>
      <c r="U17" s="33"/>
      <c r="V17" s="33"/>
    </row>
    <row r="19" spans="10:22" x14ac:dyDescent="0.3">
      <c r="L19" s="428"/>
      <c r="M19" s="1"/>
    </row>
    <row r="20" spans="10:22" x14ac:dyDescent="0.3">
      <c r="L20" s="428"/>
      <c r="M20" s="1"/>
      <c r="N20" s="1"/>
    </row>
    <row r="21" spans="10:22" x14ac:dyDescent="0.3">
      <c r="L21" s="428"/>
      <c r="M21" s="1"/>
      <c r="N21" s="1"/>
    </row>
    <row r="22" spans="10:22" x14ac:dyDescent="0.3">
      <c r="L22" s="428"/>
      <c r="M22" s="1"/>
      <c r="N22" s="1"/>
    </row>
    <row r="23" spans="10:22" x14ac:dyDescent="0.3">
      <c r="L23" s="428"/>
      <c r="M23" s="1"/>
      <c r="N23" s="1"/>
    </row>
  </sheetData>
  <mergeCells count="1">
    <mergeCell ref="I1:P1"/>
  </mergeCells>
  <hyperlinks>
    <hyperlink ref="I1" location="Tartalom_Index!A1" display="Vissza a Tartalomra / Return to the Index"/>
    <hyperlink ref="I1:P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2"/>
  <dimension ref="A1:W23"/>
  <sheetViews>
    <sheetView showGridLines="0" zoomScale="120" zoomScaleNormal="120" workbookViewId="0"/>
  </sheetViews>
  <sheetFormatPr defaultRowHeight="14.4" x14ac:dyDescent="0.3"/>
  <cols>
    <col min="8" max="8" width="4.109375" bestFit="1" customWidth="1"/>
    <col min="9" max="9" width="6.88671875" bestFit="1" customWidth="1"/>
    <col min="10" max="21" width="8.44140625" customWidth="1"/>
  </cols>
  <sheetData>
    <row r="1" spans="1:23" x14ac:dyDescent="0.3">
      <c r="A1" s="5" t="s">
        <v>1</v>
      </c>
      <c r="B1" s="17" t="s">
        <v>40</v>
      </c>
      <c r="I1" s="482" t="s">
        <v>3</v>
      </c>
      <c r="J1" s="483"/>
      <c r="K1" s="483"/>
    </row>
    <row r="2" spans="1:23" x14ac:dyDescent="0.3">
      <c r="A2" s="5" t="s">
        <v>4</v>
      </c>
      <c r="B2" s="17" t="s">
        <v>440</v>
      </c>
    </row>
    <row r="3" spans="1:23" x14ac:dyDescent="0.3">
      <c r="A3" s="6" t="s">
        <v>5</v>
      </c>
      <c r="B3" s="6" t="s">
        <v>6</v>
      </c>
    </row>
    <row r="4" spans="1:23" x14ac:dyDescent="0.3">
      <c r="A4" s="6" t="s">
        <v>7</v>
      </c>
      <c r="B4" s="6" t="s">
        <v>8</v>
      </c>
    </row>
    <row r="5" spans="1:23" x14ac:dyDescent="0.3">
      <c r="A5" s="7" t="s">
        <v>9</v>
      </c>
      <c r="B5" s="6" t="s">
        <v>406</v>
      </c>
    </row>
    <row r="6" spans="1:23" x14ac:dyDescent="0.3">
      <c r="A6" s="7" t="s">
        <v>10</v>
      </c>
      <c r="B6" s="6" t="s">
        <v>439</v>
      </c>
    </row>
    <row r="8" spans="1:23" x14ac:dyDescent="0.3">
      <c r="I8" s="400"/>
      <c r="J8" s="400"/>
      <c r="K8" s="401" t="s">
        <v>74</v>
      </c>
      <c r="L8" s="401" t="s">
        <v>30</v>
      </c>
      <c r="M8" s="401" t="s">
        <v>75</v>
      </c>
      <c r="N8" s="402" t="s">
        <v>31</v>
      </c>
      <c r="O8" s="323" t="s">
        <v>76</v>
      </c>
      <c r="P8" s="323" t="s">
        <v>32</v>
      </c>
      <c r="Q8" s="323" t="s">
        <v>38</v>
      </c>
      <c r="R8" s="402" t="s">
        <v>33</v>
      </c>
      <c r="S8" s="402" t="s">
        <v>161</v>
      </c>
      <c r="T8" s="323" t="s">
        <v>190</v>
      </c>
      <c r="U8" s="323" t="s">
        <v>255</v>
      </c>
      <c r="V8" s="402" t="s">
        <v>281</v>
      </c>
      <c r="W8" s="402" t="s">
        <v>335</v>
      </c>
    </row>
    <row r="9" spans="1:23" x14ac:dyDescent="0.3">
      <c r="H9" s="1"/>
      <c r="I9" s="400"/>
      <c r="J9" s="403"/>
      <c r="K9" s="323" t="s">
        <v>77</v>
      </c>
      <c r="L9" s="323" t="s">
        <v>34</v>
      </c>
      <c r="M9" s="323" t="s">
        <v>162</v>
      </c>
      <c r="N9" s="323" t="s">
        <v>35</v>
      </c>
      <c r="O9" s="323" t="s">
        <v>79</v>
      </c>
      <c r="P9" s="323" t="s">
        <v>36</v>
      </c>
      <c r="Q9" s="323" t="s">
        <v>163</v>
      </c>
      <c r="R9" s="323" t="s">
        <v>37</v>
      </c>
      <c r="S9" s="402" t="s">
        <v>164</v>
      </c>
      <c r="T9" s="323" t="s">
        <v>191</v>
      </c>
      <c r="U9" s="323" t="s">
        <v>256</v>
      </c>
      <c r="V9" s="323" t="s">
        <v>282</v>
      </c>
      <c r="W9" s="402" t="s">
        <v>336</v>
      </c>
    </row>
    <row r="10" spans="1:23" x14ac:dyDescent="0.3">
      <c r="H10" s="1"/>
      <c r="I10" s="8" t="s">
        <v>324</v>
      </c>
      <c r="J10" s="403" t="s">
        <v>41</v>
      </c>
      <c r="K10" s="322">
        <v>0.87</v>
      </c>
      <c r="L10" s="404">
        <v>1.72</v>
      </c>
      <c r="M10" s="322">
        <v>3.51</v>
      </c>
      <c r="N10" s="322">
        <v>3.18</v>
      </c>
      <c r="O10" s="322">
        <v>0.87</v>
      </c>
      <c r="P10" s="322">
        <v>2.25</v>
      </c>
      <c r="Q10" s="322">
        <v>3.36</v>
      </c>
      <c r="R10" s="322">
        <v>4.01</v>
      </c>
      <c r="S10" s="322">
        <v>1.19</v>
      </c>
      <c r="T10" s="322">
        <v>2.34</v>
      </c>
      <c r="U10" s="322">
        <v>5.3</v>
      </c>
      <c r="V10" s="322">
        <v>4.28</v>
      </c>
      <c r="W10" s="322">
        <v>1.21</v>
      </c>
    </row>
    <row r="11" spans="1:23" x14ac:dyDescent="0.3">
      <c r="H11" s="8"/>
      <c r="I11" s="8" t="s">
        <v>358</v>
      </c>
      <c r="J11" s="403" t="s">
        <v>357</v>
      </c>
      <c r="K11" s="400"/>
      <c r="L11" s="400"/>
      <c r="M11" s="400"/>
      <c r="N11" s="400"/>
      <c r="O11" s="430"/>
      <c r="P11" s="400"/>
      <c r="Q11" s="400"/>
      <c r="R11" s="400"/>
      <c r="S11" s="322">
        <v>0.27</v>
      </c>
      <c r="T11" s="322">
        <v>0.49</v>
      </c>
      <c r="U11" s="322">
        <v>0.52</v>
      </c>
      <c r="V11" s="322">
        <v>0.11</v>
      </c>
      <c r="W11" s="322"/>
    </row>
    <row r="12" spans="1:23" x14ac:dyDescent="0.3">
      <c r="H12" s="8"/>
      <c r="I12" s="8" t="s">
        <v>325</v>
      </c>
      <c r="J12" s="403" t="s">
        <v>42</v>
      </c>
      <c r="K12" s="404">
        <v>-0.3</v>
      </c>
      <c r="L12" s="404">
        <v>-0.42</v>
      </c>
      <c r="M12" s="322">
        <v>-0.41</v>
      </c>
      <c r="N12" s="322">
        <v>-1.19</v>
      </c>
      <c r="O12" s="322">
        <v>-0.91</v>
      </c>
      <c r="P12" s="322">
        <v>-0.85</v>
      </c>
      <c r="Q12" s="322">
        <v>-0.93</v>
      </c>
      <c r="R12" s="322">
        <v>-1.42</v>
      </c>
      <c r="S12" s="322">
        <v>-0.28000000000000003</v>
      </c>
      <c r="T12" s="322">
        <v>-0.39</v>
      </c>
      <c r="U12" s="322">
        <v>-0.49</v>
      </c>
      <c r="V12" s="322">
        <v>-1</v>
      </c>
      <c r="W12" s="322">
        <v>-1.6</v>
      </c>
    </row>
    <row r="13" spans="1:23" x14ac:dyDescent="0.3">
      <c r="H13" s="8"/>
      <c r="I13" s="8" t="s">
        <v>356</v>
      </c>
      <c r="J13" s="403" t="s">
        <v>355</v>
      </c>
      <c r="K13" s="400"/>
      <c r="L13" s="400"/>
      <c r="M13" s="400"/>
      <c r="N13" s="400"/>
      <c r="O13" s="400"/>
      <c r="P13" s="400"/>
      <c r="Q13" s="400"/>
      <c r="R13" s="400"/>
      <c r="S13" s="322">
        <v>-0.03</v>
      </c>
      <c r="T13" s="322">
        <v>-0.1</v>
      </c>
      <c r="U13" s="322">
        <v>-0.27</v>
      </c>
      <c r="V13" s="322">
        <v>-0.01</v>
      </c>
      <c r="W13" s="322"/>
    </row>
    <row r="14" spans="1:23" x14ac:dyDescent="0.3">
      <c r="H14" s="23"/>
      <c r="I14" s="1"/>
      <c r="J14" s="40"/>
      <c r="K14" s="40"/>
      <c r="L14" s="40"/>
      <c r="M14" s="40"/>
      <c r="N14" s="40"/>
      <c r="O14" s="40"/>
      <c r="P14" s="40"/>
      <c r="Q14" s="40"/>
      <c r="R14" s="40"/>
      <c r="S14" s="40"/>
      <c r="T14" s="40"/>
      <c r="U14" s="40"/>
    </row>
    <row r="15" spans="1:23" x14ac:dyDescent="0.3">
      <c r="H15" s="8"/>
      <c r="I15" s="1"/>
      <c r="J15" s="40"/>
      <c r="K15" s="40"/>
      <c r="L15" s="40"/>
      <c r="M15" s="40"/>
      <c r="N15" s="40"/>
      <c r="O15" s="40"/>
      <c r="P15" s="40"/>
      <c r="Q15" s="40"/>
      <c r="R15" s="40"/>
      <c r="S15" s="40"/>
      <c r="T15" s="40"/>
      <c r="U15" s="40"/>
      <c r="V15" s="40"/>
      <c r="W15" s="40"/>
    </row>
    <row r="16" spans="1:23" x14ac:dyDescent="0.3">
      <c r="H16" s="8"/>
      <c r="I16" s="1"/>
      <c r="J16" s="40"/>
      <c r="K16" s="40"/>
      <c r="L16" s="40"/>
      <c r="M16" s="40"/>
      <c r="N16" s="40"/>
      <c r="O16" s="40"/>
      <c r="P16" s="40"/>
      <c r="Q16" s="40"/>
      <c r="R16" s="40"/>
      <c r="S16" s="40"/>
      <c r="T16" s="40"/>
      <c r="U16" s="40"/>
      <c r="V16" s="40"/>
      <c r="W16" s="40"/>
    </row>
    <row r="17" spans="11:23" x14ac:dyDescent="0.3">
      <c r="K17" s="40"/>
      <c r="L17" s="40"/>
      <c r="M17" s="40"/>
      <c r="N17" s="40"/>
      <c r="O17" s="40"/>
      <c r="P17" s="40"/>
      <c r="Q17" s="40"/>
      <c r="R17" s="40"/>
      <c r="S17" s="40"/>
      <c r="T17" s="40"/>
      <c r="U17" s="40"/>
      <c r="V17" s="40"/>
      <c r="W17" s="40"/>
    </row>
    <row r="18" spans="11:23" x14ac:dyDescent="0.3">
      <c r="K18" s="40"/>
      <c r="L18" s="40"/>
      <c r="M18" s="40"/>
      <c r="N18" s="40"/>
      <c r="O18" s="40"/>
      <c r="P18" s="40"/>
      <c r="Q18" s="40"/>
      <c r="R18" s="40"/>
      <c r="S18" s="40"/>
      <c r="T18" s="40"/>
      <c r="U18" s="40"/>
      <c r="V18" s="40"/>
      <c r="W18" s="40"/>
    </row>
    <row r="23" spans="11:23" x14ac:dyDescent="0.3">
      <c r="V23" s="33"/>
      <c r="W23" s="33"/>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3"/>
  <dimension ref="A1:W19"/>
  <sheetViews>
    <sheetView showGridLines="0" zoomScale="120" zoomScaleNormal="120" workbookViewId="0"/>
  </sheetViews>
  <sheetFormatPr defaultRowHeight="14.4" x14ac:dyDescent="0.3"/>
  <cols>
    <col min="8" max="8" width="11.6640625" customWidth="1"/>
    <col min="9" max="9" width="7.21875" customWidth="1"/>
    <col min="10" max="18" width="6.33203125" customWidth="1"/>
    <col min="19" max="19" width="9" customWidth="1"/>
    <col min="20" max="22" width="6.33203125" customWidth="1"/>
  </cols>
  <sheetData>
    <row r="1" spans="1:23" x14ac:dyDescent="0.3">
      <c r="A1" s="5" t="s">
        <v>1</v>
      </c>
      <c r="B1" s="427" t="s">
        <v>313</v>
      </c>
      <c r="I1" s="471" t="s">
        <v>3</v>
      </c>
      <c r="J1" s="472"/>
      <c r="K1" s="472"/>
      <c r="L1" s="472"/>
      <c r="M1" s="472"/>
      <c r="N1" s="472"/>
      <c r="O1" s="472"/>
      <c r="P1" s="472"/>
    </row>
    <row r="2" spans="1:23" x14ac:dyDescent="0.3">
      <c r="A2" s="5" t="s">
        <v>4</v>
      </c>
      <c r="B2" s="433" t="s">
        <v>441</v>
      </c>
    </row>
    <row r="3" spans="1:23" x14ac:dyDescent="0.3">
      <c r="A3" s="6" t="s">
        <v>5</v>
      </c>
      <c r="B3" s="426" t="s">
        <v>6</v>
      </c>
    </row>
    <row r="4" spans="1:23" x14ac:dyDescent="0.3">
      <c r="A4" s="6" t="s">
        <v>7</v>
      </c>
      <c r="B4" s="426" t="s">
        <v>8</v>
      </c>
    </row>
    <row r="5" spans="1:23" x14ac:dyDescent="0.3">
      <c r="A5" s="7" t="s">
        <v>9</v>
      </c>
      <c r="B5" s="426" t="s">
        <v>407</v>
      </c>
      <c r="H5" s="13"/>
      <c r="I5" s="13"/>
      <c r="J5" s="13"/>
      <c r="K5" s="13"/>
      <c r="L5" s="13"/>
      <c r="M5" s="13"/>
      <c r="N5" s="13"/>
      <c r="O5" s="13"/>
      <c r="P5" s="13"/>
      <c r="Q5" s="13"/>
      <c r="R5" s="13"/>
      <c r="S5" s="13"/>
      <c r="T5" s="13"/>
      <c r="U5" s="13"/>
      <c r="V5" s="13"/>
    </row>
    <row r="6" spans="1:23" x14ac:dyDescent="0.3">
      <c r="A6" s="7" t="s">
        <v>10</v>
      </c>
      <c r="B6" s="42" t="s">
        <v>438</v>
      </c>
      <c r="H6" s="13"/>
      <c r="I6" s="13"/>
      <c r="J6" s="45" t="s">
        <v>74</v>
      </c>
      <c r="K6" s="45" t="s">
        <v>30</v>
      </c>
      <c r="L6" s="45" t="s">
        <v>75</v>
      </c>
      <c r="M6" s="45" t="s">
        <v>31</v>
      </c>
      <c r="N6" s="45" t="s">
        <v>76</v>
      </c>
      <c r="O6" s="45" t="s">
        <v>32</v>
      </c>
      <c r="P6" s="45" t="s">
        <v>38</v>
      </c>
      <c r="Q6" s="45" t="s">
        <v>33</v>
      </c>
      <c r="R6" s="45" t="s">
        <v>161</v>
      </c>
      <c r="S6" s="45" t="s">
        <v>190</v>
      </c>
      <c r="T6" s="45" t="s">
        <v>255</v>
      </c>
      <c r="U6" s="45" t="s">
        <v>281</v>
      </c>
      <c r="V6" s="45" t="s">
        <v>335</v>
      </c>
    </row>
    <row r="7" spans="1:23" x14ac:dyDescent="0.3">
      <c r="H7" s="13"/>
      <c r="I7" s="1"/>
      <c r="J7" s="45" t="s">
        <v>77</v>
      </c>
      <c r="K7" s="45" t="s">
        <v>34</v>
      </c>
      <c r="L7" s="45" t="s">
        <v>78</v>
      </c>
      <c r="M7" s="45" t="s">
        <v>35</v>
      </c>
      <c r="N7" s="45" t="s">
        <v>79</v>
      </c>
      <c r="O7" s="45" t="s">
        <v>36</v>
      </c>
      <c r="P7" s="45" t="s">
        <v>39</v>
      </c>
      <c r="Q7" s="45" t="s">
        <v>37</v>
      </c>
      <c r="R7" s="45" t="s">
        <v>164</v>
      </c>
      <c r="S7" s="45" t="s">
        <v>191</v>
      </c>
      <c r="T7" s="45" t="s">
        <v>275</v>
      </c>
      <c r="U7" s="45" t="s">
        <v>282</v>
      </c>
      <c r="V7" s="45" t="s">
        <v>336</v>
      </c>
      <c r="W7" s="45"/>
    </row>
    <row r="8" spans="1:23" x14ac:dyDescent="0.3">
      <c r="H8" s="1" t="s">
        <v>314</v>
      </c>
      <c r="I8" s="1" t="s">
        <v>308</v>
      </c>
      <c r="J8" s="32">
        <v>31.77</v>
      </c>
      <c r="K8" s="32">
        <v>52.19</v>
      </c>
      <c r="L8" s="32">
        <v>42.67</v>
      </c>
      <c r="M8" s="32">
        <v>11.73</v>
      </c>
      <c r="N8" s="32">
        <v>33.520000000000003</v>
      </c>
      <c r="O8" s="32">
        <v>36.24</v>
      </c>
      <c r="P8" s="32">
        <v>49.04</v>
      </c>
      <c r="Q8" s="32">
        <v>11.18</v>
      </c>
      <c r="R8" s="399">
        <v>11.88</v>
      </c>
      <c r="S8" s="399">
        <v>33.340000000000003</v>
      </c>
      <c r="T8" s="399">
        <v>76.349999999999994</v>
      </c>
      <c r="U8" s="399">
        <v>76.19</v>
      </c>
      <c r="V8" s="399">
        <v>-57.85</v>
      </c>
      <c r="W8" s="45"/>
    </row>
    <row r="9" spans="1:23" x14ac:dyDescent="0.3">
      <c r="H9" s="1" t="s">
        <v>360</v>
      </c>
      <c r="I9" s="1" t="s">
        <v>359</v>
      </c>
      <c r="R9" s="399">
        <v>13.34</v>
      </c>
      <c r="S9" s="399">
        <v>33.729999999999997</v>
      </c>
      <c r="T9" s="399">
        <v>57.78</v>
      </c>
      <c r="U9" s="399">
        <v>53.58</v>
      </c>
      <c r="V9" s="399"/>
    </row>
    <row r="10" spans="1:23" x14ac:dyDescent="0.3">
      <c r="H10" s="1"/>
      <c r="I10" s="1"/>
      <c r="J10" s="47"/>
      <c r="K10" s="47"/>
      <c r="L10" s="47"/>
      <c r="M10" s="47"/>
      <c r="N10" s="47"/>
      <c r="O10" s="47"/>
      <c r="P10" s="47"/>
      <c r="Q10" s="47"/>
      <c r="R10" s="47"/>
      <c r="S10" s="47"/>
      <c r="T10" s="47"/>
      <c r="U10" s="47"/>
      <c r="V10" s="47"/>
    </row>
    <row r="11" spans="1:23" x14ac:dyDescent="0.3">
      <c r="H11" s="1"/>
      <c r="I11" s="1"/>
      <c r="J11" s="47"/>
      <c r="K11" s="47"/>
      <c r="L11" s="47"/>
      <c r="M11" s="47"/>
      <c r="N11" s="47"/>
      <c r="O11" s="47"/>
      <c r="P11" s="47"/>
      <c r="Q11" s="47"/>
      <c r="R11" s="47"/>
      <c r="S11" s="47"/>
      <c r="T11" s="47"/>
      <c r="U11" s="47"/>
      <c r="V11" s="47"/>
    </row>
    <row r="12" spans="1:23" x14ac:dyDescent="0.3">
      <c r="H12" s="13"/>
      <c r="I12" s="13"/>
      <c r="J12" s="47"/>
      <c r="K12" s="47"/>
      <c r="L12" s="47"/>
      <c r="M12" s="47"/>
      <c r="N12" s="47"/>
      <c r="O12" s="47"/>
      <c r="P12" s="47"/>
      <c r="Q12" s="47"/>
      <c r="R12" s="47"/>
      <c r="S12" s="47"/>
      <c r="T12" s="47"/>
      <c r="U12" s="47"/>
      <c r="V12" s="47"/>
    </row>
    <row r="13" spans="1:23" x14ac:dyDescent="0.3">
      <c r="H13" s="13"/>
    </row>
    <row r="15" spans="1:23" x14ac:dyDescent="0.3">
      <c r="S15" s="432"/>
      <c r="T15" s="431"/>
    </row>
    <row r="16" spans="1:23" x14ac:dyDescent="0.3">
      <c r="S16" s="432"/>
      <c r="T16" s="431"/>
      <c r="U16" s="431"/>
    </row>
    <row r="17" spans="19:22" x14ac:dyDescent="0.3">
      <c r="S17" s="432"/>
      <c r="T17" s="431"/>
      <c r="U17" s="431"/>
      <c r="V17" s="33"/>
    </row>
    <row r="18" spans="19:22" x14ac:dyDescent="0.3">
      <c r="S18" s="432"/>
      <c r="T18" s="431"/>
      <c r="U18" s="431"/>
    </row>
    <row r="19" spans="19:22" x14ac:dyDescent="0.3">
      <c r="S19" s="432"/>
      <c r="T19" s="431"/>
      <c r="U19" s="431"/>
    </row>
  </sheetData>
  <mergeCells count="1">
    <mergeCell ref="I1:P1"/>
  </mergeCells>
  <hyperlinks>
    <hyperlink ref="I1" location="Tartalom_Index!A1" display="Vissza a Tartalomra / Return to the Index"/>
    <hyperlink ref="I1:P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8"/>
  <dimension ref="A1:M37"/>
  <sheetViews>
    <sheetView topLeftCell="A25" zoomScale="120" zoomScaleNormal="120" workbookViewId="0"/>
  </sheetViews>
  <sheetFormatPr defaultRowHeight="14.4" x14ac:dyDescent="0.3"/>
  <sheetData>
    <row r="1" spans="1:13" x14ac:dyDescent="0.3">
      <c r="A1" s="305" t="s">
        <v>197</v>
      </c>
      <c r="B1" s="310"/>
      <c r="J1" s="471" t="s">
        <v>3</v>
      </c>
      <c r="K1" s="472"/>
      <c r="L1" s="472"/>
      <c r="M1" s="472"/>
    </row>
    <row r="2" spans="1:13" s="310" customFormat="1" x14ac:dyDescent="0.3">
      <c r="A2" s="44" t="s">
        <v>198</v>
      </c>
    </row>
    <row r="3" spans="1:13" s="310" customFormat="1" x14ac:dyDescent="0.3">
      <c r="A3" s="44" t="s">
        <v>199</v>
      </c>
    </row>
    <row r="4" spans="1:13" s="310" customFormat="1" x14ac:dyDescent="0.3">
      <c r="A4" s="311" t="s">
        <v>422</v>
      </c>
    </row>
    <row r="5" spans="1:13" s="310" customFormat="1" x14ac:dyDescent="0.3">
      <c r="A5" s="44" t="s">
        <v>200</v>
      </c>
    </row>
    <row r="6" spans="1:13" s="310" customFormat="1" x14ac:dyDescent="0.3">
      <c r="A6" s="44" t="s">
        <v>201</v>
      </c>
    </row>
    <row r="7" spans="1:13" s="310" customFormat="1" x14ac:dyDescent="0.3">
      <c r="A7" s="312" t="s">
        <v>254</v>
      </c>
    </row>
    <row r="8" spans="1:13" x14ac:dyDescent="0.3">
      <c r="A8" s="307"/>
      <c r="B8" s="310"/>
    </row>
    <row r="9" spans="1:13" x14ac:dyDescent="0.3">
      <c r="A9" s="305" t="s">
        <v>202</v>
      </c>
      <c r="B9" s="310"/>
    </row>
    <row r="10" spans="1:13" x14ac:dyDescent="0.3">
      <c r="A10" s="308"/>
      <c r="B10" s="308"/>
    </row>
    <row r="11" spans="1:13" x14ac:dyDescent="0.3">
      <c r="A11" s="308" t="s">
        <v>203</v>
      </c>
      <c r="B11" s="308" t="s">
        <v>204</v>
      </c>
    </row>
    <row r="12" spans="1:13" x14ac:dyDescent="0.3">
      <c r="A12" s="308" t="s">
        <v>205</v>
      </c>
      <c r="B12" s="308" t="s">
        <v>206</v>
      </c>
    </row>
    <row r="13" spans="1:13" x14ac:dyDescent="0.3">
      <c r="A13" s="308" t="s">
        <v>207</v>
      </c>
      <c r="B13" s="308" t="s">
        <v>15</v>
      </c>
    </row>
    <row r="14" spans="1:13" x14ac:dyDescent="0.3">
      <c r="A14" s="308" t="s">
        <v>208</v>
      </c>
      <c r="B14" s="308" t="s">
        <v>209</v>
      </c>
    </row>
    <row r="15" spans="1:13" x14ac:dyDescent="0.3">
      <c r="A15" s="308" t="s">
        <v>210</v>
      </c>
      <c r="B15" s="308" t="s">
        <v>211</v>
      </c>
    </row>
    <row r="16" spans="1:13" x14ac:dyDescent="0.3">
      <c r="A16" s="308" t="s">
        <v>212</v>
      </c>
      <c r="B16" s="308" t="s">
        <v>213</v>
      </c>
    </row>
    <row r="17" spans="1:2" x14ac:dyDescent="0.3">
      <c r="A17" s="308" t="s">
        <v>214</v>
      </c>
      <c r="B17" s="308" t="s">
        <v>215</v>
      </c>
    </row>
    <row r="18" spans="1:2" x14ac:dyDescent="0.3">
      <c r="A18" s="308" t="s">
        <v>216</v>
      </c>
      <c r="B18" s="308" t="s">
        <v>217</v>
      </c>
    </row>
    <row r="19" spans="1:2" x14ac:dyDescent="0.3">
      <c r="A19" s="308" t="s">
        <v>8</v>
      </c>
      <c r="B19" s="308" t="s">
        <v>218</v>
      </c>
    </row>
    <row r="20" spans="1:2" x14ac:dyDescent="0.3">
      <c r="A20" s="308" t="s">
        <v>219</v>
      </c>
      <c r="B20" s="308" t="s">
        <v>220</v>
      </c>
    </row>
    <row r="21" spans="1:2" x14ac:dyDescent="0.3">
      <c r="A21" s="308" t="s">
        <v>221</v>
      </c>
      <c r="B21" s="308" t="s">
        <v>222</v>
      </c>
    </row>
    <row r="22" spans="1:2" x14ac:dyDescent="0.3">
      <c r="A22" s="308" t="s">
        <v>223</v>
      </c>
      <c r="B22" s="308" t="s">
        <v>224</v>
      </c>
    </row>
    <row r="23" spans="1:2" x14ac:dyDescent="0.3">
      <c r="A23" s="308" t="s">
        <v>225</v>
      </c>
      <c r="B23" s="308" t="s">
        <v>226</v>
      </c>
    </row>
    <row r="24" spans="1:2" x14ac:dyDescent="0.3">
      <c r="A24" s="308" t="s">
        <v>227</v>
      </c>
      <c r="B24" s="308" t="s">
        <v>228</v>
      </c>
    </row>
    <row r="25" spans="1:2" x14ac:dyDescent="0.3">
      <c r="A25" s="308" t="s">
        <v>229</v>
      </c>
      <c r="B25" s="308" t="s">
        <v>230</v>
      </c>
    </row>
    <row r="26" spans="1:2" x14ac:dyDescent="0.3">
      <c r="A26" s="308" t="s">
        <v>231</v>
      </c>
      <c r="B26" s="308" t="s">
        <v>232</v>
      </c>
    </row>
    <row r="27" spans="1:2" x14ac:dyDescent="0.3">
      <c r="A27" s="309"/>
      <c r="B27" s="309"/>
    </row>
    <row r="28" spans="1:2" x14ac:dyDescent="0.3">
      <c r="A28" s="308" t="s">
        <v>233</v>
      </c>
      <c r="B28" s="308" t="s">
        <v>234</v>
      </c>
    </row>
    <row r="29" spans="1:2" x14ac:dyDescent="0.3">
      <c r="A29" s="308" t="s">
        <v>235</v>
      </c>
      <c r="B29" s="308" t="s">
        <v>236</v>
      </c>
    </row>
    <row r="30" spans="1:2" x14ac:dyDescent="0.3">
      <c r="A30" s="308" t="s">
        <v>237</v>
      </c>
      <c r="B30" s="308" t="s">
        <v>238</v>
      </c>
    </row>
    <row r="31" spans="1:2" x14ac:dyDescent="0.3">
      <c r="A31" s="308" t="s">
        <v>239</v>
      </c>
      <c r="B31" s="308" t="s">
        <v>240</v>
      </c>
    </row>
    <row r="32" spans="1:2" x14ac:dyDescent="0.3">
      <c r="A32" s="308" t="s">
        <v>241</v>
      </c>
      <c r="B32" s="308" t="s">
        <v>242</v>
      </c>
    </row>
    <row r="33" spans="1:2" x14ac:dyDescent="0.3">
      <c r="A33" s="308" t="s">
        <v>243</v>
      </c>
      <c r="B33" s="308" t="s">
        <v>250</v>
      </c>
    </row>
    <row r="34" spans="1:2" x14ac:dyDescent="0.3">
      <c r="A34" s="308" t="s">
        <v>244</v>
      </c>
      <c r="B34" s="308" t="s">
        <v>245</v>
      </c>
    </row>
    <row r="35" spans="1:2" x14ac:dyDescent="0.3">
      <c r="A35" s="308" t="s">
        <v>246</v>
      </c>
      <c r="B35" s="308" t="s">
        <v>247</v>
      </c>
    </row>
    <row r="36" spans="1:2" x14ac:dyDescent="0.3">
      <c r="A36" s="308" t="s">
        <v>248</v>
      </c>
      <c r="B36" s="308" t="s">
        <v>249</v>
      </c>
    </row>
    <row r="37" spans="1:2" x14ac:dyDescent="0.3">
      <c r="A37" s="306"/>
      <c r="B37" s="310"/>
    </row>
  </sheetData>
  <mergeCells count="1">
    <mergeCell ref="J1:M1"/>
  </mergeCells>
  <hyperlinks>
    <hyperlink ref="J1" location="Tartalom_Index!A1" display="Vissza a Tartalomra / Return to the Index"/>
    <hyperlink ref="J1:M1" location="Перелік_Index!A1" display="Повернутися до переліку / Return to the Index"/>
  </hyperlink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1:P41"/>
  <sheetViews>
    <sheetView showGridLines="0" zoomScale="120" zoomScaleNormal="120" workbookViewId="0"/>
  </sheetViews>
  <sheetFormatPr defaultColWidth="8.5546875" defaultRowHeight="10.199999999999999" x14ac:dyDescent="0.2"/>
  <cols>
    <col min="1" max="7" width="8.5546875" style="314"/>
    <col min="8" max="8" width="13.5546875" style="314" customWidth="1"/>
    <col min="9" max="14" width="9.21875" style="314" customWidth="1"/>
    <col min="15" max="16384" width="8.5546875" style="314"/>
  </cols>
  <sheetData>
    <row r="1" spans="1:16" x14ac:dyDescent="0.2">
      <c r="A1" s="189" t="s">
        <v>1</v>
      </c>
      <c r="B1" s="406" t="s">
        <v>380</v>
      </c>
      <c r="C1" s="24"/>
      <c r="D1" s="24"/>
      <c r="E1" s="24"/>
      <c r="F1" s="24"/>
      <c r="G1" s="24"/>
      <c r="H1" s="24"/>
      <c r="I1" s="473" t="s">
        <v>3</v>
      </c>
      <c r="J1" s="474"/>
      <c r="K1" s="474"/>
      <c r="L1" s="474"/>
      <c r="M1" s="24"/>
    </row>
    <row r="2" spans="1:16" x14ac:dyDescent="0.2">
      <c r="A2" s="189" t="s">
        <v>4</v>
      </c>
      <c r="B2" s="406" t="s">
        <v>447</v>
      </c>
      <c r="C2" s="24"/>
      <c r="D2" s="24"/>
      <c r="E2" s="24"/>
      <c r="F2" s="24"/>
      <c r="G2" s="24"/>
      <c r="H2" s="24"/>
      <c r="I2" s="24"/>
      <c r="J2" s="24"/>
      <c r="K2" s="24"/>
      <c r="L2" s="24"/>
      <c r="M2" s="24"/>
    </row>
    <row r="3" spans="1:16" x14ac:dyDescent="0.2">
      <c r="A3" s="24" t="s">
        <v>5</v>
      </c>
      <c r="B3" s="24" t="s">
        <v>6</v>
      </c>
      <c r="C3" s="24"/>
      <c r="D3" s="24"/>
      <c r="E3" s="24"/>
      <c r="F3" s="24"/>
      <c r="G3" s="24"/>
      <c r="H3" s="24"/>
      <c r="I3" s="24"/>
      <c r="J3" s="24"/>
      <c r="K3" s="24"/>
      <c r="L3" s="24"/>
      <c r="M3" s="24"/>
    </row>
    <row r="4" spans="1:16" x14ac:dyDescent="0.2">
      <c r="A4" s="24" t="s">
        <v>7</v>
      </c>
      <c r="B4" s="24" t="s">
        <v>8</v>
      </c>
      <c r="C4" s="24"/>
      <c r="D4" s="24"/>
      <c r="E4" s="24"/>
      <c r="F4" s="24"/>
      <c r="G4" s="24"/>
      <c r="H4" s="24"/>
      <c r="I4" s="24"/>
      <c r="J4" s="24"/>
      <c r="K4" s="24"/>
      <c r="L4" s="24"/>
      <c r="M4" s="24"/>
    </row>
    <row r="5" spans="1:16" x14ac:dyDescent="0.2">
      <c r="A5" s="24" t="s">
        <v>9</v>
      </c>
      <c r="B5" s="290" t="s">
        <v>381</v>
      </c>
      <c r="C5" s="24"/>
      <c r="D5" s="24"/>
      <c r="E5" s="24"/>
      <c r="F5" s="24"/>
      <c r="G5" s="24"/>
      <c r="H5" s="24"/>
      <c r="I5" s="24"/>
      <c r="J5" s="24"/>
      <c r="K5" s="24"/>
      <c r="L5" s="24"/>
      <c r="M5" s="24"/>
    </row>
    <row r="6" spans="1:16" x14ac:dyDescent="0.2">
      <c r="A6" s="24" t="s">
        <v>10</v>
      </c>
      <c r="B6" s="314" t="s">
        <v>424</v>
      </c>
      <c r="C6" s="24"/>
      <c r="D6" s="24"/>
      <c r="E6" s="24"/>
      <c r="F6" s="24"/>
      <c r="G6" s="24"/>
      <c r="H6" s="24"/>
      <c r="I6" s="24"/>
      <c r="J6" s="24"/>
      <c r="K6" s="24"/>
      <c r="L6" s="24"/>
      <c r="M6" s="24"/>
    </row>
    <row r="7" spans="1:16" x14ac:dyDescent="0.2">
      <c r="B7" s="290"/>
      <c r="C7" s="24"/>
      <c r="D7" s="24"/>
      <c r="E7" s="24"/>
      <c r="F7" s="24"/>
      <c r="G7" s="24"/>
      <c r="I7" s="24"/>
      <c r="J7" s="24"/>
      <c r="K7" s="24"/>
      <c r="L7" s="24"/>
      <c r="M7" s="24"/>
    </row>
    <row r="8" spans="1:16" x14ac:dyDescent="0.2">
      <c r="A8" s="24"/>
      <c r="C8" s="24"/>
      <c r="D8" s="24"/>
      <c r="E8" s="24"/>
      <c r="F8" s="24"/>
      <c r="G8" s="24"/>
      <c r="I8" s="24"/>
      <c r="J8" s="24"/>
      <c r="K8" s="24"/>
      <c r="L8" s="24"/>
      <c r="M8" s="24"/>
    </row>
    <row r="9" spans="1:16" x14ac:dyDescent="0.2">
      <c r="A9" s="24"/>
      <c r="B9" s="24"/>
      <c r="C9" s="24"/>
      <c r="D9" s="24"/>
      <c r="E9" s="24"/>
      <c r="F9" s="24"/>
      <c r="G9" s="24"/>
      <c r="I9" s="24"/>
      <c r="J9" s="24"/>
      <c r="K9" s="24"/>
      <c r="L9" s="24"/>
      <c r="M9" s="24"/>
    </row>
    <row r="10" spans="1:16" x14ac:dyDescent="0.2">
      <c r="A10" s="24"/>
      <c r="B10" s="24"/>
      <c r="C10" s="24"/>
      <c r="D10" s="24"/>
      <c r="E10" s="24"/>
      <c r="F10" s="24"/>
      <c r="G10" s="24"/>
      <c r="J10" s="421">
        <v>44469</v>
      </c>
      <c r="K10" s="421">
        <v>44561</v>
      </c>
      <c r="L10" s="421">
        <v>44651</v>
      </c>
      <c r="M10" s="24"/>
    </row>
    <row r="11" spans="1:16" x14ac:dyDescent="0.2">
      <c r="A11" s="24"/>
      <c r="B11" s="24"/>
      <c r="C11" s="24"/>
      <c r="D11" s="24"/>
      <c r="E11" s="24"/>
      <c r="F11" s="24"/>
      <c r="G11" s="24"/>
      <c r="H11" s="24" t="s">
        <v>317</v>
      </c>
      <c r="I11" s="314" t="s">
        <v>280</v>
      </c>
      <c r="J11" s="420">
        <v>0.88319999999999999</v>
      </c>
      <c r="K11" s="420">
        <v>0.71530000000000005</v>
      </c>
      <c r="L11" s="420">
        <v>0.66359999999999997</v>
      </c>
      <c r="M11" s="418"/>
    </row>
    <row r="12" spans="1:16" x14ac:dyDescent="0.2">
      <c r="A12" s="24"/>
      <c r="B12" s="24"/>
      <c r="C12" s="24"/>
      <c r="D12" s="24"/>
      <c r="E12" s="24"/>
      <c r="F12" s="24"/>
      <c r="G12" s="24"/>
      <c r="H12" s="24" t="s">
        <v>19</v>
      </c>
      <c r="I12" s="314" t="s">
        <v>20</v>
      </c>
      <c r="J12" s="419">
        <v>0.73499999999999999</v>
      </c>
      <c r="K12" s="419">
        <v>0.66669999999999996</v>
      </c>
      <c r="L12" s="419">
        <v>0.67510000000000003</v>
      </c>
      <c r="M12" s="418"/>
      <c r="N12" s="197"/>
      <c r="O12" s="197"/>
    </row>
    <row r="13" spans="1:16" x14ac:dyDescent="0.2">
      <c r="A13" s="24"/>
      <c r="B13" s="24"/>
      <c r="C13" s="24"/>
      <c r="D13" s="24"/>
      <c r="E13" s="24"/>
      <c r="F13" s="24"/>
      <c r="G13" s="24"/>
      <c r="H13" s="24" t="s">
        <v>17</v>
      </c>
      <c r="I13" s="314" t="s">
        <v>18</v>
      </c>
      <c r="J13" s="419">
        <v>0.93200000000000005</v>
      </c>
      <c r="K13" s="419">
        <v>0.83950000000000002</v>
      </c>
      <c r="L13" s="419">
        <v>0.7651</v>
      </c>
      <c r="M13" s="418"/>
      <c r="N13" s="315"/>
    </row>
    <row r="14" spans="1:16" x14ac:dyDescent="0.2">
      <c r="A14" s="24"/>
      <c r="B14" s="24"/>
      <c r="C14" s="24"/>
      <c r="D14" s="24"/>
      <c r="E14" s="24"/>
      <c r="F14" s="24"/>
      <c r="G14" s="24"/>
      <c r="H14" s="24" t="s">
        <v>15</v>
      </c>
      <c r="I14" s="314" t="s">
        <v>16</v>
      </c>
      <c r="J14" s="419">
        <v>0.70240000000000002</v>
      </c>
      <c r="K14" s="419">
        <v>0.65110000000000001</v>
      </c>
      <c r="L14" s="419">
        <v>0.67320000000000002</v>
      </c>
      <c r="M14" s="418"/>
      <c r="N14" s="304"/>
    </row>
    <row r="15" spans="1:16" x14ac:dyDescent="0.2">
      <c r="A15" s="24"/>
      <c r="B15" s="24"/>
      <c r="C15" s="24"/>
      <c r="D15" s="24"/>
      <c r="E15" s="24"/>
      <c r="F15" s="24"/>
      <c r="G15" s="24"/>
      <c r="H15" s="24" t="s">
        <v>13</v>
      </c>
      <c r="I15" s="314" t="s">
        <v>14</v>
      </c>
      <c r="J15" s="419">
        <v>0.92900000000000005</v>
      </c>
      <c r="K15" s="419">
        <v>0.91610000000000003</v>
      </c>
      <c r="L15" s="419">
        <v>0.91720000000000002</v>
      </c>
      <c r="M15" s="418"/>
      <c r="N15" s="304"/>
      <c r="P15" s="316"/>
    </row>
    <row r="16" spans="1:16" x14ac:dyDescent="0.2">
      <c r="A16" s="24"/>
      <c r="B16" s="24"/>
      <c r="C16" s="24"/>
      <c r="D16" s="24"/>
      <c r="E16" s="24"/>
      <c r="F16" s="24"/>
      <c r="G16" s="24"/>
      <c r="H16" s="24"/>
      <c r="J16" s="194"/>
      <c r="K16" s="194"/>
      <c r="L16" s="194"/>
      <c r="M16" s="304"/>
      <c r="N16" s="304"/>
    </row>
    <row r="17" spans="1:16" x14ac:dyDescent="0.2">
      <c r="A17" s="24"/>
      <c r="B17" s="24"/>
      <c r="C17" s="24"/>
      <c r="D17" s="24"/>
      <c r="E17" s="24"/>
      <c r="F17" s="24"/>
      <c r="G17" s="24"/>
      <c r="H17" s="24"/>
      <c r="J17" s="194"/>
      <c r="K17" s="194"/>
      <c r="L17" s="194"/>
      <c r="M17" s="304"/>
      <c r="N17" s="304"/>
      <c r="P17" s="316"/>
    </row>
    <row r="18" spans="1:16" x14ac:dyDescent="0.2">
      <c r="A18" s="24"/>
      <c r="B18" s="24"/>
      <c r="C18" s="24"/>
      <c r="D18" s="24"/>
      <c r="E18" s="24"/>
      <c r="F18" s="24"/>
      <c r="G18" s="24"/>
      <c r="H18" s="24"/>
      <c r="I18" s="24"/>
      <c r="J18" s="194"/>
      <c r="K18" s="194"/>
      <c r="L18" s="194"/>
      <c r="M18" s="24"/>
    </row>
    <row r="19" spans="1:16" ht="13.5" customHeight="1" x14ac:dyDescent="0.2">
      <c r="A19" s="24"/>
      <c r="B19" s="24"/>
      <c r="C19" s="24"/>
      <c r="D19" s="24"/>
      <c r="E19" s="24"/>
      <c r="F19" s="24"/>
      <c r="G19" s="24"/>
      <c r="H19" s="24"/>
      <c r="I19" s="465"/>
      <c r="J19" s="194"/>
      <c r="K19" s="194"/>
      <c r="L19" s="194"/>
      <c r="M19" s="475"/>
      <c r="N19" s="475"/>
    </row>
    <row r="20" spans="1:16" x14ac:dyDescent="0.2">
      <c r="A20" s="24"/>
      <c r="B20" s="24"/>
      <c r="C20" s="24"/>
      <c r="D20" s="24"/>
      <c r="E20" s="24"/>
      <c r="F20" s="24"/>
      <c r="G20" s="24"/>
      <c r="H20" s="24"/>
      <c r="I20" s="454"/>
      <c r="J20" s="194"/>
      <c r="K20" s="194"/>
      <c r="L20" s="194"/>
      <c r="M20" s="454"/>
      <c r="N20" s="454"/>
    </row>
    <row r="21" spans="1:16" x14ac:dyDescent="0.2">
      <c r="A21" s="24"/>
      <c r="B21" s="24"/>
      <c r="C21" s="24"/>
      <c r="D21" s="24"/>
      <c r="E21" s="24"/>
      <c r="F21" s="24"/>
      <c r="G21" s="24"/>
      <c r="H21" s="24"/>
      <c r="I21" s="454"/>
      <c r="J21" s="194"/>
      <c r="K21" s="194"/>
      <c r="L21" s="194"/>
      <c r="M21" s="454"/>
      <c r="N21" s="454"/>
    </row>
    <row r="22" spans="1:16" x14ac:dyDescent="0.2">
      <c r="A22" s="24"/>
      <c r="B22" s="24"/>
      <c r="C22" s="24"/>
      <c r="D22" s="24"/>
      <c r="E22" s="24"/>
      <c r="F22" s="24"/>
      <c r="G22" s="24"/>
      <c r="H22" s="24"/>
      <c r="I22" s="454"/>
      <c r="J22" s="194"/>
      <c r="K22" s="454"/>
      <c r="L22" s="454"/>
      <c r="M22" s="454"/>
      <c r="N22" s="454"/>
    </row>
    <row r="23" spans="1:16" x14ac:dyDescent="0.2">
      <c r="A23" s="24"/>
      <c r="B23" s="24"/>
      <c r="C23" s="24"/>
      <c r="D23" s="24"/>
      <c r="E23" s="24"/>
      <c r="F23" s="24"/>
      <c r="G23" s="24"/>
      <c r="H23" s="24"/>
      <c r="I23" s="454"/>
      <c r="J23" s="454"/>
      <c r="K23" s="454"/>
      <c r="L23" s="454"/>
      <c r="M23" s="454"/>
      <c r="N23" s="454"/>
    </row>
    <row r="24" spans="1:16" x14ac:dyDescent="0.2">
      <c r="A24" s="24"/>
      <c r="B24" s="24"/>
      <c r="C24" s="24"/>
      <c r="D24" s="24"/>
      <c r="E24" s="24"/>
      <c r="F24" s="24"/>
      <c r="G24" s="24"/>
      <c r="H24" s="24"/>
      <c r="I24" s="454"/>
      <c r="J24" s="454"/>
      <c r="K24" s="454"/>
      <c r="L24" s="454"/>
      <c r="M24" s="454"/>
      <c r="N24" s="454"/>
    </row>
    <row r="25" spans="1:16" x14ac:dyDescent="0.2">
      <c r="A25" s="24"/>
      <c r="B25" s="24"/>
      <c r="C25" s="24"/>
      <c r="D25" s="24"/>
      <c r="E25" s="24"/>
      <c r="F25" s="24"/>
      <c r="G25" s="24"/>
    </row>
    <row r="26" spans="1:16" x14ac:dyDescent="0.2">
      <c r="A26" s="24"/>
      <c r="B26" s="24"/>
      <c r="C26" s="24"/>
      <c r="D26" s="24"/>
      <c r="E26" s="24"/>
      <c r="F26" s="24"/>
      <c r="G26" s="24"/>
    </row>
    <row r="27" spans="1:16" x14ac:dyDescent="0.2">
      <c r="A27" s="24"/>
      <c r="B27" s="24"/>
      <c r="C27" s="24"/>
      <c r="D27" s="24"/>
      <c r="E27" s="24"/>
      <c r="F27" s="24"/>
      <c r="G27" s="24"/>
    </row>
    <row r="28" spans="1:16" x14ac:dyDescent="0.2">
      <c r="A28" s="24"/>
      <c r="B28" s="24"/>
      <c r="C28" s="24"/>
      <c r="D28" s="24"/>
      <c r="E28" s="24"/>
      <c r="F28" s="24"/>
      <c r="G28" s="24"/>
      <c r="P28" s="194"/>
    </row>
    <row r="29" spans="1:16" x14ac:dyDescent="0.2">
      <c r="A29" s="24"/>
      <c r="B29" s="24"/>
      <c r="C29" s="24"/>
      <c r="D29" s="24"/>
      <c r="E29" s="24"/>
      <c r="F29" s="24"/>
      <c r="G29" s="24"/>
      <c r="P29" s="194"/>
    </row>
    <row r="30" spans="1:16" x14ac:dyDescent="0.2">
      <c r="A30" s="24"/>
      <c r="B30" s="24"/>
      <c r="C30" s="24"/>
      <c r="D30" s="24"/>
      <c r="E30" s="24"/>
      <c r="F30" s="24"/>
      <c r="G30" s="24"/>
    </row>
    <row r="31" spans="1:16" x14ac:dyDescent="0.2">
      <c r="A31" s="24"/>
      <c r="B31" s="24"/>
      <c r="C31" s="24"/>
      <c r="D31" s="24"/>
      <c r="E31" s="24"/>
      <c r="F31" s="24"/>
      <c r="G31" s="24"/>
    </row>
    <row r="32" spans="1:16" x14ac:dyDescent="0.2">
      <c r="A32" s="24"/>
      <c r="B32" s="24"/>
      <c r="C32" s="24"/>
      <c r="D32" s="24"/>
      <c r="E32" s="24"/>
      <c r="F32" s="24"/>
      <c r="G32" s="24"/>
    </row>
    <row r="33" spans="1:13" x14ac:dyDescent="0.2">
      <c r="A33" s="24"/>
      <c r="B33" s="24"/>
      <c r="C33" s="24"/>
      <c r="D33" s="24"/>
      <c r="E33" s="24"/>
      <c r="F33" s="24"/>
      <c r="G33" s="24"/>
    </row>
    <row r="34" spans="1:13" x14ac:dyDescent="0.2">
      <c r="A34" s="24"/>
      <c r="B34" s="24"/>
      <c r="C34" s="24"/>
      <c r="D34" s="24"/>
      <c r="E34" s="24"/>
      <c r="F34" s="24"/>
      <c r="G34" s="24"/>
    </row>
    <row r="35" spans="1:13" x14ac:dyDescent="0.2">
      <c r="A35" s="24"/>
      <c r="B35" s="24"/>
      <c r="C35" s="24"/>
      <c r="D35" s="24"/>
      <c r="E35" s="24"/>
      <c r="F35" s="24"/>
      <c r="G35" s="24"/>
    </row>
    <row r="36" spans="1:13" x14ac:dyDescent="0.2">
      <c r="A36" s="24"/>
      <c r="B36" s="24"/>
      <c r="C36" s="24"/>
      <c r="D36" s="24"/>
      <c r="E36" s="24"/>
      <c r="F36" s="24"/>
      <c r="G36" s="24"/>
    </row>
    <row r="37" spans="1:13" x14ac:dyDescent="0.2">
      <c r="A37" s="24"/>
      <c r="B37" s="24"/>
      <c r="C37" s="24"/>
      <c r="D37" s="24"/>
      <c r="E37" s="24"/>
      <c r="F37" s="24"/>
      <c r="G37" s="24"/>
    </row>
    <row r="38" spans="1:13" x14ac:dyDescent="0.2">
      <c r="A38" s="24"/>
      <c r="B38" s="24"/>
      <c r="C38" s="24"/>
      <c r="D38" s="24"/>
      <c r="E38" s="24"/>
      <c r="F38" s="24"/>
      <c r="G38" s="24"/>
    </row>
    <row r="39" spans="1:13" x14ac:dyDescent="0.2">
      <c r="A39" s="24"/>
      <c r="B39" s="24"/>
      <c r="C39" s="24"/>
      <c r="D39" s="24"/>
      <c r="E39" s="24"/>
      <c r="F39" s="24"/>
      <c r="G39" s="24"/>
      <c r="H39" s="24"/>
      <c r="I39" s="24"/>
      <c r="J39" s="24"/>
      <c r="K39" s="24"/>
      <c r="L39" s="24"/>
      <c r="M39" s="24"/>
    </row>
    <row r="40" spans="1:13" x14ac:dyDescent="0.2">
      <c r="A40" s="24"/>
      <c r="B40" s="24"/>
      <c r="C40" s="24"/>
      <c r="D40" s="24"/>
      <c r="E40" s="24"/>
      <c r="F40" s="24"/>
      <c r="M40" s="24"/>
    </row>
    <row r="41" spans="1:13" x14ac:dyDescent="0.2">
      <c r="A41" s="24"/>
      <c r="B41" s="24"/>
      <c r="C41" s="24"/>
      <c r="D41" s="24"/>
      <c r="E41" s="24"/>
      <c r="F41" s="24"/>
      <c r="M41" s="24"/>
    </row>
  </sheetData>
  <mergeCells count="2">
    <mergeCell ref="I1:L1"/>
    <mergeCell ref="M19:N19"/>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dimension ref="A1:Q40"/>
  <sheetViews>
    <sheetView showGridLines="0" zoomScale="120" zoomScaleNormal="120" workbookViewId="0"/>
  </sheetViews>
  <sheetFormatPr defaultColWidth="8.5546875" defaultRowHeight="10.199999999999999" x14ac:dyDescent="0.2"/>
  <cols>
    <col min="1" max="7" width="8.5546875" style="314"/>
    <col min="8" max="8" width="13.5546875" style="314" customWidth="1"/>
    <col min="9" max="15" width="9.21875" style="314" customWidth="1"/>
    <col min="16" max="16384" width="8.5546875" style="314"/>
  </cols>
  <sheetData>
    <row r="1" spans="1:17" x14ac:dyDescent="0.2">
      <c r="A1" s="189" t="s">
        <v>1</v>
      </c>
      <c r="B1" s="406" t="s">
        <v>382</v>
      </c>
      <c r="C1" s="24"/>
      <c r="D1" s="24"/>
      <c r="E1" s="24"/>
      <c r="F1" s="24"/>
      <c r="G1" s="24"/>
      <c r="H1" s="24"/>
      <c r="I1" s="473" t="s">
        <v>3</v>
      </c>
      <c r="J1" s="474"/>
      <c r="K1" s="474"/>
      <c r="L1" s="474"/>
      <c r="M1" s="24"/>
      <c r="N1" s="24"/>
    </row>
    <row r="2" spans="1:17" x14ac:dyDescent="0.2">
      <c r="A2" s="189" t="s">
        <v>4</v>
      </c>
      <c r="B2" s="189" t="s">
        <v>453</v>
      </c>
      <c r="C2" s="24"/>
      <c r="D2" s="24"/>
      <c r="E2" s="24"/>
      <c r="F2" s="24"/>
      <c r="G2" s="24"/>
      <c r="H2" s="24"/>
      <c r="I2" s="24"/>
      <c r="J2" s="24"/>
      <c r="K2" s="24"/>
      <c r="L2" s="24"/>
      <c r="M2" s="24"/>
      <c r="N2" s="24"/>
    </row>
    <row r="3" spans="1:17" x14ac:dyDescent="0.2">
      <c r="A3" s="24" t="s">
        <v>5</v>
      </c>
      <c r="B3" s="24" t="s">
        <v>6</v>
      </c>
      <c r="C3" s="24"/>
      <c r="D3" s="24"/>
      <c r="E3" s="24"/>
      <c r="F3" s="24"/>
      <c r="G3" s="24"/>
      <c r="H3" s="24"/>
      <c r="I3" s="24"/>
      <c r="J3" s="24"/>
      <c r="K3" s="24"/>
      <c r="L3" s="24"/>
      <c r="M3" s="24"/>
      <c r="N3" s="24"/>
    </row>
    <row r="4" spans="1:17" x14ac:dyDescent="0.2">
      <c r="A4" s="24" t="s">
        <v>7</v>
      </c>
      <c r="B4" s="24" t="s">
        <v>8</v>
      </c>
      <c r="C4" s="24"/>
      <c r="D4" s="24"/>
      <c r="E4" s="24"/>
      <c r="F4" s="24"/>
      <c r="G4" s="24"/>
      <c r="H4" s="24"/>
      <c r="I4" s="24"/>
      <c r="J4" s="24"/>
      <c r="K4" s="24"/>
      <c r="L4" s="24"/>
      <c r="M4" s="24"/>
      <c r="N4" s="24"/>
    </row>
    <row r="5" spans="1:17" x14ac:dyDescent="0.2">
      <c r="A5" s="24" t="s">
        <v>9</v>
      </c>
      <c r="B5" s="290" t="s">
        <v>381</v>
      </c>
      <c r="C5" s="24"/>
      <c r="D5" s="24"/>
      <c r="E5" s="24"/>
      <c r="F5" s="24"/>
      <c r="G5" s="24"/>
      <c r="H5" s="24"/>
      <c r="I5" s="24"/>
      <c r="J5" s="24"/>
      <c r="K5" s="24"/>
      <c r="L5" s="24"/>
      <c r="M5" s="24"/>
      <c r="N5" s="24"/>
    </row>
    <row r="6" spans="1:17" x14ac:dyDescent="0.2">
      <c r="A6" s="24" t="s">
        <v>10</v>
      </c>
      <c r="B6" s="314" t="s">
        <v>424</v>
      </c>
      <c r="C6" s="24"/>
      <c r="D6" s="24"/>
      <c r="E6" s="24"/>
      <c r="F6" s="24"/>
      <c r="G6" s="24"/>
      <c r="H6" s="24"/>
      <c r="I6" s="24"/>
      <c r="J6" s="24"/>
      <c r="K6" s="24"/>
      <c r="L6" s="24"/>
      <c r="M6" s="24"/>
      <c r="N6" s="24"/>
    </row>
    <row r="7" spans="1:17" x14ac:dyDescent="0.2">
      <c r="A7" s="24"/>
      <c r="B7" s="290"/>
      <c r="C7" s="24"/>
      <c r="D7" s="24"/>
      <c r="E7" s="24"/>
      <c r="F7" s="24"/>
      <c r="G7" s="24"/>
      <c r="H7" s="24"/>
      <c r="I7" s="24"/>
      <c r="J7" s="24"/>
      <c r="K7" s="24"/>
      <c r="L7" s="24"/>
      <c r="M7" s="24"/>
      <c r="N7" s="24"/>
    </row>
    <row r="8" spans="1:17" x14ac:dyDescent="0.2">
      <c r="A8" s="24"/>
      <c r="C8" s="24"/>
      <c r="D8" s="24"/>
      <c r="E8" s="24"/>
      <c r="F8" s="24"/>
      <c r="G8" s="24"/>
      <c r="H8" s="24"/>
      <c r="I8" s="24"/>
      <c r="J8" s="24"/>
      <c r="K8" s="24"/>
      <c r="L8" s="24"/>
      <c r="M8" s="24"/>
      <c r="N8" s="24"/>
    </row>
    <row r="9" spans="1:17" x14ac:dyDescent="0.2">
      <c r="A9" s="24"/>
      <c r="B9" s="24"/>
      <c r="C9" s="24"/>
      <c r="D9" s="24"/>
      <c r="E9" s="24"/>
      <c r="F9" s="24"/>
      <c r="G9" s="24"/>
      <c r="H9" s="24"/>
      <c r="I9" s="24"/>
      <c r="J9" s="24"/>
      <c r="K9" s="24"/>
      <c r="L9" s="24"/>
      <c r="M9" s="24"/>
      <c r="N9" s="24"/>
    </row>
    <row r="10" spans="1:17" x14ac:dyDescent="0.2">
      <c r="A10" s="24"/>
      <c r="B10" s="24"/>
      <c r="C10" s="24"/>
      <c r="D10" s="24"/>
      <c r="E10" s="24"/>
      <c r="F10" s="24"/>
      <c r="G10" s="24"/>
      <c r="H10" s="24"/>
      <c r="I10" s="24"/>
      <c r="J10" s="192"/>
      <c r="K10" s="192"/>
      <c r="L10" s="192"/>
      <c r="M10" s="24"/>
      <c r="N10" s="24"/>
    </row>
    <row r="11" spans="1:17" x14ac:dyDescent="0.2">
      <c r="A11" s="24"/>
      <c r="B11" s="24"/>
      <c r="C11" s="24"/>
      <c r="D11" s="24"/>
      <c r="E11" s="24"/>
      <c r="F11" s="24"/>
      <c r="G11" s="24"/>
      <c r="H11" s="24"/>
      <c r="I11" s="24"/>
      <c r="J11" s="24"/>
      <c r="K11" s="193"/>
      <c r="L11" s="193"/>
      <c r="M11" s="24"/>
      <c r="N11" s="24"/>
    </row>
    <row r="12" spans="1:17" x14ac:dyDescent="0.2">
      <c r="A12" s="24"/>
      <c r="B12" s="24"/>
      <c r="C12" s="24"/>
      <c r="D12" s="24"/>
      <c r="E12" s="24"/>
      <c r="F12" s="24"/>
      <c r="G12" s="24"/>
      <c r="J12" s="421">
        <v>44469</v>
      </c>
      <c r="K12" s="421">
        <v>44561</v>
      </c>
      <c r="L12" s="421">
        <v>44651</v>
      </c>
      <c r="N12" s="421"/>
      <c r="O12" s="421"/>
      <c r="P12" s="421"/>
    </row>
    <row r="13" spans="1:17" x14ac:dyDescent="0.2">
      <c r="A13" s="24"/>
      <c r="B13" s="24"/>
      <c r="C13" s="24"/>
      <c r="D13" s="24"/>
      <c r="E13" s="24"/>
      <c r="F13" s="24"/>
      <c r="G13" s="24"/>
      <c r="H13" s="24" t="s">
        <v>19</v>
      </c>
      <c r="I13" s="314" t="s">
        <v>20</v>
      </c>
      <c r="J13" s="194">
        <v>1</v>
      </c>
      <c r="K13" s="194">
        <v>0.88790000000000002</v>
      </c>
      <c r="L13" s="194">
        <v>0.69120000000000004</v>
      </c>
      <c r="N13" s="1"/>
      <c r="O13" s="422"/>
      <c r="P13" s="422"/>
    </row>
    <row r="14" spans="1:17" x14ac:dyDescent="0.2">
      <c r="A14" s="24"/>
      <c r="B14" s="24"/>
      <c r="C14" s="24"/>
      <c r="D14" s="24"/>
      <c r="E14" s="24"/>
      <c r="F14" s="24"/>
      <c r="G14" s="24"/>
      <c r="H14" s="24" t="s">
        <v>17</v>
      </c>
      <c r="I14" s="314" t="s">
        <v>18</v>
      </c>
      <c r="J14" s="194">
        <v>1</v>
      </c>
      <c r="K14" s="194">
        <v>0.84809999999999997</v>
      </c>
      <c r="L14" s="194">
        <v>0.76359999999999995</v>
      </c>
      <c r="N14" s="1"/>
      <c r="O14" s="422"/>
      <c r="P14" s="422"/>
    </row>
    <row r="15" spans="1:17" x14ac:dyDescent="0.2">
      <c r="A15" s="24"/>
      <c r="B15" s="24"/>
      <c r="C15" s="24"/>
      <c r="D15" s="24"/>
      <c r="E15" s="24"/>
      <c r="F15" s="24"/>
      <c r="G15" s="24"/>
      <c r="H15" s="24" t="s">
        <v>15</v>
      </c>
      <c r="I15" s="314" t="s">
        <v>16</v>
      </c>
      <c r="J15" s="194">
        <v>1</v>
      </c>
      <c r="K15" s="194">
        <v>0.9617</v>
      </c>
      <c r="L15" s="194">
        <v>0.70140000000000002</v>
      </c>
      <c r="N15" s="1"/>
      <c r="O15" s="422"/>
      <c r="P15" s="422"/>
      <c r="Q15" s="316"/>
    </row>
    <row r="16" spans="1:17" x14ac:dyDescent="0.2">
      <c r="A16" s="24"/>
      <c r="B16" s="24"/>
      <c r="C16" s="24"/>
      <c r="D16" s="24"/>
      <c r="E16" s="24"/>
      <c r="F16" s="24"/>
      <c r="G16" s="24"/>
      <c r="H16" s="24" t="s">
        <v>13</v>
      </c>
      <c r="I16" s="314" t="s">
        <v>14</v>
      </c>
      <c r="J16" s="194">
        <v>1</v>
      </c>
      <c r="K16" s="194">
        <v>0.97519999999999996</v>
      </c>
      <c r="L16" s="194">
        <v>0.95799999999999996</v>
      </c>
      <c r="N16" s="1"/>
      <c r="O16" s="422"/>
      <c r="P16" s="422"/>
    </row>
    <row r="17" spans="1:17" x14ac:dyDescent="0.2">
      <c r="A17" s="24"/>
      <c r="B17" s="24"/>
      <c r="C17" s="24"/>
      <c r="D17" s="24"/>
      <c r="E17" s="24"/>
      <c r="F17" s="24"/>
      <c r="G17" s="24"/>
      <c r="H17" s="24"/>
      <c r="J17" s="194"/>
      <c r="K17" s="194"/>
      <c r="L17" s="194"/>
      <c r="M17" s="194"/>
      <c r="N17" s="304"/>
      <c r="O17" s="304"/>
      <c r="Q17" s="316"/>
    </row>
    <row r="18" spans="1:17" x14ac:dyDescent="0.2">
      <c r="A18" s="24"/>
      <c r="B18" s="24"/>
      <c r="C18" s="24"/>
      <c r="D18" s="24"/>
      <c r="E18" s="24"/>
      <c r="F18" s="24"/>
      <c r="G18" s="24"/>
      <c r="H18" s="24"/>
      <c r="I18" s="24"/>
      <c r="J18" s="24"/>
      <c r="K18" s="418"/>
      <c r="L18" s="418"/>
      <c r="M18" s="24"/>
      <c r="N18" s="24"/>
    </row>
    <row r="19" spans="1:17" ht="13.5" customHeight="1" x14ac:dyDescent="0.2">
      <c r="A19" s="24"/>
      <c r="B19" s="24"/>
      <c r="C19" s="24"/>
      <c r="D19" s="24"/>
      <c r="E19" s="24"/>
      <c r="F19" s="24"/>
      <c r="G19" s="24"/>
      <c r="H19" s="24"/>
      <c r="J19" s="197"/>
      <c r="K19" s="418"/>
      <c r="L19" s="418"/>
      <c r="M19" s="197"/>
      <c r="N19" s="197"/>
      <c r="O19" s="197"/>
    </row>
    <row r="20" spans="1:17" x14ac:dyDescent="0.2">
      <c r="A20" s="24"/>
      <c r="B20" s="24"/>
      <c r="C20" s="24"/>
      <c r="D20" s="24"/>
      <c r="E20" s="24"/>
      <c r="F20" s="24"/>
      <c r="G20" s="24"/>
      <c r="K20" s="418"/>
      <c r="L20" s="418"/>
      <c r="M20" s="315"/>
      <c r="N20" s="315"/>
      <c r="O20" s="315"/>
    </row>
    <row r="21" spans="1:17" x14ac:dyDescent="0.2">
      <c r="A21" s="24"/>
      <c r="B21" s="24"/>
      <c r="C21" s="24"/>
      <c r="D21" s="24"/>
      <c r="E21" s="24"/>
      <c r="F21" s="24"/>
      <c r="G21" s="24"/>
      <c r="K21" s="418"/>
      <c r="L21" s="418"/>
      <c r="N21" s="315"/>
      <c r="O21" s="304"/>
    </row>
    <row r="22" spans="1:17" x14ac:dyDescent="0.2">
      <c r="A22" s="24"/>
      <c r="B22" s="24"/>
      <c r="C22" s="24"/>
      <c r="D22" s="24"/>
      <c r="E22" s="24"/>
      <c r="F22" s="24"/>
      <c r="G22" s="24"/>
      <c r="N22" s="315"/>
      <c r="O22" s="304"/>
    </row>
    <row r="23" spans="1:17" x14ac:dyDescent="0.2">
      <c r="A23" s="24"/>
      <c r="B23" s="24"/>
      <c r="C23" s="24"/>
      <c r="D23" s="24"/>
      <c r="E23" s="24"/>
      <c r="F23" s="24"/>
      <c r="G23" s="24"/>
      <c r="N23" s="304"/>
      <c r="O23" s="304"/>
    </row>
    <row r="24" spans="1:17" x14ac:dyDescent="0.2">
      <c r="A24" s="24"/>
      <c r="B24" s="24"/>
      <c r="C24" s="24"/>
      <c r="D24" s="24"/>
      <c r="E24" s="24"/>
      <c r="F24" s="24"/>
      <c r="G24" s="24"/>
    </row>
    <row r="25" spans="1:17" x14ac:dyDescent="0.2">
      <c r="A25" s="24"/>
      <c r="B25" s="24"/>
      <c r="C25" s="24"/>
      <c r="D25" s="24"/>
      <c r="E25" s="24"/>
      <c r="F25" s="24"/>
      <c r="G25" s="24"/>
    </row>
    <row r="26" spans="1:17" x14ac:dyDescent="0.2">
      <c r="A26" s="24"/>
      <c r="B26" s="24"/>
      <c r="C26" s="24"/>
      <c r="D26" s="24"/>
      <c r="E26" s="24"/>
      <c r="F26" s="24"/>
      <c r="G26" s="24"/>
    </row>
    <row r="27" spans="1:17" x14ac:dyDescent="0.2">
      <c r="A27" s="24"/>
      <c r="B27" s="24"/>
      <c r="C27" s="24"/>
      <c r="D27" s="24"/>
      <c r="E27" s="24"/>
      <c r="F27" s="24"/>
      <c r="G27" s="24"/>
      <c r="Q27" s="194"/>
    </row>
    <row r="28" spans="1:17" x14ac:dyDescent="0.2">
      <c r="A28" s="24"/>
      <c r="B28" s="24"/>
      <c r="C28" s="24"/>
      <c r="D28" s="24"/>
      <c r="E28" s="24"/>
      <c r="F28" s="24"/>
      <c r="G28" s="24"/>
      <c r="Q28" s="194"/>
    </row>
    <row r="29" spans="1:17" x14ac:dyDescent="0.2">
      <c r="A29" s="24"/>
      <c r="B29" s="24"/>
      <c r="C29" s="24"/>
      <c r="D29" s="24"/>
      <c r="E29" s="24"/>
      <c r="F29" s="24"/>
      <c r="G29" s="24"/>
    </row>
    <row r="30" spans="1:17" x14ac:dyDescent="0.2">
      <c r="A30" s="24"/>
      <c r="B30" s="24"/>
      <c r="C30" s="24"/>
      <c r="D30" s="24"/>
      <c r="E30" s="24"/>
      <c r="F30" s="24"/>
      <c r="G30" s="24"/>
    </row>
    <row r="31" spans="1:17" x14ac:dyDescent="0.2">
      <c r="A31" s="24"/>
      <c r="B31" s="24"/>
      <c r="C31" s="24"/>
      <c r="D31" s="24"/>
      <c r="E31" s="24"/>
      <c r="F31" s="24"/>
      <c r="G31" s="24"/>
    </row>
    <row r="32" spans="1:17" x14ac:dyDescent="0.2">
      <c r="A32" s="24"/>
      <c r="B32" s="24"/>
      <c r="C32" s="24"/>
      <c r="D32" s="24"/>
      <c r="E32" s="24"/>
      <c r="F32" s="24"/>
      <c r="G32" s="24"/>
    </row>
    <row r="33" spans="1:14" x14ac:dyDescent="0.2">
      <c r="A33" s="24"/>
      <c r="B33" s="24"/>
      <c r="C33" s="24"/>
      <c r="D33" s="24"/>
      <c r="E33" s="24"/>
      <c r="F33" s="24"/>
      <c r="G33" s="24"/>
    </row>
    <row r="34" spans="1:14" x14ac:dyDescent="0.2">
      <c r="A34" s="24"/>
      <c r="B34" s="24"/>
      <c r="C34" s="24"/>
      <c r="D34" s="24"/>
      <c r="E34" s="24"/>
      <c r="F34" s="24"/>
      <c r="G34" s="24"/>
    </row>
    <row r="35" spans="1:14" x14ac:dyDescent="0.2">
      <c r="A35" s="24"/>
      <c r="B35" s="24"/>
      <c r="C35" s="24"/>
      <c r="D35" s="24"/>
      <c r="E35" s="24"/>
      <c r="F35" s="24"/>
      <c r="G35" s="24"/>
    </row>
    <row r="36" spans="1:14" x14ac:dyDescent="0.2">
      <c r="A36" s="24"/>
      <c r="B36" s="24"/>
      <c r="C36" s="24"/>
      <c r="D36" s="24"/>
      <c r="E36" s="24"/>
      <c r="F36" s="24"/>
      <c r="G36" s="24"/>
    </row>
    <row r="37" spans="1:14" x14ac:dyDescent="0.2">
      <c r="A37" s="24"/>
      <c r="B37" s="24"/>
      <c r="C37" s="24"/>
      <c r="D37" s="24"/>
      <c r="E37" s="24"/>
      <c r="F37" s="24"/>
      <c r="G37" s="24"/>
    </row>
    <row r="38" spans="1:14" x14ac:dyDescent="0.2">
      <c r="A38" s="24"/>
      <c r="B38" s="24"/>
      <c r="C38" s="24"/>
      <c r="D38" s="24"/>
      <c r="E38" s="24"/>
      <c r="F38" s="24"/>
      <c r="G38" s="24"/>
      <c r="H38" s="24"/>
      <c r="I38" s="24"/>
      <c r="J38" s="24"/>
      <c r="K38" s="24"/>
      <c r="L38" s="24"/>
      <c r="M38" s="24"/>
      <c r="N38" s="24"/>
    </row>
    <row r="39" spans="1:14" x14ac:dyDescent="0.2">
      <c r="A39" s="24"/>
      <c r="B39" s="24"/>
      <c r="C39" s="24"/>
      <c r="D39" s="24"/>
      <c r="E39" s="24"/>
      <c r="F39" s="24"/>
      <c r="N39" s="24"/>
    </row>
    <row r="40" spans="1:14" x14ac:dyDescent="0.2">
      <c r="A40" s="24"/>
      <c r="B40" s="24"/>
      <c r="C40" s="24"/>
      <c r="D40" s="24"/>
      <c r="E40" s="24"/>
      <c r="F40" s="24"/>
      <c r="N40" s="24"/>
    </row>
  </sheetData>
  <mergeCells count="1">
    <mergeCell ref="I1:L1"/>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dimension ref="A1:S29"/>
  <sheetViews>
    <sheetView showGridLines="0" zoomScale="120" zoomScaleNormal="120" workbookViewId="0"/>
  </sheetViews>
  <sheetFormatPr defaultRowHeight="13.2" x14ac:dyDescent="0.25"/>
  <cols>
    <col min="1" max="7" width="8.88671875" style="292"/>
    <col min="8" max="8" width="24.5546875" style="292" customWidth="1"/>
    <col min="9" max="9" width="26.88671875" style="292" customWidth="1"/>
    <col min="10" max="14" width="8.5546875" style="292" customWidth="1"/>
    <col min="15" max="15" width="9.21875" style="292" bestFit="1" customWidth="1"/>
    <col min="16" max="16" width="9.6640625" style="292" customWidth="1"/>
    <col min="17" max="16384" width="8.88671875" style="292"/>
  </cols>
  <sheetData>
    <row r="1" spans="1:17" x14ac:dyDescent="0.25">
      <c r="A1" s="5" t="s">
        <v>1</v>
      </c>
      <c r="B1" s="17" t="s">
        <v>82</v>
      </c>
      <c r="C1" s="5"/>
      <c r="D1" s="5"/>
      <c r="E1" s="5"/>
      <c r="F1" s="5"/>
      <c r="G1" s="5"/>
      <c r="H1" s="303"/>
      <c r="I1" s="410"/>
      <c r="J1" s="476" t="s">
        <v>3</v>
      </c>
      <c r="K1" s="477"/>
      <c r="L1" s="477"/>
      <c r="M1" s="477"/>
    </row>
    <row r="2" spans="1:17" x14ac:dyDescent="0.25">
      <c r="A2" s="5" t="s">
        <v>4</v>
      </c>
      <c r="B2" s="17" t="s">
        <v>83</v>
      </c>
      <c r="C2" s="5"/>
      <c r="D2" s="5"/>
      <c r="E2" s="5"/>
      <c r="F2" s="5"/>
      <c r="G2" s="5"/>
    </row>
    <row r="3" spans="1:17" x14ac:dyDescent="0.25">
      <c r="A3" s="6" t="s">
        <v>5</v>
      </c>
      <c r="B3" s="6" t="s">
        <v>6</v>
      </c>
      <c r="C3" s="6"/>
      <c r="D3" s="6"/>
      <c r="E3" s="6"/>
      <c r="F3" s="6"/>
      <c r="G3" s="6"/>
    </row>
    <row r="4" spans="1:17" x14ac:dyDescent="0.25">
      <c r="A4" s="6" t="s">
        <v>7</v>
      </c>
      <c r="B4" s="6" t="s">
        <v>8</v>
      </c>
      <c r="C4" s="6"/>
      <c r="D4" s="6"/>
      <c r="E4" s="6"/>
      <c r="F4" s="6"/>
      <c r="G4" s="6"/>
    </row>
    <row r="5" spans="1:17" ht="14.4" x14ac:dyDescent="0.3">
      <c r="A5" s="7" t="s">
        <v>9</v>
      </c>
      <c r="B5" s="7"/>
      <c r="C5" s="7"/>
      <c r="D5" s="7"/>
      <c r="E5" s="7"/>
      <c r="F5" s="7"/>
      <c r="G5" s="7"/>
      <c r="H5" s="191"/>
    </row>
    <row r="6" spans="1:17" ht="14.4" x14ac:dyDescent="0.3">
      <c r="A6" s="7" t="s">
        <v>10</v>
      </c>
      <c r="B6" s="7"/>
      <c r="C6" s="7"/>
      <c r="D6" s="7"/>
      <c r="E6" s="7"/>
      <c r="F6" s="7"/>
      <c r="G6" s="7"/>
      <c r="H6" s="191"/>
    </row>
    <row r="13" spans="1:17" x14ac:dyDescent="0.25">
      <c r="H13" s="293"/>
      <c r="I13" s="293"/>
      <c r="J13" s="438"/>
      <c r="K13" s="438" t="s">
        <v>270</v>
      </c>
      <c r="L13" s="438" t="s">
        <v>193</v>
      </c>
      <c r="M13" s="438" t="s">
        <v>165</v>
      </c>
      <c r="N13" s="438" t="s">
        <v>192</v>
      </c>
      <c r="O13" s="438" t="s">
        <v>271</v>
      </c>
      <c r="P13" s="438" t="s">
        <v>292</v>
      </c>
      <c r="Q13" s="438" t="s">
        <v>326</v>
      </c>
    </row>
    <row r="14" spans="1:17" x14ac:dyDescent="0.25">
      <c r="H14" s="293" t="s">
        <v>84</v>
      </c>
      <c r="I14" s="293"/>
      <c r="J14" s="237"/>
      <c r="K14" s="237">
        <v>13.4</v>
      </c>
      <c r="L14" s="237">
        <v>15.9</v>
      </c>
      <c r="M14" s="237">
        <v>16.5</v>
      </c>
      <c r="N14" s="237">
        <v>16.7</v>
      </c>
      <c r="O14" s="237">
        <v>17.2</v>
      </c>
      <c r="P14" s="237">
        <v>17.8</v>
      </c>
      <c r="Q14" s="237">
        <v>18</v>
      </c>
    </row>
    <row r="15" spans="1:17" x14ac:dyDescent="0.25">
      <c r="H15" s="293" t="s">
        <v>85</v>
      </c>
      <c r="I15" s="293"/>
      <c r="J15" s="237"/>
      <c r="K15" s="237">
        <v>50.5</v>
      </c>
      <c r="L15" s="237">
        <v>49</v>
      </c>
      <c r="M15" s="237">
        <v>46.1</v>
      </c>
      <c r="N15" s="237">
        <v>46.8</v>
      </c>
      <c r="O15" s="237">
        <v>46.7</v>
      </c>
      <c r="P15" s="237">
        <v>45.9</v>
      </c>
      <c r="Q15" s="237">
        <v>45.9</v>
      </c>
    </row>
    <row r="16" spans="1:17" x14ac:dyDescent="0.25">
      <c r="H16" s="293" t="s">
        <v>365</v>
      </c>
      <c r="I16" s="293" t="s">
        <v>364</v>
      </c>
      <c r="M16" s="237">
        <v>1.6</v>
      </c>
      <c r="N16" s="237">
        <v>1.7</v>
      </c>
      <c r="O16" s="237">
        <v>1.7</v>
      </c>
      <c r="P16" s="237">
        <v>1.1000000000000001</v>
      </c>
    </row>
    <row r="17" spans="8:19" x14ac:dyDescent="0.25">
      <c r="H17" s="293" t="s">
        <v>86</v>
      </c>
      <c r="I17" s="293" t="s">
        <v>87</v>
      </c>
      <c r="J17" s="238"/>
      <c r="K17" s="238">
        <v>233</v>
      </c>
      <c r="L17" s="238">
        <v>210</v>
      </c>
      <c r="M17" s="238">
        <v>208</v>
      </c>
      <c r="N17" s="238">
        <v>181</v>
      </c>
      <c r="O17" s="238">
        <v>169</v>
      </c>
      <c r="P17" s="238">
        <v>155</v>
      </c>
      <c r="Q17" s="238">
        <v>145</v>
      </c>
    </row>
    <row r="18" spans="8:19" ht="14.4" x14ac:dyDescent="0.3">
      <c r="J18" s="195"/>
      <c r="K18" s="195"/>
      <c r="L18" s="195"/>
      <c r="M18" s="237"/>
      <c r="N18" s="237"/>
      <c r="O18" s="237"/>
      <c r="P18" s="237"/>
      <c r="Q18" s="237"/>
    </row>
    <row r="19" spans="8:19" x14ac:dyDescent="0.25">
      <c r="J19" s="437"/>
      <c r="K19" s="437"/>
      <c r="L19" s="437"/>
      <c r="M19" s="237"/>
      <c r="N19" s="237"/>
      <c r="O19" s="237"/>
      <c r="P19" s="237"/>
      <c r="Q19" s="237"/>
      <c r="R19" s="214"/>
      <c r="S19" s="436"/>
    </row>
    <row r="20" spans="8:19" x14ac:dyDescent="0.25">
      <c r="J20" s="295"/>
      <c r="K20" s="295"/>
      <c r="L20" s="295"/>
      <c r="M20" s="237"/>
      <c r="N20" s="237"/>
      <c r="O20" s="237"/>
      <c r="P20" s="237"/>
      <c r="Q20" s="237"/>
    </row>
    <row r="21" spans="8:19" x14ac:dyDescent="0.25">
      <c r="M21" s="325"/>
      <c r="N21" s="325"/>
      <c r="O21" s="325"/>
      <c r="P21" s="325"/>
      <c r="Q21" s="214"/>
    </row>
    <row r="22" spans="8:19" x14ac:dyDescent="0.25">
      <c r="M22" s="214"/>
      <c r="N22" s="214"/>
      <c r="O22" s="214"/>
      <c r="P22" s="214"/>
      <c r="Q22" s="214"/>
    </row>
    <row r="23" spans="8:19" x14ac:dyDescent="0.25">
      <c r="M23" s="435"/>
      <c r="N23" s="435"/>
      <c r="O23" s="435"/>
      <c r="P23" s="435"/>
      <c r="Q23" s="434"/>
    </row>
    <row r="24" spans="8:19" x14ac:dyDescent="0.25">
      <c r="M24" s="295"/>
      <c r="N24" s="295"/>
      <c r="O24" s="295"/>
      <c r="Q24" s="295"/>
    </row>
    <row r="25" spans="8:19" x14ac:dyDescent="0.25">
      <c r="M25" s="294"/>
      <c r="N25" s="294"/>
      <c r="O25" s="294"/>
      <c r="P25" s="294"/>
    </row>
    <row r="28" spans="8:19" x14ac:dyDescent="0.25">
      <c r="M28" s="294"/>
      <c r="N28" s="294"/>
      <c r="O28" s="294"/>
      <c r="P28" s="294"/>
      <c r="Q28" s="294"/>
    </row>
    <row r="29" spans="8:19" x14ac:dyDescent="0.25">
      <c r="Q29" s="294"/>
    </row>
  </sheetData>
  <mergeCells count="1">
    <mergeCell ref="J1:M1"/>
  </mergeCells>
  <hyperlinks>
    <hyperlink ref="J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7"/>
  <dimension ref="A1:V36"/>
  <sheetViews>
    <sheetView showGridLines="0" zoomScale="120" zoomScaleNormal="120" workbookViewId="0"/>
  </sheetViews>
  <sheetFormatPr defaultRowHeight="14.4" x14ac:dyDescent="0.3"/>
  <sheetData>
    <row r="1" spans="1:22" x14ac:dyDescent="0.3">
      <c r="A1" s="5" t="s">
        <v>1</v>
      </c>
      <c r="B1" s="300" t="s">
        <v>383</v>
      </c>
      <c r="C1" s="196"/>
      <c r="D1" s="196"/>
      <c r="E1" s="196"/>
      <c r="F1" s="196"/>
      <c r="H1" s="196"/>
      <c r="J1" s="476" t="s">
        <v>3</v>
      </c>
      <c r="K1" s="477"/>
      <c r="L1" s="477"/>
      <c r="M1" s="477"/>
    </row>
    <row r="2" spans="1:22" x14ac:dyDescent="0.3">
      <c r="A2" s="5" t="s">
        <v>4</v>
      </c>
      <c r="B2" s="301" t="s">
        <v>426</v>
      </c>
      <c r="C2" s="196"/>
      <c r="D2" s="196"/>
      <c r="E2" s="196"/>
      <c r="F2" s="196"/>
      <c r="G2" s="196"/>
      <c r="H2" s="196"/>
    </row>
    <row r="3" spans="1:22" x14ac:dyDescent="0.3">
      <c r="A3" s="6" t="s">
        <v>5</v>
      </c>
      <c r="B3" s="6" t="s">
        <v>6</v>
      </c>
      <c r="C3" s="196"/>
      <c r="D3" s="196"/>
      <c r="E3" s="196"/>
      <c r="F3" s="196"/>
      <c r="G3" s="196"/>
      <c r="H3" s="196"/>
    </row>
    <row r="4" spans="1:22" x14ac:dyDescent="0.3">
      <c r="A4" s="6" t="s">
        <v>7</v>
      </c>
      <c r="B4" s="6" t="s">
        <v>8</v>
      </c>
      <c r="C4" s="196"/>
      <c r="D4" s="196"/>
      <c r="E4" s="196"/>
      <c r="F4" s="196"/>
      <c r="G4" s="196"/>
      <c r="H4" s="196"/>
    </row>
    <row r="5" spans="1:22" x14ac:dyDescent="0.3">
      <c r="A5" s="7" t="s">
        <v>9</v>
      </c>
      <c r="B5" s="7"/>
      <c r="C5" s="196"/>
      <c r="D5" s="196"/>
      <c r="E5" s="196"/>
      <c r="F5" s="196"/>
      <c r="G5" s="196"/>
      <c r="H5" s="196"/>
    </row>
    <row r="6" spans="1:22" x14ac:dyDescent="0.3">
      <c r="A6" s="7" t="s">
        <v>10</v>
      </c>
      <c r="B6" s="151" t="s">
        <v>184</v>
      </c>
      <c r="C6" s="196"/>
      <c r="D6" s="196"/>
      <c r="E6" s="196"/>
      <c r="F6" s="196"/>
      <c r="G6" s="196"/>
      <c r="H6" s="196"/>
    </row>
    <row r="7" spans="1:22" x14ac:dyDescent="0.3">
      <c r="A7" s="199"/>
      <c r="B7" s="199"/>
      <c r="C7" s="199"/>
      <c r="D7" s="199"/>
      <c r="E7" s="199"/>
      <c r="F7" s="199"/>
      <c r="G7" s="199"/>
      <c r="H7" s="199"/>
      <c r="I7" s="196"/>
      <c r="J7" s="196"/>
      <c r="K7" s="230" t="s">
        <v>84</v>
      </c>
      <c r="L7" s="232"/>
      <c r="M7" s="230" t="s">
        <v>85</v>
      </c>
      <c r="N7" s="196"/>
    </row>
    <row r="8" spans="1:22" x14ac:dyDescent="0.3">
      <c r="A8" s="199"/>
      <c r="B8" s="199"/>
      <c r="C8" s="199"/>
      <c r="D8" s="199"/>
      <c r="E8" s="199"/>
      <c r="F8" s="199"/>
      <c r="G8" s="199"/>
      <c r="H8" s="199"/>
      <c r="I8" s="196"/>
      <c r="J8" s="196"/>
      <c r="K8" s="233" t="s">
        <v>157</v>
      </c>
      <c r="L8" s="232" t="s">
        <v>185</v>
      </c>
      <c r="M8" s="233" t="s">
        <v>157</v>
      </c>
      <c r="N8" s="232" t="s">
        <v>185</v>
      </c>
    </row>
    <row r="9" spans="1:22" x14ac:dyDescent="0.3">
      <c r="A9" s="199"/>
      <c r="B9" s="199"/>
      <c r="C9" s="199"/>
      <c r="D9" s="199"/>
      <c r="E9" s="199"/>
      <c r="F9" s="199"/>
      <c r="G9" s="199"/>
      <c r="H9" s="199"/>
      <c r="I9" s="196"/>
      <c r="J9" s="231"/>
      <c r="K9" s="230" t="s">
        <v>84</v>
      </c>
      <c r="L9" s="232"/>
      <c r="M9" s="230" t="s">
        <v>85</v>
      </c>
      <c r="N9" s="196"/>
    </row>
    <row r="10" spans="1:22" x14ac:dyDescent="0.3">
      <c r="A10" s="199"/>
      <c r="B10" s="199"/>
      <c r="C10" s="199"/>
      <c r="D10" s="199"/>
      <c r="E10" s="199"/>
      <c r="F10" s="199"/>
      <c r="G10" s="199"/>
      <c r="H10" s="199"/>
      <c r="I10" s="196"/>
      <c r="J10" s="231"/>
      <c r="K10" s="233" t="s">
        <v>88</v>
      </c>
      <c r="L10" s="233" t="s">
        <v>89</v>
      </c>
      <c r="M10" s="233" t="s">
        <v>88</v>
      </c>
      <c r="N10" s="233" t="s">
        <v>89</v>
      </c>
    </row>
    <row r="11" spans="1:22" x14ac:dyDescent="0.3">
      <c r="A11" s="199"/>
      <c r="B11" s="199"/>
      <c r="C11" s="199"/>
      <c r="D11" s="199"/>
      <c r="E11" s="199"/>
      <c r="F11" s="199"/>
      <c r="G11" s="199"/>
      <c r="H11" s="199"/>
      <c r="I11" s="234" t="s">
        <v>48</v>
      </c>
      <c r="J11" s="234" t="s">
        <v>47</v>
      </c>
      <c r="K11" s="235">
        <v>2.5999999999999999E-2</v>
      </c>
      <c r="L11" s="235"/>
      <c r="M11" s="235">
        <v>9.7000000000000003E-2</v>
      </c>
      <c r="N11" s="235"/>
      <c r="R11" s="327"/>
      <c r="S11" s="327"/>
      <c r="T11" s="327"/>
      <c r="U11" s="267"/>
      <c r="V11" s="327"/>
    </row>
    <row r="12" spans="1:22" x14ac:dyDescent="0.3">
      <c r="A12" s="199"/>
      <c r="B12" s="199"/>
      <c r="C12" s="199"/>
      <c r="D12" s="199"/>
      <c r="E12" s="199"/>
      <c r="F12" s="199"/>
      <c r="G12" s="199"/>
      <c r="H12" s="199"/>
      <c r="I12" s="234" t="s">
        <v>25</v>
      </c>
      <c r="J12" s="234" t="s">
        <v>26</v>
      </c>
      <c r="K12" s="235">
        <v>4.2999999999999997E-2</v>
      </c>
      <c r="L12" s="235"/>
      <c r="M12" s="235">
        <v>0.14000000000000001</v>
      </c>
      <c r="N12" s="235"/>
      <c r="R12" s="327"/>
      <c r="S12" s="327"/>
      <c r="T12" s="327"/>
      <c r="U12" s="267"/>
      <c r="V12" s="327"/>
    </row>
    <row r="13" spans="1:22" x14ac:dyDescent="0.3">
      <c r="A13" s="199"/>
      <c r="B13" s="199"/>
      <c r="C13" s="199"/>
      <c r="D13" s="199"/>
      <c r="E13" s="199"/>
      <c r="F13" s="199"/>
      <c r="G13" s="199"/>
      <c r="H13" s="199"/>
      <c r="I13" s="231" t="s">
        <v>128</v>
      </c>
      <c r="J13" s="234" t="s">
        <v>90</v>
      </c>
      <c r="K13" s="235">
        <v>1.9E-2</v>
      </c>
      <c r="L13" s="235"/>
      <c r="M13" s="235">
        <v>5.1999999999999998E-2</v>
      </c>
      <c r="N13" s="235"/>
      <c r="R13" s="327"/>
      <c r="S13" s="327"/>
      <c r="T13" s="327"/>
      <c r="U13" s="267"/>
      <c r="V13" s="327"/>
    </row>
    <row r="14" spans="1:22" x14ac:dyDescent="0.3">
      <c r="A14" s="199"/>
      <c r="B14" s="199"/>
      <c r="C14" s="199"/>
      <c r="D14" s="199"/>
      <c r="E14" s="199"/>
      <c r="F14" s="199"/>
      <c r="G14" s="199"/>
      <c r="H14" s="199"/>
      <c r="I14" s="234" t="s">
        <v>126</v>
      </c>
      <c r="J14" s="234" t="s">
        <v>91</v>
      </c>
      <c r="K14" s="235">
        <v>0.46700000000000003</v>
      </c>
      <c r="L14" s="235"/>
      <c r="M14" s="235">
        <v>0.20599999999999999</v>
      </c>
      <c r="N14" s="235"/>
      <c r="R14" s="327"/>
      <c r="S14" s="327"/>
      <c r="T14" s="327"/>
      <c r="U14" s="267"/>
      <c r="V14" s="327"/>
    </row>
    <row r="15" spans="1:22" x14ac:dyDescent="0.3">
      <c r="A15" s="199"/>
      <c r="B15" s="199"/>
      <c r="C15" s="199"/>
      <c r="D15" s="199"/>
      <c r="E15" s="199"/>
      <c r="F15" s="199"/>
      <c r="G15" s="199"/>
      <c r="H15" s="199"/>
      <c r="I15" s="234" t="s">
        <v>125</v>
      </c>
      <c r="J15" s="234" t="s">
        <v>92</v>
      </c>
      <c r="K15" s="235">
        <v>0.316</v>
      </c>
      <c r="L15" s="235"/>
      <c r="M15" s="235">
        <v>0.128</v>
      </c>
      <c r="N15" s="235"/>
      <c r="R15" s="327"/>
      <c r="S15" s="327"/>
      <c r="T15" s="327"/>
      <c r="U15" s="267"/>
      <c r="V15" s="327"/>
    </row>
    <row r="16" spans="1:22" x14ac:dyDescent="0.3">
      <c r="A16" s="199"/>
      <c r="B16" s="199"/>
      <c r="C16" s="199"/>
      <c r="D16" s="199"/>
      <c r="E16" s="199"/>
      <c r="F16" s="199"/>
      <c r="G16" s="199"/>
      <c r="H16" s="199"/>
      <c r="I16" s="234" t="s">
        <v>100</v>
      </c>
      <c r="J16" s="234" t="s">
        <v>127</v>
      </c>
      <c r="K16" s="235">
        <v>1.9E-2</v>
      </c>
      <c r="L16" s="235"/>
      <c r="M16" s="235">
        <v>0.111</v>
      </c>
      <c r="N16" s="235"/>
      <c r="R16" s="327"/>
      <c r="S16" s="327"/>
      <c r="T16" s="327"/>
      <c r="U16" s="267"/>
      <c r="V16" s="327"/>
    </row>
    <row r="17" spans="1:22" x14ac:dyDescent="0.3">
      <c r="A17" s="199"/>
      <c r="B17" s="199"/>
      <c r="C17" s="199"/>
      <c r="D17" s="199"/>
      <c r="E17" s="199"/>
      <c r="F17" s="199"/>
      <c r="G17" s="199"/>
      <c r="H17" s="199"/>
      <c r="I17" s="231" t="s">
        <v>186</v>
      </c>
      <c r="J17" s="239" t="s">
        <v>93</v>
      </c>
      <c r="K17" s="235">
        <v>0</v>
      </c>
      <c r="L17" s="235"/>
      <c r="M17" s="235">
        <v>9.6000000000000002E-2</v>
      </c>
      <c r="N17" s="235"/>
      <c r="R17" s="327"/>
      <c r="S17" s="327"/>
      <c r="T17" s="327"/>
      <c r="U17" s="267"/>
      <c r="V17" s="327"/>
    </row>
    <row r="18" spans="1:22" x14ac:dyDescent="0.3">
      <c r="A18" s="199"/>
      <c r="B18" s="199"/>
      <c r="C18" s="199"/>
      <c r="D18" s="199"/>
      <c r="E18" s="199"/>
      <c r="F18" s="199"/>
      <c r="G18" s="199"/>
      <c r="H18" s="199"/>
      <c r="I18" s="234" t="s">
        <v>123</v>
      </c>
      <c r="J18" s="234" t="s">
        <v>94</v>
      </c>
      <c r="K18" s="235">
        <v>0.111</v>
      </c>
      <c r="L18" s="235"/>
      <c r="M18" s="235">
        <v>0.17</v>
      </c>
      <c r="N18" s="235"/>
      <c r="R18" s="327"/>
      <c r="S18" s="327"/>
      <c r="T18" s="327"/>
      <c r="U18" s="267"/>
      <c r="V18" s="327"/>
    </row>
    <row r="19" spans="1:22" x14ac:dyDescent="0.3">
      <c r="A19" s="199"/>
      <c r="B19" s="199"/>
      <c r="C19" s="199"/>
      <c r="D19" s="199"/>
      <c r="E19" s="199"/>
      <c r="F19" s="199"/>
      <c r="G19" s="199"/>
      <c r="H19" s="199"/>
      <c r="I19" s="287" t="s">
        <v>29</v>
      </c>
      <c r="J19" s="236" t="s">
        <v>49</v>
      </c>
      <c r="K19" s="235"/>
      <c r="L19" s="235">
        <v>0.129</v>
      </c>
      <c r="M19" s="235"/>
      <c r="N19" s="235">
        <v>0.439</v>
      </c>
      <c r="P19" s="267"/>
      <c r="Q19" s="267"/>
      <c r="R19" s="267"/>
      <c r="S19" s="267"/>
      <c r="T19" s="267"/>
      <c r="U19" s="327"/>
      <c r="V19" s="327"/>
    </row>
    <row r="20" spans="1:22" x14ac:dyDescent="0.3">
      <c r="A20" s="199"/>
      <c r="B20" s="199"/>
      <c r="C20" s="199"/>
      <c r="D20" s="199"/>
      <c r="E20" s="199"/>
      <c r="F20" s="199"/>
      <c r="G20" s="199"/>
      <c r="H20" s="199"/>
      <c r="I20" s="234" t="s">
        <v>124</v>
      </c>
      <c r="J20" s="236" t="s">
        <v>95</v>
      </c>
      <c r="K20" s="235"/>
      <c r="L20" s="235">
        <v>0.82899999999999996</v>
      </c>
      <c r="M20" s="235"/>
      <c r="N20" s="235">
        <v>0.45800000000000002</v>
      </c>
      <c r="P20" s="267"/>
      <c r="Q20" s="267"/>
      <c r="R20" s="267"/>
      <c r="S20" s="267"/>
      <c r="T20" s="267"/>
      <c r="U20" s="327"/>
      <c r="V20" s="327"/>
    </row>
    <row r="21" spans="1:22" x14ac:dyDescent="0.3">
      <c r="A21" s="199"/>
      <c r="B21" s="199"/>
      <c r="C21" s="199"/>
      <c r="D21" s="199"/>
      <c r="E21" s="199"/>
      <c r="F21" s="199"/>
      <c r="G21" s="199"/>
      <c r="H21" s="199"/>
      <c r="I21" s="234" t="s">
        <v>48</v>
      </c>
      <c r="J21" s="236" t="s">
        <v>47</v>
      </c>
      <c r="K21" s="235"/>
      <c r="L21" s="235">
        <v>4.2000000000000003E-2</v>
      </c>
      <c r="M21" s="235"/>
      <c r="N21" s="235">
        <v>0.10299999999999999</v>
      </c>
      <c r="P21" s="267"/>
      <c r="Q21" s="267"/>
      <c r="R21" s="267"/>
      <c r="S21" s="267"/>
      <c r="T21" s="267"/>
      <c r="U21" s="327"/>
      <c r="V21" s="327"/>
    </row>
    <row r="22" spans="1:22" x14ac:dyDescent="0.3">
      <c r="A22" s="199"/>
      <c r="B22" s="199"/>
      <c r="C22" s="199"/>
      <c r="D22" s="199"/>
      <c r="E22" s="199"/>
      <c r="F22" s="199"/>
      <c r="G22" s="199"/>
      <c r="H22" s="199"/>
      <c r="N22" s="235"/>
      <c r="O22" s="235"/>
      <c r="Q22" s="327"/>
      <c r="S22" s="267"/>
      <c r="U22" s="267"/>
    </row>
    <row r="23" spans="1:22" x14ac:dyDescent="0.3">
      <c r="A23" s="199"/>
      <c r="B23" s="199"/>
      <c r="C23" s="199"/>
      <c r="D23" s="199"/>
      <c r="E23" s="199"/>
      <c r="F23" s="199"/>
      <c r="G23" s="199"/>
      <c r="H23" s="199"/>
      <c r="J23" s="190"/>
      <c r="K23" s="190"/>
      <c r="L23" s="190"/>
      <c r="M23" s="190"/>
      <c r="N23" s="328"/>
      <c r="O23" s="328"/>
      <c r="P23" s="328"/>
    </row>
    <row r="24" spans="1:22" x14ac:dyDescent="0.3">
      <c r="A24" s="199"/>
      <c r="B24" s="199"/>
      <c r="C24" s="199"/>
      <c r="D24" s="199"/>
      <c r="E24" s="199"/>
      <c r="F24" s="199"/>
      <c r="G24" s="199"/>
      <c r="H24" s="199"/>
      <c r="J24" s="190"/>
      <c r="K24" s="190"/>
      <c r="L24" s="190"/>
      <c r="M24" s="190"/>
      <c r="N24" s="190"/>
      <c r="O24" s="190"/>
      <c r="P24" s="190"/>
    </row>
    <row r="25" spans="1:22" x14ac:dyDescent="0.3">
      <c r="A25" s="199"/>
      <c r="B25" s="199"/>
      <c r="C25" s="199"/>
      <c r="D25" s="199"/>
      <c r="E25" s="199"/>
      <c r="F25" s="199"/>
      <c r="G25" s="199"/>
      <c r="H25" s="199"/>
      <c r="J25" s="190"/>
      <c r="K25" s="190"/>
      <c r="L25" s="190"/>
      <c r="M25" s="190"/>
      <c r="N25" s="190"/>
      <c r="O25" s="190"/>
      <c r="P25" s="190"/>
    </row>
    <row r="26" spans="1:22" x14ac:dyDescent="0.3">
      <c r="A26" s="199"/>
      <c r="B26" s="199"/>
      <c r="C26" s="199"/>
      <c r="D26" s="199"/>
      <c r="E26" s="199"/>
      <c r="F26" s="199"/>
      <c r="G26" s="199"/>
      <c r="H26" s="199"/>
      <c r="J26" s="190"/>
      <c r="K26" s="190"/>
      <c r="L26" s="190"/>
      <c r="M26" s="190"/>
      <c r="N26" s="190"/>
      <c r="O26" s="190"/>
      <c r="P26" s="190"/>
    </row>
    <row r="27" spans="1:22" x14ac:dyDescent="0.3">
      <c r="A27" s="199"/>
      <c r="B27" s="199"/>
      <c r="C27" s="199"/>
      <c r="D27" s="199"/>
      <c r="E27" s="199"/>
      <c r="F27" s="199"/>
      <c r="G27" s="199"/>
      <c r="H27" s="199"/>
      <c r="J27" s="190"/>
      <c r="K27" s="190"/>
      <c r="L27" s="190"/>
      <c r="M27" s="190"/>
      <c r="N27" s="190"/>
      <c r="O27" s="190"/>
      <c r="P27" s="190"/>
    </row>
    <row r="28" spans="1:22" x14ac:dyDescent="0.3">
      <c r="A28" s="199"/>
      <c r="B28" s="199"/>
      <c r="C28" s="199"/>
      <c r="D28" s="199"/>
      <c r="E28" s="199"/>
      <c r="F28" s="199"/>
      <c r="G28" s="199"/>
      <c r="H28" s="199"/>
      <c r="J28" s="190"/>
      <c r="K28" s="190"/>
      <c r="L28" s="190"/>
      <c r="M28" s="190"/>
      <c r="N28" s="190"/>
      <c r="O28" s="190"/>
      <c r="P28" s="190"/>
    </row>
    <row r="29" spans="1:22" x14ac:dyDescent="0.3">
      <c r="A29" s="199"/>
      <c r="B29" s="199"/>
      <c r="C29" s="199"/>
      <c r="D29" s="199"/>
      <c r="E29" s="199"/>
      <c r="F29" s="199"/>
      <c r="G29" s="199"/>
      <c r="H29" s="199"/>
      <c r="J29" s="190"/>
      <c r="K29" s="190"/>
      <c r="L29" s="190"/>
      <c r="M29" s="190"/>
      <c r="N29" s="190"/>
      <c r="O29" s="190"/>
      <c r="P29" s="190"/>
    </row>
    <row r="30" spans="1:22" x14ac:dyDescent="0.3">
      <c r="A30" s="199"/>
      <c r="B30" s="199"/>
      <c r="C30" s="199"/>
      <c r="D30" s="199"/>
      <c r="E30" s="199"/>
      <c r="F30" s="199"/>
      <c r="G30" s="199"/>
      <c r="H30" s="199"/>
      <c r="J30" s="190"/>
      <c r="K30" s="190"/>
      <c r="L30" s="190"/>
      <c r="M30" s="190"/>
      <c r="N30" s="190"/>
      <c r="O30" s="190"/>
      <c r="P30" s="190"/>
    </row>
    <row r="31" spans="1:22" x14ac:dyDescent="0.3">
      <c r="A31" s="199"/>
      <c r="B31" s="199"/>
      <c r="C31" s="199"/>
      <c r="D31" s="199"/>
      <c r="E31" s="199"/>
      <c r="F31" s="199"/>
      <c r="G31" s="199"/>
      <c r="H31" s="199"/>
      <c r="J31" s="190"/>
      <c r="K31" s="190"/>
      <c r="L31" s="190"/>
      <c r="M31" s="190"/>
      <c r="N31" s="190"/>
      <c r="O31" s="190"/>
      <c r="P31" s="190"/>
    </row>
    <row r="32" spans="1:22" x14ac:dyDescent="0.3">
      <c r="A32" s="199"/>
      <c r="B32" s="199"/>
      <c r="C32" s="199"/>
      <c r="D32" s="199"/>
      <c r="E32" s="199"/>
      <c r="F32" s="199"/>
      <c r="G32" s="199"/>
      <c r="H32" s="199"/>
      <c r="J32" s="190"/>
      <c r="K32" s="190"/>
      <c r="L32" s="190"/>
      <c r="M32" s="190"/>
      <c r="N32" s="190"/>
      <c r="O32" s="190"/>
      <c r="P32" s="190"/>
    </row>
    <row r="33" spans="1:16" x14ac:dyDescent="0.3">
      <c r="A33" s="199"/>
      <c r="B33" s="199"/>
      <c r="C33" s="199"/>
      <c r="D33" s="199"/>
      <c r="E33" s="199"/>
      <c r="F33" s="199"/>
      <c r="G33" s="199"/>
      <c r="H33" s="199"/>
      <c r="J33" s="190"/>
      <c r="K33" s="190"/>
      <c r="L33" s="190"/>
      <c r="M33" s="190"/>
      <c r="N33" s="190"/>
      <c r="O33" s="190"/>
      <c r="P33" s="190"/>
    </row>
    <row r="34" spans="1:16" x14ac:dyDescent="0.3">
      <c r="A34" s="199"/>
      <c r="B34" s="199"/>
      <c r="C34" s="199"/>
      <c r="D34" s="199"/>
      <c r="E34" s="199"/>
      <c r="F34" s="199"/>
      <c r="G34" s="199"/>
      <c r="H34" s="199"/>
      <c r="J34" s="190"/>
      <c r="K34" s="190"/>
      <c r="L34" s="190"/>
      <c r="M34" s="190"/>
      <c r="N34" s="190"/>
      <c r="O34" s="190"/>
      <c r="P34" s="190"/>
    </row>
    <row r="35" spans="1:16" x14ac:dyDescent="0.3">
      <c r="J35" s="190"/>
      <c r="K35" s="190"/>
      <c r="L35" s="190"/>
      <c r="M35" s="190"/>
      <c r="N35" s="190"/>
      <c r="O35" s="190"/>
      <c r="P35" s="190"/>
    </row>
    <row r="36" spans="1:16" x14ac:dyDescent="0.3">
      <c r="J36" s="190"/>
      <c r="K36" s="190"/>
      <c r="L36" s="190"/>
      <c r="M36" s="190"/>
      <c r="N36" s="190"/>
      <c r="O36" s="190"/>
      <c r="P36" s="190"/>
    </row>
  </sheetData>
  <mergeCells count="1">
    <mergeCell ref="J1:M1"/>
  </mergeCells>
  <hyperlinks>
    <hyperlink ref="J1" location="Перелік_Index!A1" display="Повернутися до переліку / Return to the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8"/>
  <dimension ref="A1:AJ17"/>
  <sheetViews>
    <sheetView showGridLines="0" zoomScale="120" zoomScaleNormal="120" workbookViewId="0"/>
  </sheetViews>
  <sheetFormatPr defaultColWidth="8.88671875" defaultRowHeight="14.4" x14ac:dyDescent="0.3"/>
  <cols>
    <col min="1" max="1" width="7.88671875" style="190" bestFit="1" customWidth="1"/>
    <col min="2" max="2" width="11" style="190" customWidth="1"/>
    <col min="3" max="4" width="11.109375" style="190" bestFit="1" customWidth="1"/>
    <col min="5" max="5" width="5.33203125" style="190" customWidth="1"/>
    <col min="6" max="6" width="2.77734375" style="190" customWidth="1"/>
    <col min="7" max="7" width="19.88671875" style="190" customWidth="1"/>
    <col min="8" max="8" width="16" style="190" customWidth="1"/>
    <col min="9" max="9" width="7.21875" style="190" customWidth="1"/>
    <col min="10" max="10" width="4.6640625" style="190" bestFit="1" customWidth="1"/>
    <col min="11" max="11" width="7.6640625" style="190" customWidth="1"/>
    <col min="12" max="12" width="4.6640625" style="190" bestFit="1" customWidth="1"/>
    <col min="13" max="13" width="9.109375" style="190" customWidth="1"/>
    <col min="14" max="15" width="8.6640625" style="190" bestFit="1" customWidth="1"/>
    <col min="16" max="16" width="8.6640625" style="190" customWidth="1"/>
    <col min="17" max="18" width="10.109375" style="190" bestFit="1" customWidth="1"/>
    <col min="19" max="19" width="11.21875" style="190" bestFit="1" customWidth="1"/>
    <col min="20" max="26" width="8.88671875" style="190"/>
    <col min="27" max="28" width="10.109375" style="190" bestFit="1" customWidth="1"/>
    <col min="29" max="35" width="8.88671875" style="190"/>
    <col min="36" max="36" width="18.109375" style="190" bestFit="1" customWidth="1"/>
    <col min="37" max="16384" width="8.88671875" style="190"/>
  </cols>
  <sheetData>
    <row r="1" spans="1:36" x14ac:dyDescent="0.3">
      <c r="A1" s="5" t="s">
        <v>1</v>
      </c>
      <c r="B1" s="273" t="s">
        <v>384</v>
      </c>
      <c r="C1" s="5"/>
      <c r="D1" s="5"/>
      <c r="E1" s="5"/>
      <c r="F1" s="5"/>
      <c r="I1" s="476" t="s">
        <v>3</v>
      </c>
      <c r="J1" s="477"/>
      <c r="K1" s="477"/>
      <c r="L1" s="477"/>
      <c r="M1" s="442"/>
    </row>
    <row r="2" spans="1:36" x14ac:dyDescent="0.3">
      <c r="A2" s="5" t="s">
        <v>4</v>
      </c>
      <c r="B2" s="273" t="s">
        <v>385</v>
      </c>
      <c r="C2" s="5"/>
      <c r="D2" s="5"/>
      <c r="E2" s="5"/>
      <c r="F2" s="5"/>
      <c r="G2" s="292"/>
      <c r="H2" s="292"/>
    </row>
    <row r="3" spans="1:36" x14ac:dyDescent="0.3">
      <c r="A3" s="6" t="s">
        <v>5</v>
      </c>
      <c r="B3" s="6" t="s">
        <v>6</v>
      </c>
      <c r="C3" s="6"/>
      <c r="D3" s="6"/>
      <c r="E3" s="6"/>
      <c r="F3" s="6"/>
      <c r="G3" s="292"/>
      <c r="H3" s="292"/>
    </row>
    <row r="4" spans="1:36" x14ac:dyDescent="0.3">
      <c r="A4" s="6" t="s">
        <v>7</v>
      </c>
      <c r="B4" s="6" t="s">
        <v>8</v>
      </c>
      <c r="C4" s="6"/>
      <c r="D4" s="6"/>
      <c r="E4" s="6"/>
      <c r="F4" s="6"/>
      <c r="G4" s="292"/>
      <c r="H4" s="292"/>
    </row>
    <row r="5" spans="1:36" x14ac:dyDescent="0.3">
      <c r="A5" s="7" t="s">
        <v>9</v>
      </c>
      <c r="B5" s="7"/>
      <c r="C5" s="7"/>
      <c r="D5" s="7"/>
      <c r="E5" s="7"/>
      <c r="F5" s="7"/>
      <c r="G5" s="191"/>
      <c r="H5" s="292"/>
    </row>
    <row r="6" spans="1:36" x14ac:dyDescent="0.3">
      <c r="A6" s="7" t="s">
        <v>10</v>
      </c>
      <c r="B6" s="7"/>
      <c r="C6" s="7"/>
      <c r="D6" s="7"/>
      <c r="E6" s="7"/>
      <c r="F6" s="7"/>
      <c r="G6" s="191"/>
      <c r="H6" s="292"/>
    </row>
    <row r="7" spans="1:36" x14ac:dyDescent="0.3">
      <c r="H7" s="198"/>
      <c r="O7" s="200"/>
      <c r="P7" s="200"/>
      <c r="U7" s="200"/>
      <c r="V7" s="200"/>
    </row>
    <row r="8" spans="1:36" x14ac:dyDescent="0.3">
      <c r="I8" s="478" t="s">
        <v>84</v>
      </c>
      <c r="J8" s="478"/>
      <c r="K8" s="478" t="s">
        <v>85</v>
      </c>
      <c r="L8" s="478"/>
      <c r="S8" s="199"/>
      <c r="T8" s="199"/>
      <c r="U8" s="199"/>
      <c r="V8" s="199"/>
      <c r="W8" s="199"/>
      <c r="X8" s="199"/>
      <c r="Y8" s="199"/>
      <c r="Z8" s="199"/>
      <c r="AA8" s="199"/>
      <c r="AB8" s="199"/>
      <c r="AC8" s="199"/>
      <c r="AD8" s="199"/>
      <c r="AE8" s="199"/>
      <c r="AF8" s="199"/>
      <c r="AG8" s="199"/>
      <c r="AH8" s="199"/>
      <c r="AI8" s="199"/>
      <c r="AJ8" s="199"/>
    </row>
    <row r="9" spans="1:36" x14ac:dyDescent="0.3">
      <c r="I9" s="438" t="s">
        <v>165</v>
      </c>
      <c r="J9" s="438" t="s">
        <v>326</v>
      </c>
      <c r="K9" s="438" t="s">
        <v>165</v>
      </c>
      <c r="L9" s="438" t="s">
        <v>326</v>
      </c>
      <c r="M9" s="441"/>
      <c r="S9" s="440"/>
      <c r="T9" s="199"/>
      <c r="U9" s="199"/>
      <c r="V9" s="199"/>
      <c r="W9" s="199"/>
      <c r="X9" s="199"/>
      <c r="Y9" s="199"/>
      <c r="Z9" s="199"/>
      <c r="AA9" s="199"/>
      <c r="AB9" s="199"/>
      <c r="AC9" s="199"/>
      <c r="AD9" s="199"/>
      <c r="AE9" s="199"/>
      <c r="AF9" s="199"/>
      <c r="AG9" s="199"/>
      <c r="AH9" s="199"/>
      <c r="AI9" s="199"/>
      <c r="AJ9" s="199"/>
    </row>
    <row r="10" spans="1:36" x14ac:dyDescent="0.3">
      <c r="G10" s="24" t="s">
        <v>47</v>
      </c>
      <c r="H10" s="24" t="s">
        <v>48</v>
      </c>
      <c r="I10" s="315">
        <v>5.7000000000000002E-2</v>
      </c>
      <c r="J10" s="315">
        <v>3.6999999999999998E-2</v>
      </c>
      <c r="K10" s="315">
        <v>3.9E-2</v>
      </c>
      <c r="L10" s="315">
        <v>2.1999999999999999E-2</v>
      </c>
      <c r="M10" s="439"/>
      <c r="N10" s="200"/>
      <c r="O10" s="200"/>
      <c r="P10" s="200"/>
      <c r="Q10" s="200"/>
      <c r="S10" s="440"/>
      <c r="T10" s="199"/>
      <c r="U10" s="199"/>
      <c r="V10" s="199"/>
      <c r="W10" s="199"/>
      <c r="X10" s="199"/>
      <c r="Y10" s="199"/>
      <c r="Z10" s="199"/>
      <c r="AA10" s="199"/>
      <c r="AB10" s="199"/>
      <c r="AC10" s="199"/>
      <c r="AD10" s="199"/>
      <c r="AE10" s="199"/>
      <c r="AF10" s="199"/>
      <c r="AG10" s="199"/>
      <c r="AH10" s="199"/>
      <c r="AI10" s="199"/>
      <c r="AJ10" s="199"/>
    </row>
    <row r="11" spans="1:36" x14ac:dyDescent="0.3">
      <c r="G11" s="24" t="s">
        <v>96</v>
      </c>
      <c r="H11" s="24" t="s">
        <v>97</v>
      </c>
      <c r="I11" s="315">
        <v>3.5999999999999997E-2</v>
      </c>
      <c r="J11" s="315">
        <v>0.04</v>
      </c>
      <c r="K11" s="315">
        <v>0.114</v>
      </c>
      <c r="L11" s="315">
        <v>0.107</v>
      </c>
      <c r="M11" s="439"/>
      <c r="N11" s="200"/>
      <c r="O11" s="200"/>
      <c r="P11" s="200"/>
      <c r="Q11" s="200"/>
      <c r="S11" s="440"/>
      <c r="T11" s="199"/>
      <c r="U11" s="199"/>
      <c r="V11" s="199"/>
      <c r="W11" s="199"/>
      <c r="X11" s="199"/>
      <c r="Y11" s="199"/>
      <c r="Z11" s="199"/>
      <c r="AA11" s="199"/>
      <c r="AB11" s="199"/>
      <c r="AC11" s="199"/>
      <c r="AD11" s="199"/>
      <c r="AE11" s="199"/>
      <c r="AF11" s="199"/>
      <c r="AG11" s="199"/>
      <c r="AH11" s="199"/>
      <c r="AI11" s="199"/>
      <c r="AJ11" s="199"/>
    </row>
    <row r="12" spans="1:36" x14ac:dyDescent="0.3">
      <c r="G12" s="24" t="s">
        <v>26</v>
      </c>
      <c r="H12" s="24" t="s">
        <v>25</v>
      </c>
      <c r="I12" s="315">
        <v>1.9E-2</v>
      </c>
      <c r="J12" s="315">
        <v>2.3E-2</v>
      </c>
      <c r="K12" s="315">
        <v>9.2999999999999999E-2</v>
      </c>
      <c r="L12" s="315">
        <v>9.1999999999999998E-2</v>
      </c>
      <c r="M12" s="439"/>
      <c r="N12" s="200"/>
      <c r="O12" s="200"/>
      <c r="P12" s="200"/>
      <c r="Q12" s="200"/>
      <c r="S12" s="440"/>
      <c r="T12" s="199"/>
      <c r="U12" s="199"/>
      <c r="V12" s="199"/>
      <c r="W12" s="199"/>
      <c r="X12" s="199"/>
      <c r="Y12" s="199"/>
      <c r="Z12" s="199"/>
      <c r="AA12" s="199"/>
      <c r="AB12" s="199"/>
      <c r="AC12" s="199"/>
      <c r="AD12" s="199"/>
      <c r="AE12" s="199"/>
      <c r="AF12" s="199"/>
      <c r="AG12" s="199"/>
      <c r="AH12" s="199"/>
      <c r="AI12" s="199"/>
      <c r="AJ12" s="199"/>
    </row>
    <row r="13" spans="1:36" x14ac:dyDescent="0.3">
      <c r="G13" s="24" t="s">
        <v>98</v>
      </c>
      <c r="H13" s="24" t="s">
        <v>99</v>
      </c>
      <c r="I13" s="315">
        <v>3.9E-2</v>
      </c>
      <c r="J13" s="315">
        <v>6.8000000000000005E-2</v>
      </c>
      <c r="K13" s="315">
        <v>6.4000000000000001E-2</v>
      </c>
      <c r="L13" s="315">
        <v>8.5000000000000006E-2</v>
      </c>
      <c r="M13" s="439"/>
      <c r="N13" s="200"/>
      <c r="O13" s="200"/>
      <c r="P13" s="200"/>
      <c r="Q13" s="200"/>
    </row>
    <row r="14" spans="1:36" x14ac:dyDescent="0.3">
      <c r="G14" s="24" t="s">
        <v>366</v>
      </c>
      <c r="H14" s="24" t="s">
        <v>100</v>
      </c>
      <c r="I14" s="315">
        <v>2.3E-2</v>
      </c>
      <c r="J14" s="315">
        <v>0.02</v>
      </c>
      <c r="K14" s="315">
        <v>0.17799999999999999</v>
      </c>
      <c r="L14" s="315">
        <v>0.14199999999999999</v>
      </c>
      <c r="M14" s="439"/>
      <c r="N14" s="200"/>
      <c r="O14" s="200"/>
      <c r="P14" s="200"/>
      <c r="Q14" s="200"/>
    </row>
    <row r="15" spans="1:36" x14ac:dyDescent="0.3">
      <c r="G15" s="24" t="s">
        <v>101</v>
      </c>
      <c r="H15" s="236" t="s">
        <v>258</v>
      </c>
      <c r="I15" s="315">
        <v>0</v>
      </c>
      <c r="J15" s="315">
        <v>0</v>
      </c>
      <c r="K15" s="315">
        <v>0.107</v>
      </c>
      <c r="L15" s="315">
        <v>0.128</v>
      </c>
      <c r="M15" s="439"/>
      <c r="N15" s="200"/>
      <c r="O15" s="200"/>
      <c r="P15" s="200"/>
      <c r="Q15" s="200"/>
    </row>
    <row r="16" spans="1:36" x14ac:dyDescent="0.3">
      <c r="G16" s="24" t="s">
        <v>102</v>
      </c>
      <c r="H16" s="24" t="s">
        <v>103</v>
      </c>
      <c r="I16" s="315">
        <v>0.62</v>
      </c>
      <c r="J16" s="315">
        <v>0.628</v>
      </c>
      <c r="K16" s="315">
        <v>0.16400000000000001</v>
      </c>
      <c r="L16" s="315">
        <v>0.215</v>
      </c>
      <c r="M16" s="439"/>
      <c r="N16" s="200"/>
      <c r="O16" s="200"/>
      <c r="P16" s="200"/>
      <c r="Q16" s="200"/>
    </row>
    <row r="17" spans="7:17" x14ac:dyDescent="0.3">
      <c r="G17" s="24" t="s">
        <v>104</v>
      </c>
      <c r="H17" s="24" t="s">
        <v>105</v>
      </c>
      <c r="I17" s="315">
        <v>0.20699999999999999</v>
      </c>
      <c r="J17" s="315">
        <v>0.185</v>
      </c>
      <c r="K17" s="315">
        <v>0.24099999999999999</v>
      </c>
      <c r="L17" s="315">
        <v>0.20899999999999999</v>
      </c>
      <c r="M17" s="439"/>
      <c r="N17" s="200"/>
      <c r="O17" s="200"/>
      <c r="P17" s="200"/>
      <c r="Q17" s="200"/>
    </row>
  </sheetData>
  <mergeCells count="3">
    <mergeCell ref="I8:J8"/>
    <mergeCell ref="K8:L8"/>
    <mergeCell ref="I1:L1"/>
  </mergeCells>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9"/>
  <dimension ref="A1:AE26"/>
  <sheetViews>
    <sheetView showGridLines="0" zoomScale="120" zoomScaleNormal="120" workbookViewId="0"/>
  </sheetViews>
  <sheetFormatPr defaultColWidth="9.109375" defaultRowHeight="13.2" x14ac:dyDescent="0.25"/>
  <cols>
    <col min="1" max="7" width="9.109375" style="202"/>
    <col min="8" max="9" width="14.44140625" style="202" customWidth="1"/>
    <col min="10" max="11" width="5.6640625" style="202" bestFit="1" customWidth="1"/>
    <col min="12" max="12" width="4.88671875" style="202" customWidth="1"/>
    <col min="13" max="13" width="5.6640625" style="202" bestFit="1" customWidth="1"/>
    <col min="14" max="15" width="5.88671875" style="202" bestFit="1" customWidth="1"/>
    <col min="16" max="22" width="6" style="202" customWidth="1"/>
    <col min="23" max="23" width="7.44140625" style="202" customWidth="1"/>
    <col min="24" max="24" width="6.21875" style="202" bestFit="1" customWidth="1"/>
    <col min="25" max="25" width="8.33203125" style="202" bestFit="1" customWidth="1"/>
    <col min="26" max="28" width="9.109375" style="202"/>
    <col min="29" max="31" width="12" style="202" bestFit="1" customWidth="1"/>
    <col min="32" max="16384" width="9.109375" style="202"/>
  </cols>
  <sheetData>
    <row r="1" spans="1:31" x14ac:dyDescent="0.25">
      <c r="A1" s="5" t="s">
        <v>1</v>
      </c>
      <c r="B1" s="201" t="s">
        <v>106</v>
      </c>
      <c r="C1" s="5"/>
      <c r="D1" s="5"/>
      <c r="E1" s="5"/>
      <c r="F1" s="5"/>
      <c r="G1" s="5"/>
      <c r="I1" s="476" t="s">
        <v>3</v>
      </c>
      <c r="J1" s="477"/>
      <c r="K1" s="477"/>
      <c r="L1" s="477"/>
      <c r="M1" s="442"/>
    </row>
    <row r="2" spans="1:31" x14ac:dyDescent="0.25">
      <c r="A2" s="5" t="s">
        <v>4</v>
      </c>
      <c r="B2" s="201" t="s">
        <v>368</v>
      </c>
      <c r="C2" s="5"/>
      <c r="D2" s="5"/>
      <c r="E2" s="5"/>
      <c r="F2" s="5"/>
      <c r="G2" s="5"/>
      <c r="H2" s="292"/>
      <c r="I2" s="292"/>
    </row>
    <row r="3" spans="1:31" x14ac:dyDescent="0.25">
      <c r="A3" s="6" t="s">
        <v>5</v>
      </c>
      <c r="B3" s="6" t="s">
        <v>6</v>
      </c>
      <c r="C3" s="6"/>
      <c r="D3" s="6"/>
      <c r="E3" s="6"/>
      <c r="F3" s="6"/>
      <c r="G3" s="6"/>
      <c r="H3" s="292"/>
      <c r="I3" s="292"/>
    </row>
    <row r="4" spans="1:31" x14ac:dyDescent="0.25">
      <c r="A4" s="6" t="s">
        <v>7</v>
      </c>
      <c r="B4" s="6" t="s">
        <v>8</v>
      </c>
      <c r="C4" s="6"/>
      <c r="D4" s="6"/>
      <c r="E4" s="6"/>
      <c r="F4" s="6"/>
      <c r="G4" s="6"/>
      <c r="H4" s="292"/>
      <c r="I4" s="292"/>
      <c r="U4" s="203"/>
      <c r="V4" s="203"/>
      <c r="W4" s="203"/>
    </row>
    <row r="5" spans="1:31" ht="14.4" x14ac:dyDescent="0.3">
      <c r="A5" s="7" t="s">
        <v>9</v>
      </c>
      <c r="B5" s="7" t="s">
        <v>386</v>
      </c>
      <c r="C5" s="7"/>
      <c r="D5" s="7"/>
      <c r="E5" s="7"/>
      <c r="F5" s="7"/>
      <c r="G5" s="7"/>
      <c r="H5" s="191"/>
      <c r="I5" s="292"/>
      <c r="U5" s="203"/>
      <c r="V5" s="203"/>
      <c r="W5" s="203"/>
    </row>
    <row r="6" spans="1:31" ht="14.4" x14ac:dyDescent="0.3">
      <c r="A6" s="7" t="s">
        <v>10</v>
      </c>
      <c r="B6" s="7" t="s">
        <v>409</v>
      </c>
      <c r="C6" s="7"/>
      <c r="D6" s="7"/>
      <c r="E6" s="7"/>
      <c r="F6" s="7"/>
      <c r="G6" s="7"/>
      <c r="H6" s="191"/>
      <c r="I6" s="292"/>
      <c r="U6" s="203"/>
      <c r="V6" s="203"/>
      <c r="W6" s="203"/>
    </row>
    <row r="7" spans="1:31" x14ac:dyDescent="0.25">
      <c r="J7" s="204"/>
      <c r="K7" s="204"/>
      <c r="L7" s="204"/>
      <c r="M7" s="204"/>
      <c r="N7" s="204"/>
      <c r="O7" s="204"/>
      <c r="P7" s="204"/>
      <c r="Q7" s="204"/>
      <c r="R7" s="204"/>
      <c r="S7" s="204"/>
      <c r="T7" s="204"/>
      <c r="U7" s="205"/>
      <c r="V7" s="205"/>
      <c r="W7" s="205"/>
      <c r="X7" s="204"/>
      <c r="Y7" s="204"/>
    </row>
    <row r="8" spans="1:31" x14ac:dyDescent="0.25">
      <c r="G8" s="206"/>
      <c r="H8" s="206"/>
      <c r="I8" s="206"/>
      <c r="J8" s="18"/>
      <c r="K8" s="18"/>
      <c r="L8" s="18"/>
      <c r="M8" s="18"/>
      <c r="N8" s="18" t="s">
        <v>74</v>
      </c>
      <c r="O8" s="18" t="s">
        <v>30</v>
      </c>
      <c r="P8" s="18" t="s">
        <v>75</v>
      </c>
      <c r="Q8" s="18" t="s">
        <v>31</v>
      </c>
      <c r="R8" s="18" t="s">
        <v>76</v>
      </c>
      <c r="S8" s="18" t="s">
        <v>32</v>
      </c>
      <c r="T8" s="18" t="s">
        <v>38</v>
      </c>
      <c r="U8" s="18" t="s">
        <v>33</v>
      </c>
      <c r="V8" s="18" t="s">
        <v>161</v>
      </c>
      <c r="W8" s="18" t="s">
        <v>190</v>
      </c>
      <c r="X8" s="18" t="s">
        <v>255</v>
      </c>
      <c r="Y8" s="18" t="s">
        <v>281</v>
      </c>
      <c r="Z8" s="18" t="s">
        <v>335</v>
      </c>
    </row>
    <row r="9" spans="1:31" x14ac:dyDescent="0.25">
      <c r="G9" s="206"/>
      <c r="H9" s="206"/>
      <c r="I9" s="206"/>
      <c r="J9" s="18"/>
      <c r="K9" s="18"/>
      <c r="L9" s="18"/>
      <c r="M9" s="18"/>
      <c r="N9" s="18" t="s">
        <v>259</v>
      </c>
      <c r="O9" s="18" t="s">
        <v>34</v>
      </c>
      <c r="P9" s="18" t="s">
        <v>257</v>
      </c>
      <c r="Q9" s="18" t="s">
        <v>35</v>
      </c>
      <c r="R9" s="18" t="s">
        <v>260</v>
      </c>
      <c r="S9" s="18" t="s">
        <v>36</v>
      </c>
      <c r="T9" s="18" t="s">
        <v>163</v>
      </c>
      <c r="U9" s="18" t="s">
        <v>37</v>
      </c>
      <c r="V9" s="18" t="s">
        <v>261</v>
      </c>
      <c r="W9" s="18" t="s">
        <v>191</v>
      </c>
      <c r="X9" s="18" t="s">
        <v>256</v>
      </c>
      <c r="Y9" s="18" t="s">
        <v>282</v>
      </c>
      <c r="Z9" s="18" t="s">
        <v>367</v>
      </c>
      <c r="AB9" s="214"/>
      <c r="AC9" s="214"/>
      <c r="AD9" s="214"/>
    </row>
    <row r="10" spans="1:31" x14ac:dyDescent="0.25">
      <c r="G10" s="206"/>
      <c r="H10" s="207" t="s">
        <v>107</v>
      </c>
      <c r="I10" s="206" t="s">
        <v>108</v>
      </c>
      <c r="J10" s="240"/>
      <c r="K10" s="240"/>
      <c r="L10" s="240"/>
      <c r="M10" s="240"/>
      <c r="N10" s="240">
        <v>1.02</v>
      </c>
      <c r="O10" s="240">
        <v>1.07</v>
      </c>
      <c r="P10" s="240">
        <v>1.2</v>
      </c>
      <c r="Q10" s="240">
        <v>1.33</v>
      </c>
      <c r="R10" s="240">
        <v>1.25</v>
      </c>
      <c r="S10" s="329">
        <v>1.04</v>
      </c>
      <c r="T10" s="329">
        <v>1.28</v>
      </c>
      <c r="U10" s="329">
        <v>1.45</v>
      </c>
      <c r="V10" s="285">
        <v>1.34</v>
      </c>
      <c r="W10" s="285">
        <v>1.36</v>
      </c>
      <c r="X10" s="285">
        <v>1.48</v>
      </c>
      <c r="Y10" s="285">
        <v>1.7</v>
      </c>
      <c r="Z10" s="285">
        <v>1.3</v>
      </c>
      <c r="AB10" s="214"/>
      <c r="AC10" s="447"/>
    </row>
    <row r="11" spans="1:31" x14ac:dyDescent="0.25">
      <c r="G11" s="206"/>
      <c r="H11" s="207" t="s">
        <v>109</v>
      </c>
      <c r="I11" s="206" t="s">
        <v>110</v>
      </c>
      <c r="J11" s="285"/>
      <c r="K11" s="285"/>
      <c r="L11" s="285"/>
      <c r="M11" s="285"/>
      <c r="N11" s="285">
        <v>12.31</v>
      </c>
      <c r="O11" s="285">
        <v>12.83</v>
      </c>
      <c r="P11" s="285">
        <v>12.05</v>
      </c>
      <c r="Q11" s="285">
        <v>8.4499999999999993</v>
      </c>
      <c r="R11" s="285">
        <v>10.3</v>
      </c>
      <c r="S11" s="285">
        <v>8.43</v>
      </c>
      <c r="T11" s="285">
        <v>10.67</v>
      </c>
      <c r="U11" s="285">
        <v>10.76</v>
      </c>
      <c r="V11" s="285">
        <v>10.44</v>
      </c>
      <c r="W11" s="285">
        <v>11.11</v>
      </c>
      <c r="X11" s="285">
        <v>10.95</v>
      </c>
      <c r="Y11" s="285">
        <v>11.03</v>
      </c>
      <c r="Z11" s="285">
        <v>8.2200000000000006</v>
      </c>
      <c r="AA11" s="214"/>
      <c r="AB11" s="214"/>
      <c r="AC11" s="447"/>
    </row>
    <row r="12" spans="1:31" x14ac:dyDescent="0.25">
      <c r="G12" s="206"/>
      <c r="H12" s="207" t="s">
        <v>283</v>
      </c>
      <c r="I12" s="206" t="s">
        <v>408</v>
      </c>
      <c r="V12" s="285">
        <v>0.27</v>
      </c>
      <c r="W12" s="285">
        <v>0.26</v>
      </c>
      <c r="X12" s="285">
        <v>0.39</v>
      </c>
      <c r="Y12" s="285">
        <v>0.28000000000000003</v>
      </c>
      <c r="Z12" s="285"/>
    </row>
    <row r="13" spans="1:31" x14ac:dyDescent="0.25">
      <c r="G13" s="206"/>
      <c r="H13" s="207" t="s">
        <v>111</v>
      </c>
      <c r="I13" s="207" t="s">
        <v>112</v>
      </c>
      <c r="J13" s="330"/>
      <c r="K13" s="330"/>
      <c r="L13" s="330"/>
      <c r="M13" s="330"/>
      <c r="N13" s="330">
        <v>0.1431</v>
      </c>
      <c r="O13" s="330">
        <v>0.1361</v>
      </c>
      <c r="P13" s="330">
        <v>0.12970000000000001</v>
      </c>
      <c r="Q13" s="330">
        <v>0.1245</v>
      </c>
      <c r="R13" s="330">
        <v>0.11650000000000001</v>
      </c>
      <c r="S13" s="330">
        <v>0.1211</v>
      </c>
      <c r="T13" s="330">
        <v>0.12280000000000001</v>
      </c>
      <c r="U13" s="330">
        <v>0.1212</v>
      </c>
      <c r="V13" s="330">
        <v>0.13020000000000001</v>
      </c>
      <c r="W13" s="330">
        <v>0.13170000000000001</v>
      </c>
      <c r="X13" s="330">
        <v>0.1321</v>
      </c>
      <c r="Y13" s="445">
        <v>0.1338</v>
      </c>
      <c r="Z13" s="445">
        <v>0.1265</v>
      </c>
    </row>
    <row r="14" spans="1:31" x14ac:dyDescent="0.25">
      <c r="H14" s="207" t="s">
        <v>113</v>
      </c>
      <c r="I14" s="206" t="s">
        <v>114</v>
      </c>
      <c r="J14" s="286"/>
      <c r="K14" s="286"/>
      <c r="L14" s="286"/>
      <c r="M14" s="286"/>
      <c r="N14" s="286">
        <v>0.31469999999999998</v>
      </c>
      <c r="O14" s="286">
        <v>0.27800000000000002</v>
      </c>
      <c r="P14" s="286">
        <v>0.27189999999999998</v>
      </c>
      <c r="Q14" s="286">
        <v>0.28439999999999999</v>
      </c>
      <c r="R14" s="286">
        <v>0.35</v>
      </c>
      <c r="S14" s="286">
        <v>0.35849999999999999</v>
      </c>
      <c r="T14" s="286">
        <v>0.36299999999999999</v>
      </c>
      <c r="U14" s="286">
        <v>0.34539999999999998</v>
      </c>
      <c r="V14" s="286">
        <v>0.39169999999999999</v>
      </c>
      <c r="W14" s="286">
        <v>0.37709999999999999</v>
      </c>
      <c r="X14" s="286">
        <v>0.38429999999999997</v>
      </c>
      <c r="Y14" s="446">
        <v>0.38369999999999999</v>
      </c>
      <c r="Z14" s="445">
        <v>0.3634</v>
      </c>
      <c r="AD14" s="208"/>
      <c r="AE14" s="208"/>
    </row>
    <row r="15" spans="1:31" x14ac:dyDescent="0.25">
      <c r="G15" s="206"/>
      <c r="V15" s="434"/>
      <c r="W15" s="434"/>
      <c r="X15" s="326"/>
      <c r="Y15" s="434"/>
      <c r="AD15" s="208"/>
      <c r="AE15" s="208"/>
    </row>
    <row r="16" spans="1:31" x14ac:dyDescent="0.25">
      <c r="J16" s="444"/>
      <c r="K16" s="444"/>
      <c r="L16" s="444"/>
      <c r="M16" s="444"/>
      <c r="N16" s="444"/>
      <c r="O16" s="444"/>
      <c r="P16" s="444"/>
      <c r="Q16" s="444"/>
      <c r="R16" s="444"/>
      <c r="S16" s="444"/>
      <c r="T16" s="444"/>
      <c r="U16" s="444"/>
      <c r="V16" s="444"/>
      <c r="W16" s="444"/>
      <c r="X16" s="444"/>
      <c r="Y16" s="444"/>
      <c r="Z16" s="444"/>
    </row>
    <row r="17" spans="10:29" x14ac:dyDescent="0.25">
      <c r="J17" s="444"/>
      <c r="K17" s="444"/>
      <c r="L17" s="444"/>
      <c r="M17" s="444"/>
      <c r="N17" s="444"/>
      <c r="O17" s="444"/>
      <c r="P17" s="444"/>
      <c r="Q17" s="444"/>
      <c r="R17" s="444"/>
      <c r="S17" s="444"/>
      <c r="T17" s="444"/>
      <c r="U17" s="444"/>
      <c r="V17" s="444"/>
      <c r="W17" s="444"/>
      <c r="X17" s="444"/>
      <c r="Y17" s="444"/>
      <c r="Z17" s="444"/>
    </row>
    <row r="18" spans="10:29" x14ac:dyDescent="0.25">
      <c r="J18" s="444"/>
      <c r="K18" s="444"/>
      <c r="L18" s="444"/>
      <c r="M18" s="444"/>
      <c r="N18" s="444"/>
      <c r="O18" s="444"/>
      <c r="P18" s="444"/>
      <c r="Q18" s="444"/>
      <c r="R18" s="444"/>
      <c r="S18" s="444"/>
      <c r="T18" s="444"/>
      <c r="U18" s="444"/>
      <c r="V18" s="444"/>
      <c r="W18" s="444"/>
      <c r="X18" s="444"/>
      <c r="Y18" s="444"/>
      <c r="Z18" s="444"/>
    </row>
    <row r="19" spans="10:29" x14ac:dyDescent="0.25">
      <c r="J19" s="444"/>
      <c r="K19" s="444"/>
      <c r="L19" s="444"/>
      <c r="M19" s="444"/>
      <c r="N19" s="444"/>
      <c r="O19" s="444"/>
      <c r="P19" s="444"/>
      <c r="Q19" s="444"/>
      <c r="R19" s="444"/>
      <c r="S19" s="444"/>
      <c r="T19" s="444"/>
      <c r="U19" s="444"/>
      <c r="V19" s="444"/>
      <c r="W19" s="444"/>
      <c r="X19" s="444"/>
      <c r="Y19" s="444"/>
      <c r="Z19" s="444"/>
    </row>
    <row r="20" spans="10:29" x14ac:dyDescent="0.25">
      <c r="J20" s="444"/>
      <c r="K20" s="444"/>
      <c r="L20" s="444"/>
      <c r="M20" s="444"/>
      <c r="N20" s="444"/>
      <c r="O20" s="444"/>
      <c r="P20" s="444"/>
      <c r="Q20" s="444"/>
      <c r="R20" s="444"/>
      <c r="S20" s="444"/>
      <c r="T20" s="444"/>
      <c r="U20" s="444"/>
      <c r="V20" s="444"/>
      <c r="W20" s="444"/>
      <c r="X20" s="444"/>
      <c r="Y20" s="444"/>
      <c r="Z20" s="444"/>
      <c r="AA20" s="211"/>
      <c r="AC20" s="212"/>
    </row>
    <row r="21" spans="10:29" x14ac:dyDescent="0.25">
      <c r="S21" s="209"/>
      <c r="T21" s="209"/>
      <c r="U21" s="209"/>
      <c r="V21" s="443"/>
      <c r="W21" s="443"/>
      <c r="X21" s="443"/>
      <c r="Y21" s="443"/>
      <c r="Z21" s="209"/>
      <c r="AA21" s="211"/>
      <c r="AB21" s="211"/>
      <c r="AC21" s="212"/>
    </row>
    <row r="22" spans="10:29" ht="14.4" x14ac:dyDescent="0.3">
      <c r="S22" s="209"/>
      <c r="T22" s="209"/>
      <c r="U22" s="209"/>
      <c r="V22" s="210"/>
      <c r="W22" s="210"/>
      <c r="X22" s="209"/>
      <c r="Y22" s="209"/>
      <c r="Z22" s="209"/>
      <c r="AA22" s="209"/>
    </row>
    <row r="23" spans="10:29" ht="14.4" x14ac:dyDescent="0.3">
      <c r="S23" s="209"/>
      <c r="T23" s="209"/>
      <c r="U23" s="209"/>
      <c r="V23" s="210"/>
      <c r="W23" s="210"/>
      <c r="X23" s="209"/>
      <c r="Y23" s="209"/>
      <c r="Z23" s="209"/>
      <c r="AA23" s="213"/>
      <c r="AC23" s="214"/>
    </row>
    <row r="24" spans="10:29" ht="14.4" x14ac:dyDescent="0.3">
      <c r="S24" s="209"/>
      <c r="T24" s="209"/>
      <c r="U24" s="209"/>
      <c r="V24" s="210"/>
      <c r="W24" s="210"/>
      <c r="X24" s="209"/>
      <c r="Y24" s="209"/>
      <c r="Z24" s="209"/>
      <c r="AA24" s="209"/>
    </row>
    <row r="25" spans="10:29" ht="14.4" x14ac:dyDescent="0.3">
      <c r="V25" s="215"/>
      <c r="W25" s="215"/>
      <c r="AA25" s="209"/>
    </row>
    <row r="26" spans="10:29" ht="14.4" x14ac:dyDescent="0.3">
      <c r="V26" s="215"/>
      <c r="W26" s="215"/>
    </row>
  </sheetData>
  <mergeCells count="1">
    <mergeCell ref="I1:L1"/>
  </mergeCells>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34</vt:i4>
      </vt:variant>
    </vt:vector>
  </HeadingPairs>
  <TitlesOfParts>
    <vt:vector size="34" baseType="lpstr">
      <vt:lpstr>Перелік_Index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Abbreviations</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департамент фінансової стабільності</dc:creator>
  <cp:lastModifiedBy>Рудич Олександр Анатолійович</cp:lastModifiedBy>
  <dcterms:created xsi:type="dcterms:W3CDTF">2021-04-02T16:48:43Z</dcterms:created>
  <dcterms:modified xsi:type="dcterms:W3CDTF">2022-08-10T10:02:54Z</dcterms:modified>
</cp:coreProperties>
</file>